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no-hsdata.nanostring.local\HSDATA\2019_Data\SH\Data\Data_analysis\Plexity_extrapolate_5CPA\"/>
    </mc:Choice>
  </mc:AlternateContent>
  <bookViews>
    <workbookView xWindow="0" yWindow="0" windowWidth="19308" windowHeight="8796"/>
  </bookViews>
  <sheets>
    <sheet name="count_comp" sheetId="1" r:id="rId1"/>
    <sheet name="Error rate" sheetId="4" r:id="rId2"/>
    <sheet name="v2_raw" sheetId="2" r:id="rId3"/>
    <sheet name="v1_raw" sheetId="3" r:id="rId4"/>
  </sheets>
  <externalReferences>
    <externalReference r:id="rId5"/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K3" i="4"/>
  <c r="J9" i="4"/>
  <c r="J3" i="4"/>
  <c r="I9" i="4"/>
  <c r="I3" i="4"/>
  <c r="H9" i="4"/>
  <c r="H3" i="4"/>
  <c r="K6" i="4"/>
  <c r="J6" i="4"/>
  <c r="I6" i="4"/>
  <c r="H6" i="4"/>
  <c r="K5" i="4"/>
  <c r="K7" i="4" s="1"/>
  <c r="J5" i="4"/>
  <c r="J7" i="4" s="1"/>
  <c r="H5" i="4"/>
  <c r="H7" i="4" s="1"/>
  <c r="E9" i="4"/>
  <c r="E3" i="4"/>
  <c r="D9" i="4"/>
  <c r="D3" i="4"/>
  <c r="C9" i="4"/>
  <c r="C3" i="4"/>
  <c r="O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3" i="1"/>
  <c r="B3" i="4"/>
  <c r="C6" i="4"/>
  <c r="D6" i="4"/>
  <c r="E6" i="4"/>
  <c r="B6" i="4"/>
  <c r="AC1" i="1"/>
  <c r="X1" i="1"/>
  <c r="S1" i="1"/>
  <c r="N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S255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303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H302" i="1"/>
  <c r="I302" i="1"/>
  <c r="AD1" i="1"/>
  <c r="Y1" i="1"/>
  <c r="T1" i="1"/>
  <c r="AD302" i="1"/>
  <c r="AD301" i="1"/>
  <c r="AC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C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C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C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C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C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C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C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C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C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C141" i="1"/>
  <c r="AD140" i="1"/>
  <c r="AD139" i="1"/>
  <c r="AD138" i="1"/>
  <c r="AD137" i="1"/>
  <c r="AD136" i="1"/>
  <c r="AD135" i="1"/>
  <c r="AD134" i="1"/>
  <c r="AD133" i="1"/>
  <c r="AD132" i="1"/>
  <c r="AC132" i="1"/>
  <c r="AD131" i="1"/>
  <c r="AD130" i="1"/>
  <c r="AD129" i="1"/>
  <c r="AD128" i="1"/>
  <c r="AD127" i="1"/>
  <c r="AD126" i="1"/>
  <c r="AD125" i="1"/>
  <c r="AD124" i="1"/>
  <c r="AC124" i="1"/>
  <c r="AD123" i="1"/>
  <c r="AD122" i="1"/>
  <c r="AD121" i="1"/>
  <c r="AD120" i="1"/>
  <c r="AD119" i="1"/>
  <c r="AD118" i="1"/>
  <c r="AD117" i="1"/>
  <c r="AD116" i="1"/>
  <c r="AC116" i="1"/>
  <c r="AD115" i="1"/>
  <c r="AD114" i="1"/>
  <c r="AD113" i="1"/>
  <c r="AD112" i="1"/>
  <c r="AD111" i="1"/>
  <c r="AD110" i="1"/>
  <c r="AD109" i="1"/>
  <c r="AD108" i="1"/>
  <c r="AC108" i="1"/>
  <c r="AD107" i="1"/>
  <c r="AD106" i="1"/>
  <c r="AD105" i="1"/>
  <c r="AD104" i="1"/>
  <c r="AD103" i="1"/>
  <c r="AD102" i="1"/>
  <c r="AD101" i="1"/>
  <c r="AD100" i="1"/>
  <c r="AC100" i="1"/>
  <c r="AD99" i="1"/>
  <c r="AD98" i="1"/>
  <c r="AD97" i="1"/>
  <c r="AD96" i="1"/>
  <c r="AD95" i="1"/>
  <c r="AD94" i="1"/>
  <c r="AD93" i="1"/>
  <c r="AD92" i="1"/>
  <c r="AC92" i="1"/>
  <c r="AD91" i="1"/>
  <c r="AD90" i="1"/>
  <c r="AD89" i="1"/>
  <c r="AD88" i="1"/>
  <c r="AD87" i="1"/>
  <c r="AD86" i="1"/>
  <c r="AD85" i="1"/>
  <c r="AD84" i="1"/>
  <c r="AC84" i="1"/>
  <c r="AD83" i="1"/>
  <c r="AD82" i="1"/>
  <c r="AD81" i="1"/>
  <c r="AD80" i="1"/>
  <c r="AD79" i="1"/>
  <c r="AD78" i="1"/>
  <c r="AD77" i="1"/>
  <c r="AD76" i="1"/>
  <c r="AC76" i="1"/>
  <c r="AD75" i="1"/>
  <c r="AD74" i="1"/>
  <c r="AD73" i="1"/>
  <c r="AD72" i="1"/>
  <c r="AD71" i="1"/>
  <c r="AD70" i="1"/>
  <c r="AD69" i="1"/>
  <c r="AD68" i="1"/>
  <c r="AC68" i="1"/>
  <c r="AD67" i="1"/>
  <c r="AD66" i="1"/>
  <c r="AD65" i="1"/>
  <c r="AD64" i="1"/>
  <c r="AD63" i="1"/>
  <c r="AD62" i="1"/>
  <c r="AD61" i="1"/>
  <c r="AD60" i="1"/>
  <c r="AC60" i="1"/>
  <c r="AD59" i="1"/>
  <c r="AD58" i="1"/>
  <c r="AD57" i="1"/>
  <c r="AD56" i="1"/>
  <c r="AD55" i="1"/>
  <c r="AD54" i="1"/>
  <c r="AD53" i="1"/>
  <c r="AD52" i="1"/>
  <c r="AC52" i="1"/>
  <c r="AD51" i="1"/>
  <c r="AD50" i="1"/>
  <c r="AD49" i="1"/>
  <c r="AD48" i="1"/>
  <c r="AD47" i="1"/>
  <c r="AD46" i="1"/>
  <c r="AD45" i="1"/>
  <c r="AD44" i="1"/>
  <c r="AC44" i="1"/>
  <c r="AD43" i="1"/>
  <c r="AD42" i="1"/>
  <c r="AD41" i="1"/>
  <c r="AD40" i="1"/>
  <c r="AD39" i="1"/>
  <c r="AD38" i="1"/>
  <c r="AD37" i="1"/>
  <c r="AD36" i="1"/>
  <c r="AC36" i="1"/>
  <c r="AD35" i="1"/>
  <c r="AD34" i="1"/>
  <c r="AD33" i="1"/>
  <c r="AD32" i="1"/>
  <c r="AD31" i="1"/>
  <c r="AD30" i="1"/>
  <c r="AD29" i="1"/>
  <c r="AD28" i="1"/>
  <c r="AC28" i="1"/>
  <c r="AD27" i="1"/>
  <c r="AD26" i="1"/>
  <c r="AD25" i="1"/>
  <c r="AD24" i="1"/>
  <c r="AD23" i="1"/>
  <c r="AD22" i="1"/>
  <c r="AD21" i="1"/>
  <c r="AD20" i="1"/>
  <c r="AC20" i="1"/>
  <c r="AD19" i="1"/>
  <c r="AD18" i="1"/>
  <c r="AD17" i="1"/>
  <c r="AD16" i="1"/>
  <c r="AD15" i="1"/>
  <c r="AD14" i="1"/>
  <c r="AD13" i="1"/>
  <c r="AD12" i="1"/>
  <c r="AC12" i="1"/>
  <c r="AD11" i="1"/>
  <c r="AD10" i="1"/>
  <c r="AD9" i="1"/>
  <c r="AD8" i="1"/>
  <c r="AD7" i="1"/>
  <c r="AD6" i="1"/>
  <c r="AD5" i="1"/>
  <c r="AD4" i="1"/>
  <c r="AD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S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S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S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S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S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S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S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S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S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S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S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4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5" i="4" l="1"/>
  <c r="I7" i="4" s="1"/>
  <c r="E5" i="4"/>
  <c r="E7" i="4" s="1"/>
  <c r="D5" i="4"/>
  <c r="D7" i="4" s="1"/>
  <c r="C5" i="4"/>
  <c r="C7" i="4"/>
  <c r="B9" i="4"/>
  <c r="B5" i="4" s="1"/>
  <c r="B7" i="4" s="1"/>
  <c r="AC302" i="1"/>
  <c r="AC300" i="1"/>
  <c r="AC298" i="1"/>
  <c r="AC296" i="1"/>
  <c r="AC294" i="1"/>
  <c r="AC292" i="1"/>
  <c r="AC290" i="1"/>
  <c r="AC288" i="1"/>
  <c r="AC286" i="1"/>
  <c r="AC284" i="1"/>
  <c r="AC282" i="1"/>
  <c r="AC280" i="1"/>
  <c r="AC278" i="1"/>
  <c r="AC276" i="1"/>
  <c r="AC274" i="1"/>
  <c r="AC272" i="1"/>
  <c r="AC270" i="1"/>
  <c r="AC268" i="1"/>
  <c r="AC266" i="1"/>
  <c r="AC264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4" i="1"/>
  <c r="AC232" i="1"/>
  <c r="AC230" i="1"/>
  <c r="AC228" i="1"/>
  <c r="AC226" i="1"/>
  <c r="AC224" i="1"/>
  <c r="AC222" i="1"/>
  <c r="AC220" i="1"/>
  <c r="AC218" i="1"/>
  <c r="AC216" i="1"/>
  <c r="AC214" i="1"/>
  <c r="AC212" i="1"/>
  <c r="AC210" i="1"/>
  <c r="AC208" i="1"/>
  <c r="AC206" i="1"/>
  <c r="AC204" i="1"/>
  <c r="AC202" i="1"/>
  <c r="AC200" i="1"/>
  <c r="AC198" i="1"/>
  <c r="AC196" i="1"/>
  <c r="AC194" i="1"/>
  <c r="AC192" i="1"/>
  <c r="AC190" i="1"/>
  <c r="AC188" i="1"/>
  <c r="AC186" i="1"/>
  <c r="AC184" i="1"/>
  <c r="AC182" i="1"/>
  <c r="AC180" i="1"/>
  <c r="AC178" i="1"/>
  <c r="AC176" i="1"/>
  <c r="AC174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6" i="1"/>
  <c r="AC295" i="1"/>
  <c r="AC287" i="1"/>
  <c r="AC279" i="1"/>
  <c r="AC271" i="1"/>
  <c r="AC263" i="1"/>
  <c r="AC255" i="1"/>
  <c r="AC247" i="1"/>
  <c r="AC239" i="1"/>
  <c r="AC231" i="1"/>
  <c r="AC223" i="1"/>
  <c r="AC215" i="1"/>
  <c r="AC207" i="1"/>
  <c r="AC199" i="1"/>
  <c r="AC191" i="1"/>
  <c r="AC183" i="1"/>
  <c r="AC175" i="1"/>
  <c r="AC167" i="1"/>
  <c r="AC159" i="1"/>
  <c r="AC151" i="1"/>
  <c r="AC143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193" i="1"/>
  <c r="AC185" i="1"/>
  <c r="AC177" i="1"/>
  <c r="AC169" i="1"/>
  <c r="AC161" i="1"/>
  <c r="AC153" i="1"/>
  <c r="AC145" i="1"/>
  <c r="AC137" i="1"/>
  <c r="AC3" i="1"/>
  <c r="AC5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9" i="1"/>
  <c r="AC155" i="1"/>
  <c r="AC171" i="1"/>
  <c r="AC187" i="1"/>
  <c r="AC203" i="1"/>
  <c r="AC219" i="1"/>
  <c r="AC235" i="1"/>
  <c r="AC251" i="1"/>
  <c r="AC267" i="1"/>
  <c r="AC283" i="1"/>
  <c r="AC299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49" i="1"/>
  <c r="AC165" i="1"/>
  <c r="AC181" i="1"/>
  <c r="AC197" i="1"/>
  <c r="AC213" i="1"/>
  <c r="AC229" i="1"/>
  <c r="AC245" i="1"/>
  <c r="AC261" i="1"/>
  <c r="AC277" i="1"/>
  <c r="AC293" i="1"/>
  <c r="AC4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7" i="1"/>
  <c r="AC163" i="1"/>
  <c r="AC179" i="1"/>
  <c r="AC195" i="1"/>
  <c r="AC211" i="1"/>
  <c r="AC227" i="1"/>
  <c r="AC243" i="1"/>
  <c r="AC259" i="1"/>
  <c r="AC275" i="1"/>
  <c r="AC291" i="1"/>
  <c r="S75" i="1"/>
  <c r="S9" i="1"/>
  <c r="S25" i="1"/>
  <c r="S41" i="1"/>
  <c r="S57" i="1"/>
  <c r="S73" i="1"/>
  <c r="S89" i="1"/>
  <c r="S105" i="1"/>
  <c r="S121" i="1"/>
  <c r="S175" i="1"/>
  <c r="S239" i="1"/>
  <c r="S295" i="1"/>
  <c r="S11" i="1"/>
  <c r="S27" i="1"/>
  <c r="S43" i="1"/>
  <c r="S59" i="1"/>
  <c r="S91" i="1"/>
  <c r="S107" i="1"/>
  <c r="S123" i="1"/>
  <c r="S159" i="1"/>
  <c r="S223" i="1"/>
  <c r="S287" i="1"/>
  <c r="S19" i="1"/>
  <c r="S35" i="1"/>
  <c r="S51" i="1"/>
  <c r="S67" i="1"/>
  <c r="S83" i="1"/>
  <c r="S99" i="1"/>
  <c r="S115" i="1"/>
  <c r="S131" i="1"/>
  <c r="S191" i="1"/>
  <c r="S141" i="1"/>
  <c r="S157" i="1"/>
  <c r="S173" i="1"/>
  <c r="S189" i="1"/>
  <c r="S205" i="1"/>
  <c r="S221" i="1"/>
  <c r="S237" i="1"/>
  <c r="S253" i="1"/>
  <c r="S269" i="1"/>
  <c r="S285" i="1"/>
  <c r="S301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51" i="1"/>
  <c r="S167" i="1"/>
  <c r="S183" i="1"/>
  <c r="S199" i="1"/>
  <c r="S215" i="1"/>
  <c r="S231" i="1"/>
  <c r="S247" i="1"/>
  <c r="S263" i="1"/>
  <c r="S279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3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9" i="1"/>
  <c r="S165" i="1"/>
  <c r="S181" i="1"/>
  <c r="S197" i="1"/>
  <c r="S213" i="1"/>
  <c r="S229" i="1"/>
  <c r="S245" i="1"/>
  <c r="S261" i="1"/>
  <c r="S277" i="1"/>
  <c r="S293" i="1"/>
  <c r="K302" i="1" l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<sst xmlns="http://schemas.openxmlformats.org/spreadsheetml/2006/main" count="12937" uniqueCount="1260">
  <si>
    <t xml:space="preserve">FOV1 </t>
  </si>
  <si>
    <t>HS578T</t>
  </si>
  <si>
    <t>In 57plx</t>
  </si>
  <si>
    <t>In subpool#1(80plx)</t>
  </si>
  <si>
    <t>In subpool#2(81plx)</t>
  </si>
  <si>
    <t>In subpool#3(80plx)</t>
  </si>
  <si>
    <t>In 157 plx</t>
  </si>
  <si>
    <t>In 287plx</t>
  </si>
  <si>
    <t>In 13plx</t>
  </si>
  <si>
    <t># of tiles</t>
  </si>
  <si>
    <t>ColorCode</t>
  </si>
  <si>
    <t>Name</t>
  </si>
  <si>
    <t>RNAseq</t>
  </si>
  <si>
    <t>Yes</t>
  </si>
  <si>
    <t>IL32</t>
  </si>
  <si>
    <t>THBS1</t>
  </si>
  <si>
    <t>IER3</t>
  </si>
  <si>
    <t>LUM</t>
  </si>
  <si>
    <t>MXRA8</t>
  </si>
  <si>
    <t>CD68</t>
  </si>
  <si>
    <t>CD248</t>
  </si>
  <si>
    <t>ETS1</t>
  </si>
  <si>
    <t>CPA3</t>
  </si>
  <si>
    <t>GPNMB</t>
  </si>
  <si>
    <t>CD24</t>
  </si>
  <si>
    <t>SOX9</t>
  </si>
  <si>
    <t>S100A9</t>
  </si>
  <si>
    <t>FCRLA</t>
  </si>
  <si>
    <t>CD3D</t>
  </si>
  <si>
    <t>CCL5</t>
  </si>
  <si>
    <t>THBS2</t>
  </si>
  <si>
    <t>CD8B</t>
  </si>
  <si>
    <t>SPP1</t>
  </si>
  <si>
    <t>CD3E</t>
  </si>
  <si>
    <t>ST6GAL1</t>
  </si>
  <si>
    <t>SPOCK2</t>
  </si>
  <si>
    <t>CD34</t>
  </si>
  <si>
    <t>RUNX3</t>
  </si>
  <si>
    <t>CD4</t>
  </si>
  <si>
    <t>RNF43</t>
  </si>
  <si>
    <t>FOXP3</t>
  </si>
  <si>
    <t>CD8A</t>
  </si>
  <si>
    <t>LAMP3</t>
  </si>
  <si>
    <t>S100B</t>
  </si>
  <si>
    <t>IRF4</t>
  </si>
  <si>
    <t>FPR1</t>
  </si>
  <si>
    <t>PRF1</t>
  </si>
  <si>
    <t>HLA-DQA1-2</t>
  </si>
  <si>
    <t>CSF3R</t>
  </si>
  <si>
    <t>FCGBP</t>
  </si>
  <si>
    <t>CLEC14A</t>
  </si>
  <si>
    <t>MS4A1</t>
  </si>
  <si>
    <t>CDH5</t>
  </si>
  <si>
    <t>KIR3DL2</t>
  </si>
  <si>
    <t>KIT</t>
  </si>
  <si>
    <t>KDR</t>
  </si>
  <si>
    <t>DMBT1</t>
  </si>
  <si>
    <t>CD79A</t>
  </si>
  <si>
    <t>EPCAM</t>
  </si>
  <si>
    <t>KIR2DL1</t>
  </si>
  <si>
    <t>TPSAB1</t>
  </si>
  <si>
    <t>TPSB2</t>
  </si>
  <si>
    <t>LYZ</t>
  </si>
  <si>
    <t>C1QB</t>
  </si>
  <si>
    <t>HLA-DRA</t>
  </si>
  <si>
    <t>TCL1A</t>
  </si>
  <si>
    <t>KIR2DS2</t>
  </si>
  <si>
    <t>NegPrb3</t>
  </si>
  <si>
    <t>NegPrb5</t>
  </si>
  <si>
    <t>NegPrb7</t>
  </si>
  <si>
    <t>NegPrb6</t>
  </si>
  <si>
    <t>COL6A3</t>
  </si>
  <si>
    <t>CD44</t>
  </si>
  <si>
    <t>ADM</t>
  </si>
  <si>
    <t>NUDT1</t>
  </si>
  <si>
    <t>CTHRC1</t>
  </si>
  <si>
    <t>CMIP</t>
  </si>
  <si>
    <t>SDC1</t>
  </si>
  <si>
    <t>PTX3</t>
  </si>
  <si>
    <t>ICAM1</t>
  </si>
  <si>
    <t>CPNE3</t>
  </si>
  <si>
    <t>EIF2B2</t>
  </si>
  <si>
    <t>FGF2</t>
  </si>
  <si>
    <t>ZNF777</t>
  </si>
  <si>
    <t>RALGDS</t>
  </si>
  <si>
    <t>ARAP1</t>
  </si>
  <si>
    <t>ASPM</t>
  </si>
  <si>
    <t>DUSP2</t>
  </si>
  <si>
    <t>FAP</t>
  </si>
  <si>
    <t>CYP1B1</t>
  </si>
  <si>
    <t>PGM2L1</t>
  </si>
  <si>
    <t>P2RX5</t>
  </si>
  <si>
    <t>BMP2</t>
  </si>
  <si>
    <t>HEY1</t>
  </si>
  <si>
    <t>GNG4</t>
  </si>
  <si>
    <t>CST7</t>
  </si>
  <si>
    <t>SLC18A2</t>
  </si>
  <si>
    <t>VPREB3</t>
  </si>
  <si>
    <t>ITGA2</t>
  </si>
  <si>
    <t>IL15</t>
  </si>
  <si>
    <t>IL1RL1</t>
  </si>
  <si>
    <t>ETV1</t>
  </si>
  <si>
    <t>CALB2</t>
  </si>
  <si>
    <t>BMP5</t>
  </si>
  <si>
    <t>ACP5</t>
  </si>
  <si>
    <t>IL1RN</t>
  </si>
  <si>
    <t>PI16</t>
  </si>
  <si>
    <t>AQP1</t>
  </si>
  <si>
    <t>DLL1</t>
  </si>
  <si>
    <t>ABHD1</t>
  </si>
  <si>
    <t>FLT4</t>
  </si>
  <si>
    <t>LCN10</t>
  </si>
  <si>
    <t>ZMAT4</t>
  </si>
  <si>
    <t>KBTBD11</t>
  </si>
  <si>
    <t>BANK1</t>
  </si>
  <si>
    <t>FLT1</t>
  </si>
  <si>
    <t>ADGRF4</t>
  </si>
  <si>
    <t>C1orf115</t>
  </si>
  <si>
    <t>CD93</t>
  </si>
  <si>
    <t>ANK3</t>
  </si>
  <si>
    <t>CD7</t>
  </si>
  <si>
    <t>CCR2</t>
  </si>
  <si>
    <t>KCNN3</t>
  </si>
  <si>
    <t>FAM20A</t>
  </si>
  <si>
    <t>PROK2</t>
  </si>
  <si>
    <t>PLD4</t>
  </si>
  <si>
    <t>EGF</t>
  </si>
  <si>
    <t>HPSE</t>
  </si>
  <si>
    <t>JAKMIP1</t>
  </si>
  <si>
    <t>CD1A</t>
  </si>
  <si>
    <t>CD36</t>
  </si>
  <si>
    <t>CX3CR1</t>
  </si>
  <si>
    <t>EREG</t>
  </si>
  <si>
    <t>COL4A4</t>
  </si>
  <si>
    <t>GPA33</t>
  </si>
  <si>
    <t>HPGD</t>
  </si>
  <si>
    <t>CD244</t>
  </si>
  <si>
    <t>ITGAL</t>
  </si>
  <si>
    <t>CR2</t>
  </si>
  <si>
    <t>CD1C</t>
  </si>
  <si>
    <t>COL4A3</t>
  </si>
  <si>
    <t>KRT23</t>
  </si>
  <si>
    <t>PI3</t>
  </si>
  <si>
    <t>GIMAP7</t>
  </si>
  <si>
    <t>NELL2</t>
  </si>
  <si>
    <t>IL4</t>
  </si>
  <si>
    <t>IGFL2</t>
  </si>
  <si>
    <t>FN1</t>
  </si>
  <si>
    <t>COL8A1</t>
  </si>
  <si>
    <t>COL4A1</t>
  </si>
  <si>
    <t>DAB2</t>
  </si>
  <si>
    <t>MMP2</t>
  </si>
  <si>
    <t>COL5A2</t>
  </si>
  <si>
    <t>EGR1</t>
  </si>
  <si>
    <t>ALPL</t>
  </si>
  <si>
    <t>DKK3</t>
  </si>
  <si>
    <t>POLR2A</t>
  </si>
  <si>
    <t>FEZ1</t>
  </si>
  <si>
    <t>CDCA8</t>
  </si>
  <si>
    <t>CDH11</t>
  </si>
  <si>
    <t>C1S</t>
  </si>
  <si>
    <t>CFH</t>
  </si>
  <si>
    <t>PTGIS</t>
  </si>
  <si>
    <t>LDLRAP1</t>
  </si>
  <si>
    <t>MRAS</t>
  </si>
  <si>
    <t>S1PR3</t>
  </si>
  <si>
    <t>DNAJC15</t>
  </si>
  <si>
    <t>SRPX</t>
  </si>
  <si>
    <t>HHIP</t>
  </si>
  <si>
    <t>GPRC5B</t>
  </si>
  <si>
    <t>DDR1</t>
  </si>
  <si>
    <t>PTGES</t>
  </si>
  <si>
    <t>IL7R</t>
  </si>
  <si>
    <t>PPP1R3G</t>
  </si>
  <si>
    <t>CSF1R</t>
  </si>
  <si>
    <t>IFI27</t>
  </si>
  <si>
    <t>SLC38A6</t>
  </si>
  <si>
    <t>CD14</t>
  </si>
  <si>
    <t>HGF</t>
  </si>
  <si>
    <t>CACNA2D3</t>
  </si>
  <si>
    <t>MAL</t>
  </si>
  <si>
    <t>SLC1A3</t>
  </si>
  <si>
    <t>INPP4B</t>
  </si>
  <si>
    <t>COLEC12</t>
  </si>
  <si>
    <t>CXCL3</t>
  </si>
  <si>
    <t>FAM83A</t>
  </si>
  <si>
    <t>HTR7</t>
  </si>
  <si>
    <t>CEBPA</t>
  </si>
  <si>
    <t>CXCL14</t>
  </si>
  <si>
    <t>CD1E</t>
  </si>
  <si>
    <t>CD37</t>
  </si>
  <si>
    <t>FHIT</t>
  </si>
  <si>
    <t>NDRG2</t>
  </si>
  <si>
    <t>PCDH9</t>
  </si>
  <si>
    <t>BLK</t>
  </si>
  <si>
    <t>TMIGD2</t>
  </si>
  <si>
    <t>CFP</t>
  </si>
  <si>
    <t>CD72</t>
  </si>
  <si>
    <t>CTSW</t>
  </si>
  <si>
    <t>COL15A1</t>
  </si>
  <si>
    <t>KIF21A</t>
  </si>
  <si>
    <t>ICOS</t>
  </si>
  <si>
    <t>EPHX2</t>
  </si>
  <si>
    <t>DLL4</t>
  </si>
  <si>
    <t>CD40</t>
  </si>
  <si>
    <t>CD6</t>
  </si>
  <si>
    <t>LGR6</t>
  </si>
  <si>
    <t>ARHGEF5</t>
  </si>
  <si>
    <t>GPM6B</t>
  </si>
  <si>
    <t>CD2</t>
  </si>
  <si>
    <t>C9orf152</t>
  </si>
  <si>
    <t>CD5</t>
  </si>
  <si>
    <t>CXCR2</t>
  </si>
  <si>
    <t>ABCB1</t>
  </si>
  <si>
    <t>CXCL9</t>
  </si>
  <si>
    <t>PLA2G7</t>
  </si>
  <si>
    <t>CLEC5A</t>
  </si>
  <si>
    <t>FAAH2</t>
  </si>
  <si>
    <t>A2M</t>
  </si>
  <si>
    <t>SLC12A3</t>
  </si>
  <si>
    <t>CTSG</t>
  </si>
  <si>
    <t>EIPR1</t>
  </si>
  <si>
    <t>RIPOR2</t>
  </si>
  <si>
    <t>COL1A1</t>
  </si>
  <si>
    <t>COL1A2</t>
  </si>
  <si>
    <t>IGFBP3</t>
  </si>
  <si>
    <t>COL3A1</t>
  </si>
  <si>
    <t>AXL</t>
  </si>
  <si>
    <t>COL5A1</t>
  </si>
  <si>
    <t>CDH2</t>
  </si>
  <si>
    <t>CBR1</t>
  </si>
  <si>
    <t>CSRP2</t>
  </si>
  <si>
    <t>ENG</t>
  </si>
  <si>
    <t>HTRA1</t>
  </si>
  <si>
    <t>IL6</t>
  </si>
  <si>
    <t>PDLIM4</t>
  </si>
  <si>
    <t>PSMB2</t>
  </si>
  <si>
    <t>NRG1</t>
  </si>
  <si>
    <t>MAPK7</t>
  </si>
  <si>
    <t>ANPEP</t>
  </si>
  <si>
    <t>TBC1D10B</t>
  </si>
  <si>
    <t>PTPRM</t>
  </si>
  <si>
    <t>DBNDD1</t>
  </si>
  <si>
    <t>ENC1</t>
  </si>
  <si>
    <t>BMP4</t>
  </si>
  <si>
    <t>PROCR</t>
  </si>
  <si>
    <t>AP3M2</t>
  </si>
  <si>
    <t>ENHO</t>
  </si>
  <si>
    <t>CYB561</t>
  </si>
  <si>
    <t>LIPA</t>
  </si>
  <si>
    <t>ARHGAP31</t>
  </si>
  <si>
    <t>DKK1</t>
  </si>
  <si>
    <t>FBXO5</t>
  </si>
  <si>
    <t>IL1R1</t>
  </si>
  <si>
    <t>NMB</t>
  </si>
  <si>
    <t>ZNF184</t>
  </si>
  <si>
    <t>BATF3</t>
  </si>
  <si>
    <t>CACNA2D1</t>
  </si>
  <si>
    <t>ITGA4</t>
  </si>
  <si>
    <t>PASK</t>
  </si>
  <si>
    <t>ICAM2</t>
  </si>
  <si>
    <t>BCL2</t>
  </si>
  <si>
    <t>FANK1</t>
  </si>
  <si>
    <t>CSF2</t>
  </si>
  <si>
    <t>CYP27A1</t>
  </si>
  <si>
    <t>CNR2</t>
  </si>
  <si>
    <t>RTKN2</t>
  </si>
  <si>
    <t>HCK</t>
  </si>
  <si>
    <t>ZBED2</t>
  </si>
  <si>
    <t>SCARA5</t>
  </si>
  <si>
    <t>CD3G</t>
  </si>
  <si>
    <t>CD247</t>
  </si>
  <si>
    <t>GADD45G</t>
  </si>
  <si>
    <t>TPRG1</t>
  </si>
  <si>
    <t>CXCR4</t>
  </si>
  <si>
    <t>IKZF2</t>
  </si>
  <si>
    <t>CD22</t>
  </si>
  <si>
    <t>B3GAT1</t>
  </si>
  <si>
    <t>CD28</t>
  </si>
  <si>
    <t>LEF1-AS1</t>
  </si>
  <si>
    <t>IDO1</t>
  </si>
  <si>
    <t>ENTPD2</t>
  </si>
  <si>
    <t>TSPAN15</t>
  </si>
  <si>
    <t>FCER2</t>
  </si>
  <si>
    <t>FASLG</t>
  </si>
  <si>
    <t>CACNA1D</t>
  </si>
  <si>
    <t>DPEP1</t>
  </si>
  <si>
    <t>CD1D</t>
  </si>
  <si>
    <t>DPP4</t>
  </si>
  <si>
    <t>KLRA1P</t>
  </si>
  <si>
    <t>COCH</t>
  </si>
  <si>
    <t>THEMIS</t>
  </si>
  <si>
    <t>LY75</t>
  </si>
  <si>
    <t>FLT3</t>
  </si>
  <si>
    <t>CHI3L1</t>
  </si>
  <si>
    <t>CD1B</t>
  </si>
  <si>
    <t>GZMA</t>
  </si>
  <si>
    <t>AIM2</t>
  </si>
  <si>
    <t>IL1R2</t>
  </si>
  <si>
    <t>HAVCR1</t>
  </si>
  <si>
    <t>UBB</t>
  </si>
  <si>
    <t>OAZ1</t>
  </si>
  <si>
    <t>TPM4</t>
  </si>
  <si>
    <t>TUBB</t>
  </si>
  <si>
    <t>RAB7A</t>
  </si>
  <si>
    <t>GPI</t>
  </si>
  <si>
    <t>SNX3</t>
  </si>
  <si>
    <t>C1orf43</t>
  </si>
  <si>
    <t>PFDN5</t>
  </si>
  <si>
    <t>GDI2</t>
  </si>
  <si>
    <t>CLU</t>
  </si>
  <si>
    <t>SDHA</t>
  </si>
  <si>
    <t>SNRPD3</t>
  </si>
  <si>
    <t>Subpool#2(81plx)</t>
  </si>
  <si>
    <t>157plx</t>
  </si>
  <si>
    <t>287plx</t>
  </si>
  <si>
    <t>300 plx</t>
  </si>
  <si>
    <t>3877 (v2)</t>
  </si>
  <si>
    <t>3877(v1)</t>
  </si>
  <si>
    <t>LOD (v1)</t>
  </si>
  <si>
    <t>LOD (v2)</t>
  </si>
  <si>
    <t>3832(v1)</t>
  </si>
  <si>
    <t>3832(v2)</t>
  </si>
  <si>
    <t>3862 (v2)</t>
  </si>
  <si>
    <t>3862 (v1)</t>
  </si>
  <si>
    <t>157 plx</t>
  </si>
  <si>
    <t>3871 (v2)</t>
  </si>
  <si>
    <t>3871 (v1)</t>
  </si>
  <si>
    <t>SSPN</t>
  </si>
  <si>
    <t>3832 (1000)</t>
  </si>
  <si>
    <t>3832 (300)</t>
  </si>
  <si>
    <t>3862 (1000)</t>
  </si>
  <si>
    <t>3862 (300)</t>
  </si>
  <si>
    <t>3871 (1000)</t>
  </si>
  <si>
    <t>3871 (300)</t>
  </si>
  <si>
    <t>3877 (1000)</t>
  </si>
  <si>
    <t>3877 (300)</t>
  </si>
  <si>
    <t>FakeCode1</t>
  </si>
  <si>
    <t>FakeCode2</t>
  </si>
  <si>
    <t>FakeCode3</t>
  </si>
  <si>
    <t>FakeCode4</t>
  </si>
  <si>
    <t>FakeCode5</t>
  </si>
  <si>
    <t>FakeCode6</t>
  </si>
  <si>
    <t>FakeCode7</t>
  </si>
  <si>
    <t>FakeCode8</t>
  </si>
  <si>
    <t>FakeCode9</t>
  </si>
  <si>
    <t>FakeCode10</t>
  </si>
  <si>
    <t>FakeCode11</t>
  </si>
  <si>
    <t>FakeCode12</t>
  </si>
  <si>
    <t>FakeCode13</t>
  </si>
  <si>
    <t>FakeCode14</t>
  </si>
  <si>
    <t>FakeCode15</t>
  </si>
  <si>
    <t>FakeCode16</t>
  </si>
  <si>
    <t>FakeCode17</t>
  </si>
  <si>
    <t>FakeCode18</t>
  </si>
  <si>
    <t>FakeCode19</t>
  </si>
  <si>
    <t>FakeCode20</t>
  </si>
  <si>
    <t>FakeCode21</t>
  </si>
  <si>
    <t>FakeCode22</t>
  </si>
  <si>
    <t>FakeCode23</t>
  </si>
  <si>
    <t>FakeCode24</t>
  </si>
  <si>
    <t>FakeCode25</t>
  </si>
  <si>
    <t>FakeCode26</t>
  </si>
  <si>
    <t>FakeCode27</t>
  </si>
  <si>
    <t>FakeCode28</t>
  </si>
  <si>
    <t>FakeCode29</t>
  </si>
  <si>
    <t>FakeCode30</t>
  </si>
  <si>
    <t>FakeCode31</t>
  </si>
  <si>
    <t>FakeCode32</t>
  </si>
  <si>
    <t>FakeCode33</t>
  </si>
  <si>
    <t>FakeCode34</t>
  </si>
  <si>
    <t>FakeCode35</t>
  </si>
  <si>
    <t>FakeCode36</t>
  </si>
  <si>
    <t>FakeCode37</t>
  </si>
  <si>
    <t>FakeCode38</t>
  </si>
  <si>
    <t>FakeCode39</t>
  </si>
  <si>
    <t>FakeCode40</t>
  </si>
  <si>
    <t>FakeCode41</t>
  </si>
  <si>
    <t>FakeCode42</t>
  </si>
  <si>
    <t>FakeCode43</t>
  </si>
  <si>
    <t>FakeCode44</t>
  </si>
  <si>
    <t>FakeCode45</t>
  </si>
  <si>
    <t>FakeCode46</t>
  </si>
  <si>
    <t>FakeCode47</t>
  </si>
  <si>
    <t>FakeCode48</t>
  </si>
  <si>
    <t>FakeCode49</t>
  </si>
  <si>
    <t>FakeCode50</t>
  </si>
  <si>
    <t>FakeCode51</t>
  </si>
  <si>
    <t>FakeCode52</t>
  </si>
  <si>
    <t>FakeCode53</t>
  </si>
  <si>
    <t>FakeCode54</t>
  </si>
  <si>
    <t>FakeCode55</t>
  </si>
  <si>
    <t>FakeCode56</t>
  </si>
  <si>
    <t>FakeCode57</t>
  </si>
  <si>
    <t>FakeCode58</t>
  </si>
  <si>
    <t>FakeCode59</t>
  </si>
  <si>
    <t>FakeCode60</t>
  </si>
  <si>
    <t>FakeCode61</t>
  </si>
  <si>
    <t>FakeCode62</t>
  </si>
  <si>
    <t>FakeCode63</t>
  </si>
  <si>
    <t>FakeCode64</t>
  </si>
  <si>
    <t>FakeCode65</t>
  </si>
  <si>
    <t>FakeCode66</t>
  </si>
  <si>
    <t>FakeCode67</t>
  </si>
  <si>
    <t>FakeCode68</t>
  </si>
  <si>
    <t>FakeCode69</t>
  </si>
  <si>
    <t>FakeCode70</t>
  </si>
  <si>
    <t>FakeCode71</t>
  </si>
  <si>
    <t>FakeCode72</t>
  </si>
  <si>
    <t>FakeCode73</t>
  </si>
  <si>
    <t>FakeCode74</t>
  </si>
  <si>
    <t>FakeCode75</t>
  </si>
  <si>
    <t>FakeCode76</t>
  </si>
  <si>
    <t>FakeCode77</t>
  </si>
  <si>
    <t>FakeCode78</t>
  </si>
  <si>
    <t>FakeCode79</t>
  </si>
  <si>
    <t>FakeCode80</t>
  </si>
  <si>
    <t>FakeCode81</t>
  </si>
  <si>
    <t>FakeCode82</t>
  </si>
  <si>
    <t>FakeCode83</t>
  </si>
  <si>
    <t>FakeCode84</t>
  </si>
  <si>
    <t>FakeCode85</t>
  </si>
  <si>
    <t>FakeCode86</t>
  </si>
  <si>
    <t>FakeCode87</t>
  </si>
  <si>
    <t>FakeCode88</t>
  </si>
  <si>
    <t>FakeCode89</t>
  </si>
  <si>
    <t>FakeCode90</t>
  </si>
  <si>
    <t>FakeCode91</t>
  </si>
  <si>
    <t>FakeCode92</t>
  </si>
  <si>
    <t>FakeCode93</t>
  </si>
  <si>
    <t>FakeCode94</t>
  </si>
  <si>
    <t>FakeCode95</t>
  </si>
  <si>
    <t>FakeCode96</t>
  </si>
  <si>
    <t>FakeCode97</t>
  </si>
  <si>
    <t>FakeCode98</t>
  </si>
  <si>
    <t>FakeCode99</t>
  </si>
  <si>
    <t>FakeCode100</t>
  </si>
  <si>
    <t>FakeCode101</t>
  </si>
  <si>
    <t>FakeCode102</t>
  </si>
  <si>
    <t>FakeCode103</t>
  </si>
  <si>
    <t>FakeCode104</t>
  </si>
  <si>
    <t>FakeCode105</t>
  </si>
  <si>
    <t>FakeCode106</t>
  </si>
  <si>
    <t>FakeCode107</t>
  </si>
  <si>
    <t>FakeCode108</t>
  </si>
  <si>
    <t>FakeCode109</t>
  </si>
  <si>
    <t>FakeCode110</t>
  </si>
  <si>
    <t>FakeCode111</t>
  </si>
  <si>
    <t>FakeCode112</t>
  </si>
  <si>
    <t>FakeCode113</t>
  </si>
  <si>
    <t>FakeCode114</t>
  </si>
  <si>
    <t>FakeCode115</t>
  </si>
  <si>
    <t>FakeCode116</t>
  </si>
  <si>
    <t>FakeCode117</t>
  </si>
  <si>
    <t>FakeCode118</t>
  </si>
  <si>
    <t>FakeCode119</t>
  </si>
  <si>
    <t>FakeCode120</t>
  </si>
  <si>
    <t>FakeCode121</t>
  </si>
  <si>
    <t>FakeCode122</t>
  </si>
  <si>
    <t>FakeCode123</t>
  </si>
  <si>
    <t>FakeCode124</t>
  </si>
  <si>
    <t>FakeCode125</t>
  </si>
  <si>
    <t>FakeCode126</t>
  </si>
  <si>
    <t>FakeCode127</t>
  </si>
  <si>
    <t>FakeCode128</t>
  </si>
  <si>
    <t>FakeCode129</t>
  </si>
  <si>
    <t>FakeCode130</t>
  </si>
  <si>
    <t>FakeCode131</t>
  </si>
  <si>
    <t>FakeCode132</t>
  </si>
  <si>
    <t>FakeCode133</t>
  </si>
  <si>
    <t>FakeCode134</t>
  </si>
  <si>
    <t>FakeCode135</t>
  </si>
  <si>
    <t>FakeCode136</t>
  </si>
  <si>
    <t>FakeCode137</t>
  </si>
  <si>
    <t>FakeCode138</t>
  </si>
  <si>
    <t>FakeCode139</t>
  </si>
  <si>
    <t>FakeCode140</t>
  </si>
  <si>
    <t>FakeCode141</t>
  </si>
  <si>
    <t>FakeCode142</t>
  </si>
  <si>
    <t>FakeCode143</t>
  </si>
  <si>
    <t>FakeCode144</t>
  </si>
  <si>
    <t>FakeCode145</t>
  </si>
  <si>
    <t>FakeCode146</t>
  </si>
  <si>
    <t>FakeCode147</t>
  </si>
  <si>
    <t>FakeCode148</t>
  </si>
  <si>
    <t>FakeCode149</t>
  </si>
  <si>
    <t>FakeCode150</t>
  </si>
  <si>
    <t>FakeCode151</t>
  </si>
  <si>
    <t>FakeCode152</t>
  </si>
  <si>
    <t>FakeCode153</t>
  </si>
  <si>
    <t>FakeCode154</t>
  </si>
  <si>
    <t>FakeCode155</t>
  </si>
  <si>
    <t>FakeCode156</t>
  </si>
  <si>
    <t>FakeCode157</t>
  </si>
  <si>
    <t>FakeCode158</t>
  </si>
  <si>
    <t>FakeCode159</t>
  </si>
  <si>
    <t>FakeCode160</t>
  </si>
  <si>
    <t>FakeCode161</t>
  </si>
  <si>
    <t>FakeCode162</t>
  </si>
  <si>
    <t>FakeCode163</t>
  </si>
  <si>
    <t>FakeCode164</t>
  </si>
  <si>
    <t>FakeCode165</t>
  </si>
  <si>
    <t>FakeCode166</t>
  </si>
  <si>
    <t>FakeCode167</t>
  </si>
  <si>
    <t>FakeCode168</t>
  </si>
  <si>
    <t>FakeCode169</t>
  </si>
  <si>
    <t>FakeCode170</t>
  </si>
  <si>
    <t>FakeCode171</t>
  </si>
  <si>
    <t>FakeCode172</t>
  </si>
  <si>
    <t>FakeCode173</t>
  </si>
  <si>
    <t>FakeCode174</t>
  </si>
  <si>
    <t>FakeCode175</t>
  </si>
  <si>
    <t>FakeCode176</t>
  </si>
  <si>
    <t>FakeCode177</t>
  </si>
  <si>
    <t>FakeCode178</t>
  </si>
  <si>
    <t>FakeCode179</t>
  </si>
  <si>
    <t>FakeCode180</t>
  </si>
  <si>
    <t>FakeCode181</t>
  </si>
  <si>
    <t>FakeCode182</t>
  </si>
  <si>
    <t>FakeCode183</t>
  </si>
  <si>
    <t>FakeCode184</t>
  </si>
  <si>
    <t>FakeCode185</t>
  </si>
  <si>
    <t>FakeCode186</t>
  </si>
  <si>
    <t>FakeCode187</t>
  </si>
  <si>
    <t>FakeCode188</t>
  </si>
  <si>
    <t>FakeCode189</t>
  </si>
  <si>
    <t>FakeCode190</t>
  </si>
  <si>
    <t>FakeCode191</t>
  </si>
  <si>
    <t>FakeCode192</t>
  </si>
  <si>
    <t>FakeCode193</t>
  </si>
  <si>
    <t>FakeCode194</t>
  </si>
  <si>
    <t>FakeCode195</t>
  </si>
  <si>
    <t>FakeCode196</t>
  </si>
  <si>
    <t>FakeCode197</t>
  </si>
  <si>
    <t>FakeCode198</t>
  </si>
  <si>
    <t>FakeCode199</t>
  </si>
  <si>
    <t>FakeCode200</t>
  </si>
  <si>
    <t>FakeCode201</t>
  </si>
  <si>
    <t>FakeCode202</t>
  </si>
  <si>
    <t>FakeCode203</t>
  </si>
  <si>
    <t>FakeCode204</t>
  </si>
  <si>
    <t>FakeCode205</t>
  </si>
  <si>
    <t>FakeCode206</t>
  </si>
  <si>
    <t>FakeCode207</t>
  </si>
  <si>
    <t>FakeCode208</t>
  </si>
  <si>
    <t>FakeCode209</t>
  </si>
  <si>
    <t>FakeCode210</t>
  </si>
  <si>
    <t>FakeCode211</t>
  </si>
  <si>
    <t>FakeCode212</t>
  </si>
  <si>
    <t>FakeCode213</t>
  </si>
  <si>
    <t>FakeCode214</t>
  </si>
  <si>
    <t>FakeCode215</t>
  </si>
  <si>
    <t>FakeCode216</t>
  </si>
  <si>
    <t>FakeCode217</t>
  </si>
  <si>
    <t>FakeCode218</t>
  </si>
  <si>
    <t>FakeCode219</t>
  </si>
  <si>
    <t>FakeCode220</t>
  </si>
  <si>
    <t>FakeCode221</t>
  </si>
  <si>
    <t>FakeCode222</t>
  </si>
  <si>
    <t>FakeCode223</t>
  </si>
  <si>
    <t>FakeCode224</t>
  </si>
  <si>
    <t>FakeCode225</t>
  </si>
  <si>
    <t>FakeCode226</t>
  </si>
  <si>
    <t>FakeCode227</t>
  </si>
  <si>
    <t>FakeCode228</t>
  </si>
  <si>
    <t>FakeCode229</t>
  </si>
  <si>
    <t>FakeCode230</t>
  </si>
  <si>
    <t>FakeCode231</t>
  </si>
  <si>
    <t>FakeCode232</t>
  </si>
  <si>
    <t>FakeCode233</t>
  </si>
  <si>
    <t>FakeCode234</t>
  </si>
  <si>
    <t>FakeCode235</t>
  </si>
  <si>
    <t>FakeCode236</t>
  </si>
  <si>
    <t>FakeCode237</t>
  </si>
  <si>
    <t>FakeCode238</t>
  </si>
  <si>
    <t>FakeCode239</t>
  </si>
  <si>
    <t>FakeCode240</t>
  </si>
  <si>
    <t>FakeCode241</t>
  </si>
  <si>
    <t>FakeCode242</t>
  </si>
  <si>
    <t>FakeCode243</t>
  </si>
  <si>
    <t>FakeCode244</t>
  </si>
  <si>
    <t>FakeCode245</t>
  </si>
  <si>
    <t>FakeCode246</t>
  </si>
  <si>
    <t>FakeCode247</t>
  </si>
  <si>
    <t>FakeCode248</t>
  </si>
  <si>
    <t>FakeCode249</t>
  </si>
  <si>
    <t>FakeCode250</t>
  </si>
  <si>
    <t>FakeCode251</t>
  </si>
  <si>
    <t>FakeCode252</t>
  </si>
  <si>
    <t>FakeCode253</t>
  </si>
  <si>
    <t>FakeCode254</t>
  </si>
  <si>
    <t>FakeCode255</t>
  </si>
  <si>
    <t>FakeCode256</t>
  </si>
  <si>
    <t>FakeCode257</t>
  </si>
  <si>
    <t>FakeCode258</t>
  </si>
  <si>
    <t>FakeCode259</t>
  </si>
  <si>
    <t>FakeCode260</t>
  </si>
  <si>
    <t>FakeCode261</t>
  </si>
  <si>
    <t>FakeCode262</t>
  </si>
  <si>
    <t>FakeCode263</t>
  </si>
  <si>
    <t>FakeCode264</t>
  </si>
  <si>
    <t>FakeCode265</t>
  </si>
  <si>
    <t>FakeCode266</t>
  </si>
  <si>
    <t>FakeCode267</t>
  </si>
  <si>
    <t>FakeCode268</t>
  </si>
  <si>
    <t>FakeCode269</t>
  </si>
  <si>
    <t>FakeCode270</t>
  </si>
  <si>
    <t>FakeCode271</t>
  </si>
  <si>
    <t>FakeCode272</t>
  </si>
  <si>
    <t>FakeCode273</t>
  </si>
  <si>
    <t>FakeCode274</t>
  </si>
  <si>
    <t>FakeCode275</t>
  </si>
  <si>
    <t>FakeCode276</t>
  </si>
  <si>
    <t>FakeCode277</t>
  </si>
  <si>
    <t>FakeCode278</t>
  </si>
  <si>
    <t>FakeCode279</t>
  </si>
  <si>
    <t>FakeCode280</t>
  </si>
  <si>
    <t>FakeCode281</t>
  </si>
  <si>
    <t>FakeCode282</t>
  </si>
  <si>
    <t>FakeCode283</t>
  </si>
  <si>
    <t>FakeCode284</t>
  </si>
  <si>
    <t>FakeCode285</t>
  </si>
  <si>
    <t>FakeCode286</t>
  </si>
  <si>
    <t>FakeCode287</t>
  </si>
  <si>
    <t>FakeCode288</t>
  </si>
  <si>
    <t>FakeCode289</t>
  </si>
  <si>
    <t>FakeCode290</t>
  </si>
  <si>
    <t>FakeCode291</t>
  </si>
  <si>
    <t>FakeCode292</t>
  </si>
  <si>
    <t>FakeCode293</t>
  </si>
  <si>
    <t>FakeCode294</t>
  </si>
  <si>
    <t>FakeCode295</t>
  </si>
  <si>
    <t>FakeCode296</t>
  </si>
  <si>
    <t>FakeCode297</t>
  </si>
  <si>
    <t>FakeCode298</t>
  </si>
  <si>
    <t>FakeCode299</t>
  </si>
  <si>
    <t>FakeCode300</t>
  </si>
  <si>
    <t>FakeCode301</t>
  </si>
  <si>
    <t>FakeCode302</t>
  </si>
  <si>
    <t>FakeCode303</t>
  </si>
  <si>
    <t>FakeCode304</t>
  </si>
  <si>
    <t>FakeCode305</t>
  </si>
  <si>
    <t>FakeCode306</t>
  </si>
  <si>
    <t>FakeCode307</t>
  </si>
  <si>
    <t>FakeCode308</t>
  </si>
  <si>
    <t>FakeCode309</t>
  </si>
  <si>
    <t>FakeCode310</t>
  </si>
  <si>
    <t>FakeCode311</t>
  </si>
  <si>
    <t>FakeCode312</t>
  </si>
  <si>
    <t>FakeCode313</t>
  </si>
  <si>
    <t>FakeCode314</t>
  </si>
  <si>
    <t>FakeCode315</t>
  </si>
  <si>
    <t>FakeCode316</t>
  </si>
  <si>
    <t>FakeCode317</t>
  </si>
  <si>
    <t>FakeCode318</t>
  </si>
  <si>
    <t>FakeCode319</t>
  </si>
  <si>
    <t>FakeCode320</t>
  </si>
  <si>
    <t>FakeCode321</t>
  </si>
  <si>
    <t>FakeCode322</t>
  </si>
  <si>
    <t>FakeCode323</t>
  </si>
  <si>
    <t>FakeCode324</t>
  </si>
  <si>
    <t>FakeCode325</t>
  </si>
  <si>
    <t>FakeCode326</t>
  </si>
  <si>
    <t>FakeCode327</t>
  </si>
  <si>
    <t>FakeCode328</t>
  </si>
  <si>
    <t>FakeCode329</t>
  </si>
  <si>
    <t>FakeCode330</t>
  </si>
  <si>
    <t>FakeCode331</t>
  </si>
  <si>
    <t>FakeCode332</t>
  </si>
  <si>
    <t>FakeCode333</t>
  </si>
  <si>
    <t>FakeCode334</t>
  </si>
  <si>
    <t>FakeCode335</t>
  </si>
  <si>
    <t>FakeCode336</t>
  </si>
  <si>
    <t>FakeCode337</t>
  </si>
  <si>
    <t>FakeCode338</t>
  </si>
  <si>
    <t>FakeCode339</t>
  </si>
  <si>
    <t>FakeCode340</t>
  </si>
  <si>
    <t>FakeCode341</t>
  </si>
  <si>
    <t>FakeCode342</t>
  </si>
  <si>
    <t>FakeCode343</t>
  </si>
  <si>
    <t>FakeCode344</t>
  </si>
  <si>
    <t>FakeCode345</t>
  </si>
  <si>
    <t>FakeCode346</t>
  </si>
  <si>
    <t>FakeCode347</t>
  </si>
  <si>
    <t>FakeCode348</t>
  </si>
  <si>
    <t>FakeCode349</t>
  </si>
  <si>
    <t>FakeCode350</t>
  </si>
  <si>
    <t>FakeCode351</t>
  </si>
  <si>
    <t>FakeCode352</t>
  </si>
  <si>
    <t>FakeCode353</t>
  </si>
  <si>
    <t>FakeCode354</t>
  </si>
  <si>
    <t>FakeCode355</t>
  </si>
  <si>
    <t>FakeCode356</t>
  </si>
  <si>
    <t>FakeCode357</t>
  </si>
  <si>
    <t>FakeCode358</t>
  </si>
  <si>
    <t>FakeCode359</t>
  </si>
  <si>
    <t>FakeCode360</t>
  </si>
  <si>
    <t>FakeCode361</t>
  </si>
  <si>
    <t>FakeCode362</t>
  </si>
  <si>
    <t>FakeCode363</t>
  </si>
  <si>
    <t>FakeCode364</t>
  </si>
  <si>
    <t>FakeCode365</t>
  </si>
  <si>
    <t>FakeCode366</t>
  </si>
  <si>
    <t>FakeCode367</t>
  </si>
  <si>
    <t>FakeCode368</t>
  </si>
  <si>
    <t>FakeCode369</t>
  </si>
  <si>
    <t>FakeCode370</t>
  </si>
  <si>
    <t>FakeCode371</t>
  </si>
  <si>
    <t>FakeCode372</t>
  </si>
  <si>
    <t>FakeCode373</t>
  </si>
  <si>
    <t>FakeCode374</t>
  </si>
  <si>
    <t>FakeCode375</t>
  </si>
  <si>
    <t>FakeCode376</t>
  </si>
  <si>
    <t>FakeCode377</t>
  </si>
  <si>
    <t>FakeCode378</t>
  </si>
  <si>
    <t>FakeCode379</t>
  </si>
  <si>
    <t>FakeCode380</t>
  </si>
  <si>
    <t>FakeCode381</t>
  </si>
  <si>
    <t>FakeCode382</t>
  </si>
  <si>
    <t>FakeCode383</t>
  </si>
  <si>
    <t>FakeCode384</t>
  </si>
  <si>
    <t>FakeCode385</t>
  </si>
  <si>
    <t>FakeCode386</t>
  </si>
  <si>
    <t>FakeCode387</t>
  </si>
  <si>
    <t>FakeCode388</t>
  </si>
  <si>
    <t>FakeCode389</t>
  </si>
  <si>
    <t>FakeCode390</t>
  </si>
  <si>
    <t>FakeCode391</t>
  </si>
  <si>
    <t>FakeCode392</t>
  </si>
  <si>
    <t>FakeCode393</t>
  </si>
  <si>
    <t>FakeCode394</t>
  </si>
  <si>
    <t>FakeCode395</t>
  </si>
  <si>
    <t>FakeCode396</t>
  </si>
  <si>
    <t>FakeCode397</t>
  </si>
  <si>
    <t>FakeCode398</t>
  </si>
  <si>
    <t>FakeCode399</t>
  </si>
  <si>
    <t>FakeCode400</t>
  </si>
  <si>
    <t>FakeCode401</t>
  </si>
  <si>
    <t>FakeCode402</t>
  </si>
  <si>
    <t>FakeCode403</t>
  </si>
  <si>
    <t>FakeCode404</t>
  </si>
  <si>
    <t>FakeCode405</t>
  </si>
  <si>
    <t>FakeCode406</t>
  </si>
  <si>
    <t>FakeCode407</t>
  </si>
  <si>
    <t>FakeCode408</t>
  </si>
  <si>
    <t>FakeCode409</t>
  </si>
  <si>
    <t>FakeCode410</t>
  </si>
  <si>
    <t>FakeCode411</t>
  </si>
  <si>
    <t>FakeCode412</t>
  </si>
  <si>
    <t>FakeCode413</t>
  </si>
  <si>
    <t>FakeCode414</t>
  </si>
  <si>
    <t>FakeCode415</t>
  </si>
  <si>
    <t>FakeCode416</t>
  </si>
  <si>
    <t>FakeCode417</t>
  </si>
  <si>
    <t>FakeCode418</t>
  </si>
  <si>
    <t>FakeCode419</t>
  </si>
  <si>
    <t>FakeCode420</t>
  </si>
  <si>
    <t>FakeCode421</t>
  </si>
  <si>
    <t>FakeCode422</t>
  </si>
  <si>
    <t>FakeCode423</t>
  </si>
  <si>
    <t>FakeCode424</t>
  </si>
  <si>
    <t>FakeCode425</t>
  </si>
  <si>
    <t>FakeCode426</t>
  </si>
  <si>
    <t>FakeCode427</t>
  </si>
  <si>
    <t>FakeCode428</t>
  </si>
  <si>
    <t>FakeCode429</t>
  </si>
  <si>
    <t>FakeCode430</t>
  </si>
  <si>
    <t>FakeCode431</t>
  </si>
  <si>
    <t>FakeCode432</t>
  </si>
  <si>
    <t>FakeCode433</t>
  </si>
  <si>
    <t>FakeCode434</t>
  </si>
  <si>
    <t>FakeCode435</t>
  </si>
  <si>
    <t>FakeCode436</t>
  </si>
  <si>
    <t>FakeCode437</t>
  </si>
  <si>
    <t>FakeCode438</t>
  </si>
  <si>
    <t>FakeCode439</t>
  </si>
  <si>
    <t>FakeCode440</t>
  </si>
  <si>
    <t>FakeCode441</t>
  </si>
  <si>
    <t>FakeCode442</t>
  </si>
  <si>
    <t>FakeCode443</t>
  </si>
  <si>
    <t>FakeCode444</t>
  </si>
  <si>
    <t>FakeCode445</t>
  </si>
  <si>
    <t>FakeCode446</t>
  </si>
  <si>
    <t>FakeCode447</t>
  </si>
  <si>
    <t>FakeCode448</t>
  </si>
  <si>
    <t>FakeCode449</t>
  </si>
  <si>
    <t>FakeCode450</t>
  </si>
  <si>
    <t>FakeCode451</t>
  </si>
  <si>
    <t>FakeCode452</t>
  </si>
  <si>
    <t>FakeCode453</t>
  </si>
  <si>
    <t>FakeCode454</t>
  </si>
  <si>
    <t>FakeCode455</t>
  </si>
  <si>
    <t>FakeCode456</t>
  </si>
  <si>
    <t>FakeCode457</t>
  </si>
  <si>
    <t>FakeCode458</t>
  </si>
  <si>
    <t>FakeCode459</t>
  </si>
  <si>
    <t>FakeCode460</t>
  </si>
  <si>
    <t>FakeCode461</t>
  </si>
  <si>
    <t>FakeCode462</t>
  </si>
  <si>
    <t>FakeCode463</t>
  </si>
  <si>
    <t>FakeCode464</t>
  </si>
  <si>
    <t>FakeCode465</t>
  </si>
  <si>
    <t>FakeCode466</t>
  </si>
  <si>
    <t>FakeCode467</t>
  </si>
  <si>
    <t>FakeCode468</t>
  </si>
  <si>
    <t>FakeCode469</t>
  </si>
  <si>
    <t>FakeCode470</t>
  </si>
  <si>
    <t>FakeCode471</t>
  </si>
  <si>
    <t>FakeCode472</t>
  </si>
  <si>
    <t>FakeCode473</t>
  </si>
  <si>
    <t>FakeCode474</t>
  </si>
  <si>
    <t>FakeCode475</t>
  </si>
  <si>
    <t>FakeCode476</t>
  </si>
  <si>
    <t>FakeCode477</t>
  </si>
  <si>
    <t>FakeCode478</t>
  </si>
  <si>
    <t>FakeCode479</t>
  </si>
  <si>
    <t>FakeCode480</t>
  </si>
  <si>
    <t>FakeCode481</t>
  </si>
  <si>
    <t>FakeCode482</t>
  </si>
  <si>
    <t>FakeCode483</t>
  </si>
  <si>
    <t>FakeCode484</t>
  </si>
  <si>
    <t>FakeCode485</t>
  </si>
  <si>
    <t>FakeCode486</t>
  </si>
  <si>
    <t>FakeCode487</t>
  </si>
  <si>
    <t>FakeCode488</t>
  </si>
  <si>
    <t>FakeCode489</t>
  </si>
  <si>
    <t>FakeCode490</t>
  </si>
  <si>
    <t>FakeCode491</t>
  </si>
  <si>
    <t>FakeCode492</t>
  </si>
  <si>
    <t>FakeCode493</t>
  </si>
  <si>
    <t>FakeCode494</t>
  </si>
  <si>
    <t>FakeCode495</t>
  </si>
  <si>
    <t>FakeCode496</t>
  </si>
  <si>
    <t>FakeCode497</t>
  </si>
  <si>
    <t>FakeCode498</t>
  </si>
  <si>
    <t>FakeCode499</t>
  </si>
  <si>
    <t>FakeCode500</t>
  </si>
  <si>
    <t>FakeCode501</t>
  </si>
  <si>
    <t>FakeCode502</t>
  </si>
  <si>
    <t>FakeCode503</t>
  </si>
  <si>
    <t>FakeCode504</t>
  </si>
  <si>
    <t>FakeCode505</t>
  </si>
  <si>
    <t>FakeCode506</t>
  </si>
  <si>
    <t>FakeCode507</t>
  </si>
  <si>
    <t>FakeCode508</t>
  </si>
  <si>
    <t>FakeCode509</t>
  </si>
  <si>
    <t>FakeCode510</t>
  </si>
  <si>
    <t>FakeCode511</t>
  </si>
  <si>
    <t>FakeCode512</t>
  </si>
  <si>
    <t>FakeCode513</t>
  </si>
  <si>
    <t>FakeCode514</t>
  </si>
  <si>
    <t>FakeCode515</t>
  </si>
  <si>
    <t>FakeCode516</t>
  </si>
  <si>
    <t>FakeCode517</t>
  </si>
  <si>
    <t>FakeCode518</t>
  </si>
  <si>
    <t>FakeCode519</t>
  </si>
  <si>
    <t>FakeCode520</t>
  </si>
  <si>
    <t>FakeCode521</t>
  </si>
  <si>
    <t>FakeCode522</t>
  </si>
  <si>
    <t>FakeCode523</t>
  </si>
  <si>
    <t>FakeCode524</t>
  </si>
  <si>
    <t>FakeCode525</t>
  </si>
  <si>
    <t>FakeCode526</t>
  </si>
  <si>
    <t>FakeCode527</t>
  </si>
  <si>
    <t>FakeCode528</t>
  </si>
  <si>
    <t>FakeCode529</t>
  </si>
  <si>
    <t>FakeCode530</t>
  </si>
  <si>
    <t>FakeCode531</t>
  </si>
  <si>
    <t>FakeCode532</t>
  </si>
  <si>
    <t>FakeCode533</t>
  </si>
  <si>
    <t>FakeCode534</t>
  </si>
  <si>
    <t>FakeCode535</t>
  </si>
  <si>
    <t>FakeCode536</t>
  </si>
  <si>
    <t>FakeCode537</t>
  </si>
  <si>
    <t>FakeCode538</t>
  </si>
  <si>
    <t>FakeCode539</t>
  </si>
  <si>
    <t>FakeCode540</t>
  </si>
  <si>
    <t>FakeCode541</t>
  </si>
  <si>
    <t>FakeCode542</t>
  </si>
  <si>
    <t>FakeCode543</t>
  </si>
  <si>
    <t>FakeCode544</t>
  </si>
  <si>
    <t>FakeCode545</t>
  </si>
  <si>
    <t>FakeCode546</t>
  </si>
  <si>
    <t>FakeCode547</t>
  </si>
  <si>
    <t>FakeCode548</t>
  </si>
  <si>
    <t>FakeCode549</t>
  </si>
  <si>
    <t>FakeCode550</t>
  </si>
  <si>
    <t>FakeCode551</t>
  </si>
  <si>
    <t>FakeCode552</t>
  </si>
  <si>
    <t>FakeCode553</t>
  </si>
  <si>
    <t>FakeCode554</t>
  </si>
  <si>
    <t>FakeCode555</t>
  </si>
  <si>
    <t>FakeCode556</t>
  </si>
  <si>
    <t>FakeCode557</t>
  </si>
  <si>
    <t>FakeCode558</t>
  </si>
  <si>
    <t>FakeCode559</t>
  </si>
  <si>
    <t>FakeCode560</t>
  </si>
  <si>
    <t>FakeCode561</t>
  </si>
  <si>
    <t>FakeCode562</t>
  </si>
  <si>
    <t>FakeCode563</t>
  </si>
  <si>
    <t>FakeCode564</t>
  </si>
  <si>
    <t>FakeCode565</t>
  </si>
  <si>
    <t>FakeCode566</t>
  </si>
  <si>
    <t>FakeCode567</t>
  </si>
  <si>
    <t>FakeCode568</t>
  </si>
  <si>
    <t>FakeCode569</t>
  </si>
  <si>
    <t>FakeCode570</t>
  </si>
  <si>
    <t>FakeCode571</t>
  </si>
  <si>
    <t>FakeCode572</t>
  </si>
  <si>
    <t>FakeCode573</t>
  </si>
  <si>
    <t>FakeCode574</t>
  </si>
  <si>
    <t>FakeCode575</t>
  </si>
  <si>
    <t>FakeCode576</t>
  </si>
  <si>
    <t>FakeCode577</t>
  </si>
  <si>
    <t>FakeCode578</t>
  </si>
  <si>
    <t>FakeCode579</t>
  </si>
  <si>
    <t>FakeCode580</t>
  </si>
  <si>
    <t>FakeCode581</t>
  </si>
  <si>
    <t>FakeCode582</t>
  </si>
  <si>
    <t>FakeCode583</t>
  </si>
  <si>
    <t>FakeCode584</t>
  </si>
  <si>
    <t>FakeCode585</t>
  </si>
  <si>
    <t>FakeCode586</t>
  </si>
  <si>
    <t>FakeCode587</t>
  </si>
  <si>
    <t>FakeCode588</t>
  </si>
  <si>
    <t>FakeCode589</t>
  </si>
  <si>
    <t>FakeCode590</t>
  </si>
  <si>
    <t>FakeCode591</t>
  </si>
  <si>
    <t>FakeCode592</t>
  </si>
  <si>
    <t>FakeCode593</t>
  </si>
  <si>
    <t>FakeCode594</t>
  </si>
  <si>
    <t>FakeCode595</t>
  </si>
  <si>
    <t>FakeCode596</t>
  </si>
  <si>
    <t>FakeCode597</t>
  </si>
  <si>
    <t>FakeCode598</t>
  </si>
  <si>
    <t>FakeCode599</t>
  </si>
  <si>
    <t>FakeCode600</t>
  </si>
  <si>
    <t>FakeCode601</t>
  </si>
  <si>
    <t>FakeCode602</t>
  </si>
  <si>
    <t>FakeCode603</t>
  </si>
  <si>
    <t>FakeCode604</t>
  </si>
  <si>
    <t>FakeCode605</t>
  </si>
  <si>
    <t>FakeCode606</t>
  </si>
  <si>
    <t>FakeCode607</t>
  </si>
  <si>
    <t>FakeCode608</t>
  </si>
  <si>
    <t>FakeCode609</t>
  </si>
  <si>
    <t>FakeCode610</t>
  </si>
  <si>
    <t>FakeCode611</t>
  </si>
  <si>
    <t>FakeCode612</t>
  </si>
  <si>
    <t>FakeCode613</t>
  </si>
  <si>
    <t>FakeCode614</t>
  </si>
  <si>
    <t>FakeCode615</t>
  </si>
  <si>
    <t>FakeCode616</t>
  </si>
  <si>
    <t>FakeCode617</t>
  </si>
  <si>
    <t>FakeCode618</t>
  </si>
  <si>
    <t>FakeCode619</t>
  </si>
  <si>
    <t>FakeCode620</t>
  </si>
  <si>
    <t>FakeCode621</t>
  </si>
  <si>
    <t>FakeCode622</t>
  </si>
  <si>
    <t>FakeCode623</t>
  </si>
  <si>
    <t>FakeCode624</t>
  </si>
  <si>
    <t>FakeCode625</t>
  </si>
  <si>
    <t>FakeCode626</t>
  </si>
  <si>
    <t>FakeCode627</t>
  </si>
  <si>
    <t>FakeCode628</t>
  </si>
  <si>
    <t>FakeCode629</t>
  </si>
  <si>
    <t>FakeCode630</t>
  </si>
  <si>
    <t>FakeCode631</t>
  </si>
  <si>
    <t>FakeCode632</t>
  </si>
  <si>
    <t>FakeCode633</t>
  </si>
  <si>
    <t>FakeCode634</t>
  </si>
  <si>
    <t>FakeCode635</t>
  </si>
  <si>
    <t>FakeCode636</t>
  </si>
  <si>
    <t>FakeCode637</t>
  </si>
  <si>
    <t>FakeCode638</t>
  </si>
  <si>
    <t>FakeCode639</t>
  </si>
  <si>
    <t>FakeCode640</t>
  </si>
  <si>
    <t>FakeCode641</t>
  </si>
  <si>
    <t>FakeCode642</t>
  </si>
  <si>
    <t>FakeCode643</t>
  </si>
  <si>
    <t>FakeCode644</t>
  </si>
  <si>
    <t>FakeCode645</t>
  </si>
  <si>
    <t>FakeCode646</t>
  </si>
  <si>
    <t>FakeCode647</t>
  </si>
  <si>
    <t>FakeCode648</t>
  </si>
  <si>
    <t>FakeCode649</t>
  </si>
  <si>
    <t>FakeCode650</t>
  </si>
  <si>
    <t>FakeCode651</t>
  </si>
  <si>
    <t>FakeCode652</t>
  </si>
  <si>
    <t>FakeCode653</t>
  </si>
  <si>
    <t>FakeCode654</t>
  </si>
  <si>
    <t>FakeCode655</t>
  </si>
  <si>
    <t>FakeCode656</t>
  </si>
  <si>
    <t>FakeCode657</t>
  </si>
  <si>
    <t>FakeCode658</t>
  </si>
  <si>
    <t>FakeCode659</t>
  </si>
  <si>
    <t>FakeCode660</t>
  </si>
  <si>
    <t>FakeCode661</t>
  </si>
  <si>
    <t>FakeCode662</t>
  </si>
  <si>
    <t>FakeCode663</t>
  </si>
  <si>
    <t>FakeCode664</t>
  </si>
  <si>
    <t>FakeCode665</t>
  </si>
  <si>
    <t>FakeCode666</t>
  </si>
  <si>
    <t>FakeCode667</t>
  </si>
  <si>
    <t>FakeCode668</t>
  </si>
  <si>
    <t>FakeCode669</t>
  </si>
  <si>
    <t>FakeCode670</t>
  </si>
  <si>
    <t>FakeCode671</t>
  </si>
  <si>
    <t>FakeCode672</t>
  </si>
  <si>
    <t>FakeCode673</t>
  </si>
  <si>
    <t>FakeCode674</t>
  </si>
  <si>
    <t>FakeCode675</t>
  </si>
  <si>
    <t>FakeCode676</t>
  </si>
  <si>
    <t>FakeCode677</t>
  </si>
  <si>
    <t>FakeCode678</t>
  </si>
  <si>
    <t>FakeCode679</t>
  </si>
  <si>
    <t>FakeCode680</t>
  </si>
  <si>
    <t>FakeCode681</t>
  </si>
  <si>
    <t>FakeCode682</t>
  </si>
  <si>
    <t>FakeCode683</t>
  </si>
  <si>
    <t>FakeCode684</t>
  </si>
  <si>
    <t>FakeCode685</t>
  </si>
  <si>
    <t>FakeCode686</t>
  </si>
  <si>
    <t>FakeCode687</t>
  </si>
  <si>
    <t>FakeCode688</t>
  </si>
  <si>
    <t>FakeCode689</t>
  </si>
  <si>
    <t>FakeCode690</t>
  </si>
  <si>
    <t>FakeCode691</t>
  </si>
  <si>
    <t>FakeCode692</t>
  </si>
  <si>
    <t>FakeCode693</t>
  </si>
  <si>
    <t>FakeCode694</t>
  </si>
  <si>
    <t>FakeCode695</t>
  </si>
  <si>
    <t>FakeCode696</t>
  </si>
  <si>
    <t>FakeCode697</t>
  </si>
  <si>
    <t>FakeCode698</t>
  </si>
  <si>
    <t>FakeCode699</t>
  </si>
  <si>
    <t>FakeCode700</t>
  </si>
  <si>
    <t>FakeCode701</t>
  </si>
  <si>
    <t>FakeCode702</t>
  </si>
  <si>
    <t>FakeCode703</t>
  </si>
  <si>
    <t>FakeCode704</t>
  </si>
  <si>
    <t>FakeCode705</t>
  </si>
  <si>
    <t>FakeCode706</t>
  </si>
  <si>
    <t>FakeCode707</t>
  </si>
  <si>
    <t>FakeCode708</t>
  </si>
  <si>
    <t>FakeCode709</t>
  </si>
  <si>
    <t>FakeCode710</t>
  </si>
  <si>
    <t>FakeCode711</t>
  </si>
  <si>
    <t>FakeCode712</t>
  </si>
  <si>
    <t>FakeCode713</t>
  </si>
  <si>
    <t>FakeCode714</t>
  </si>
  <si>
    <t>FakeCode715</t>
  </si>
  <si>
    <t>FakeCode716</t>
  </si>
  <si>
    <t>FakeCode717</t>
  </si>
  <si>
    <t>FakeCode718</t>
  </si>
  <si>
    <t>FakeCode719</t>
  </si>
  <si>
    <t>FakeCode720</t>
  </si>
  <si>
    <t>FakeCode721</t>
  </si>
  <si>
    <t>FakeCode722</t>
  </si>
  <si>
    <t>FakeCode723</t>
  </si>
  <si>
    <t>FakeCode724</t>
  </si>
  <si>
    <t>FakeCode725</t>
  </si>
  <si>
    <t>FakeCode726</t>
  </si>
  <si>
    <t>FakeCode727</t>
  </si>
  <si>
    <t>FakeCode728</t>
  </si>
  <si>
    <t>FakeCode729</t>
  </si>
  <si>
    <t>FakeCode730</t>
  </si>
  <si>
    <t>FakeCode731</t>
  </si>
  <si>
    <t>FakeCode732</t>
  </si>
  <si>
    <t>FakeCode733</t>
  </si>
  <si>
    <t>FakeCode734</t>
  </si>
  <si>
    <t>FakeCode735</t>
  </si>
  <si>
    <t>FakeCode736</t>
  </si>
  <si>
    <t>FakeCode737</t>
  </si>
  <si>
    <t>FakeCode738</t>
  </si>
  <si>
    <t>FakeCode739</t>
  </si>
  <si>
    <t>FakeCode740</t>
  </si>
  <si>
    <t>FakeCode741</t>
  </si>
  <si>
    <t>FakeCode742</t>
  </si>
  <si>
    <t>FakeCode743</t>
  </si>
  <si>
    <t>FakeCode744</t>
  </si>
  <si>
    <t>FakeCode745</t>
  </si>
  <si>
    <t>FakeCode746</t>
  </si>
  <si>
    <t>FakeCode747</t>
  </si>
  <si>
    <t>FakeCode748</t>
  </si>
  <si>
    <t>FakeCode749</t>
  </si>
  <si>
    <t>FakeCode750</t>
  </si>
  <si>
    <t>FakeCode751</t>
  </si>
  <si>
    <t>FakeCode752</t>
  </si>
  <si>
    <t>FakeCode753</t>
  </si>
  <si>
    <t>FakeCode754</t>
  </si>
  <si>
    <t>FakeCode755</t>
  </si>
  <si>
    <t>FakeCode756</t>
  </si>
  <si>
    <t>FakeCode757</t>
  </si>
  <si>
    <t>FakeCode758</t>
  </si>
  <si>
    <t>FakeCode759</t>
  </si>
  <si>
    <t>FakeCode760</t>
  </si>
  <si>
    <t>FakeCode761</t>
  </si>
  <si>
    <t>FakeCode762</t>
  </si>
  <si>
    <t>FakeCode763</t>
  </si>
  <si>
    <t>FakeCode764</t>
  </si>
  <si>
    <t>FakeCode765</t>
  </si>
  <si>
    <t>FakeCode766</t>
  </si>
  <si>
    <t>FakeCode767</t>
  </si>
  <si>
    <t>FakeCode768</t>
  </si>
  <si>
    <t>FakeCode769</t>
  </si>
  <si>
    <t>FakeCode770</t>
  </si>
  <si>
    <t>FakeCode771</t>
  </si>
  <si>
    <t>FakeCode772</t>
  </si>
  <si>
    <t>FakeCode773</t>
  </si>
  <si>
    <t>FakeCode774</t>
  </si>
  <si>
    <t>FakeCode775</t>
  </si>
  <si>
    <t>FakeCode776</t>
  </si>
  <si>
    <t>FakeCode777</t>
  </si>
  <si>
    <t>FakeCode778</t>
  </si>
  <si>
    <t>FakeCode779</t>
  </si>
  <si>
    <t>FakeCode780</t>
  </si>
  <si>
    <t>FakeCode781</t>
  </si>
  <si>
    <t>FakeCode782</t>
  </si>
  <si>
    <t>FakeCode783</t>
  </si>
  <si>
    <t>FakeCode784</t>
  </si>
  <si>
    <t>FakeCode785</t>
  </si>
  <si>
    <t>FakeCode786</t>
  </si>
  <si>
    <t>FakeCode787</t>
  </si>
  <si>
    <t>FakeCode788</t>
  </si>
  <si>
    <t>FakeCode789</t>
  </si>
  <si>
    <t>FakeCode790</t>
  </si>
  <si>
    <t>FakeCode791</t>
  </si>
  <si>
    <t>FakeCode792</t>
  </si>
  <si>
    <t>FakeCode793</t>
  </si>
  <si>
    <t>FakeCode794</t>
  </si>
  <si>
    <t>FakeCode795</t>
  </si>
  <si>
    <t>FakeCode796</t>
  </si>
  <si>
    <t>FakeCode797</t>
  </si>
  <si>
    <t>FakeCode798</t>
  </si>
  <si>
    <t>FakeCode799</t>
  </si>
  <si>
    <t>FakeCode800</t>
  </si>
  <si>
    <t>FakeCode801</t>
  </si>
  <si>
    <t>FakeCode802</t>
  </si>
  <si>
    <t>FakeCode803</t>
  </si>
  <si>
    <t>FakeCode804</t>
  </si>
  <si>
    <t>FakeCode805</t>
  </si>
  <si>
    <t>FakeCode806</t>
  </si>
  <si>
    <t>FakeCode807</t>
  </si>
  <si>
    <t>FakeCode808</t>
  </si>
  <si>
    <t>FakeCode809</t>
  </si>
  <si>
    <t>FakeCode810</t>
  </si>
  <si>
    <t>FakeCode811</t>
  </si>
  <si>
    <t>FakeCode812</t>
  </si>
  <si>
    <t>FakeCode813</t>
  </si>
  <si>
    <t>FakeCode814</t>
  </si>
  <si>
    <t>FakeCode815</t>
  </si>
  <si>
    <t>FakeCode816</t>
  </si>
  <si>
    <t>FakeCode817</t>
  </si>
  <si>
    <t>FakeCode818</t>
  </si>
  <si>
    <t>FakeCode819</t>
  </si>
  <si>
    <t>FakeCode820</t>
  </si>
  <si>
    <t>FakeCode821</t>
  </si>
  <si>
    <t>FakeCode822</t>
  </si>
  <si>
    <t>FakeCode823</t>
  </si>
  <si>
    <t>FakeCode824</t>
  </si>
  <si>
    <t>FakeCode825</t>
  </si>
  <si>
    <t>FakeCode826</t>
  </si>
  <si>
    <t>FakeCode827</t>
  </si>
  <si>
    <t>FakeCode828</t>
  </si>
  <si>
    <t>FakeCode829</t>
  </si>
  <si>
    <t>FakeCode830</t>
  </si>
  <si>
    <t>FakeCode831</t>
  </si>
  <si>
    <t>FakeCode832</t>
  </si>
  <si>
    <t>FakeCode833</t>
  </si>
  <si>
    <t>FakeCode834</t>
  </si>
  <si>
    <t>FakeCode835</t>
  </si>
  <si>
    <t>FakeCode836</t>
  </si>
  <si>
    <t>FakeCode837</t>
  </si>
  <si>
    <t>FakeCode838</t>
  </si>
  <si>
    <t>FakeCode839</t>
  </si>
  <si>
    <t>FakeCode840</t>
  </si>
  <si>
    <t>FakeCode841</t>
  </si>
  <si>
    <t>FakeCode842</t>
  </si>
  <si>
    <t>FakeCode843</t>
  </si>
  <si>
    <t>FakeCode844</t>
  </si>
  <si>
    <t>FakeCode845</t>
  </si>
  <si>
    <t>FakeCode846</t>
  </si>
  <si>
    <t>FakeCode847</t>
  </si>
  <si>
    <t>FakeCode848</t>
  </si>
  <si>
    <t>FakeCode849</t>
  </si>
  <si>
    <t>FakeCode850</t>
  </si>
  <si>
    <t>FakeCode851</t>
  </si>
  <si>
    <t>FakeCode852</t>
  </si>
  <si>
    <t>FakeCode853</t>
  </si>
  <si>
    <t>FakeCode854</t>
  </si>
  <si>
    <t>FakeCode855</t>
  </si>
  <si>
    <t>FakeCode856</t>
  </si>
  <si>
    <t>FakeCode857</t>
  </si>
  <si>
    <t>FakeCode858</t>
  </si>
  <si>
    <t>FakeCode859</t>
  </si>
  <si>
    <t>FakeCode860</t>
  </si>
  <si>
    <t>FakeCode861</t>
  </si>
  <si>
    <t>FakeCode862</t>
  </si>
  <si>
    <t>FakeCode863</t>
  </si>
  <si>
    <t>FakeCode864</t>
  </si>
  <si>
    <t>FakeCode865</t>
  </si>
  <si>
    <t>FakeCode866</t>
  </si>
  <si>
    <t>FakeCode867</t>
  </si>
  <si>
    <t>FakeCode868</t>
  </si>
  <si>
    <t>FakeCode869</t>
  </si>
  <si>
    <t>FakeCode870</t>
  </si>
  <si>
    <t>FakeCode871</t>
  </si>
  <si>
    <t>FakeCode872</t>
  </si>
  <si>
    <t>FakeCode873</t>
  </si>
  <si>
    <t>FakeCode874</t>
  </si>
  <si>
    <t>FakeCode875</t>
  </si>
  <si>
    <t>FakeCode876</t>
  </si>
  <si>
    <t>FakeCode877</t>
  </si>
  <si>
    <t>FakeCode878</t>
  </si>
  <si>
    <t>FakeCode879</t>
  </si>
  <si>
    <t>FakeCode880</t>
  </si>
  <si>
    <t>FakeCode881</t>
  </si>
  <si>
    <t>FakeCode882</t>
  </si>
  <si>
    <t>FakeCode883</t>
  </si>
  <si>
    <t>FakeCode884</t>
  </si>
  <si>
    <t>FakeCode885</t>
  </si>
  <si>
    <t>FakeCode886</t>
  </si>
  <si>
    <t>FakeCode887</t>
  </si>
  <si>
    <t>FakeCode888</t>
  </si>
  <si>
    <t>FakeCode889</t>
  </si>
  <si>
    <t>FakeCode890</t>
  </si>
  <si>
    <t>FakeCode891</t>
  </si>
  <si>
    <t>FakeCode892</t>
  </si>
  <si>
    <t>FakeCode893</t>
  </si>
  <si>
    <t>FakeCode894</t>
  </si>
  <si>
    <t>FakeCode895</t>
  </si>
  <si>
    <t>FakeCode896</t>
  </si>
  <si>
    <t>FakeCode897</t>
  </si>
  <si>
    <t>FakeCode898</t>
  </si>
  <si>
    <t>FakeCode899</t>
  </si>
  <si>
    <t>FakeCode900</t>
  </si>
  <si>
    <t>FakeCode901</t>
  </si>
  <si>
    <t>FakeCode902</t>
  </si>
  <si>
    <t>FakeCode903</t>
  </si>
  <si>
    <t>FakeCode904</t>
  </si>
  <si>
    <t>FakeCode905</t>
  </si>
  <si>
    <t>FakeCode906</t>
  </si>
  <si>
    <t>FakeCode907</t>
  </si>
  <si>
    <t>FakeCode908</t>
  </si>
  <si>
    <t>FakeCode909</t>
  </si>
  <si>
    <t>FakeCode910</t>
  </si>
  <si>
    <t>voted_1</t>
  </si>
  <si>
    <t>Total Votes, min3Bright</t>
  </si>
  <si>
    <t>v2</t>
  </si>
  <si>
    <t>300plx</t>
  </si>
  <si>
    <t xml:space="preserve">Total counts Valid </t>
  </si>
  <si>
    <t>Total Valid codes</t>
  </si>
  <si>
    <t xml:space="preserve">Total counts Invalid </t>
  </si>
  <si>
    <t>Total Invalid codes</t>
  </si>
  <si>
    <t>Error rate</t>
  </si>
  <si>
    <t>Total counts</t>
  </si>
  <si>
    <t>Total codes</t>
  </si>
  <si>
    <t>81plx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</si>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</sst>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81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count_comp!$L$3:$L$1212</c:f>
              <c:numCache>
                <c:formatCode>General</c:formatCode>
                <c:ptCount val="12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2</c:v>
                </c:pt>
                <c:pt idx="32">
                  <c:v>6</c:v>
                </c:pt>
                <c:pt idx="33">
                  <c:v>6</c:v>
                </c:pt>
                <c:pt idx="34">
                  <c:v>86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10</c:v>
                </c:pt>
                <c:pt idx="41">
                  <c:v>5</c:v>
                </c:pt>
                <c:pt idx="42">
                  <c:v>9</c:v>
                </c:pt>
                <c:pt idx="43">
                  <c:v>0</c:v>
                </c:pt>
                <c:pt idx="44">
                  <c:v>2</c:v>
                </c:pt>
                <c:pt idx="45">
                  <c:v>23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0</c:v>
                </c:pt>
                <c:pt idx="51">
                  <c:v>17</c:v>
                </c:pt>
                <c:pt idx="52">
                  <c:v>1</c:v>
                </c:pt>
                <c:pt idx="53">
                  <c:v>203</c:v>
                </c:pt>
                <c:pt idx="54">
                  <c:v>120</c:v>
                </c:pt>
                <c:pt idx="55">
                  <c:v>117</c:v>
                </c:pt>
                <c:pt idx="56">
                  <c:v>82</c:v>
                </c:pt>
                <c:pt idx="57">
                  <c:v>3</c:v>
                </c:pt>
                <c:pt idx="58">
                  <c:v>34</c:v>
                </c:pt>
                <c:pt idx="59">
                  <c:v>71</c:v>
                </c:pt>
                <c:pt idx="60">
                  <c:v>3</c:v>
                </c:pt>
                <c:pt idx="61">
                  <c:v>1</c:v>
                </c:pt>
                <c:pt idx="62">
                  <c:v>10</c:v>
                </c:pt>
                <c:pt idx="63">
                  <c:v>36</c:v>
                </c:pt>
                <c:pt idx="64">
                  <c:v>9</c:v>
                </c:pt>
                <c:pt idx="65">
                  <c:v>4</c:v>
                </c:pt>
                <c:pt idx="66">
                  <c:v>0</c:v>
                </c:pt>
                <c:pt idx="67">
                  <c:v>6</c:v>
                </c:pt>
                <c:pt idx="68">
                  <c:v>28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7</c:v>
                </c:pt>
                <c:pt idx="81">
                  <c:v>0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5</c:v>
                </c:pt>
                <c:pt idx="88">
                  <c:v>31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23</c:v>
                </c:pt>
                <c:pt idx="93">
                  <c:v>0</c:v>
                </c:pt>
                <c:pt idx="94">
                  <c:v>35</c:v>
                </c:pt>
                <c:pt idx="95">
                  <c:v>15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1</c:v>
                </c:pt>
                <c:pt idx="111">
                  <c:v>17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42</c:v>
                </c:pt>
                <c:pt idx="122">
                  <c:v>1</c:v>
                </c:pt>
                <c:pt idx="123">
                  <c:v>5</c:v>
                </c:pt>
                <c:pt idx="124">
                  <c:v>25</c:v>
                </c:pt>
                <c:pt idx="125">
                  <c:v>0</c:v>
                </c:pt>
                <c:pt idx="126">
                  <c:v>2</c:v>
                </c:pt>
                <c:pt idx="127">
                  <c:v>39</c:v>
                </c:pt>
                <c:pt idx="128">
                  <c:v>8</c:v>
                </c:pt>
                <c:pt idx="129">
                  <c:v>17</c:v>
                </c:pt>
                <c:pt idx="130">
                  <c:v>1</c:v>
                </c:pt>
                <c:pt idx="131">
                  <c:v>6</c:v>
                </c:pt>
                <c:pt idx="132">
                  <c:v>9</c:v>
                </c:pt>
                <c:pt idx="133">
                  <c:v>17968</c:v>
                </c:pt>
                <c:pt idx="134">
                  <c:v>648</c:v>
                </c:pt>
                <c:pt idx="135">
                  <c:v>1235</c:v>
                </c:pt>
                <c:pt idx="136">
                  <c:v>992</c:v>
                </c:pt>
                <c:pt idx="137">
                  <c:v>356</c:v>
                </c:pt>
                <c:pt idx="138">
                  <c:v>244</c:v>
                </c:pt>
                <c:pt idx="139">
                  <c:v>413</c:v>
                </c:pt>
                <c:pt idx="140">
                  <c:v>172</c:v>
                </c:pt>
                <c:pt idx="141">
                  <c:v>698</c:v>
                </c:pt>
                <c:pt idx="142">
                  <c:v>316</c:v>
                </c:pt>
                <c:pt idx="143">
                  <c:v>441</c:v>
                </c:pt>
                <c:pt idx="144">
                  <c:v>731</c:v>
                </c:pt>
                <c:pt idx="145">
                  <c:v>265</c:v>
                </c:pt>
                <c:pt idx="146">
                  <c:v>272</c:v>
                </c:pt>
                <c:pt idx="147">
                  <c:v>165</c:v>
                </c:pt>
                <c:pt idx="148">
                  <c:v>185</c:v>
                </c:pt>
                <c:pt idx="149">
                  <c:v>395</c:v>
                </c:pt>
                <c:pt idx="150">
                  <c:v>235</c:v>
                </c:pt>
                <c:pt idx="151">
                  <c:v>198</c:v>
                </c:pt>
                <c:pt idx="152">
                  <c:v>258</c:v>
                </c:pt>
                <c:pt idx="153">
                  <c:v>115</c:v>
                </c:pt>
                <c:pt idx="154">
                  <c:v>178</c:v>
                </c:pt>
                <c:pt idx="155">
                  <c:v>193</c:v>
                </c:pt>
                <c:pt idx="156">
                  <c:v>236</c:v>
                </c:pt>
                <c:pt idx="157">
                  <c:v>405</c:v>
                </c:pt>
                <c:pt idx="158">
                  <c:v>161</c:v>
                </c:pt>
                <c:pt idx="159">
                  <c:v>126</c:v>
                </c:pt>
                <c:pt idx="160">
                  <c:v>331</c:v>
                </c:pt>
                <c:pt idx="161">
                  <c:v>107</c:v>
                </c:pt>
                <c:pt idx="162">
                  <c:v>165</c:v>
                </c:pt>
                <c:pt idx="163">
                  <c:v>79</c:v>
                </c:pt>
                <c:pt idx="164">
                  <c:v>139</c:v>
                </c:pt>
                <c:pt idx="165">
                  <c:v>139</c:v>
                </c:pt>
                <c:pt idx="166">
                  <c:v>359</c:v>
                </c:pt>
                <c:pt idx="167">
                  <c:v>217</c:v>
                </c:pt>
                <c:pt idx="168">
                  <c:v>270</c:v>
                </c:pt>
                <c:pt idx="169">
                  <c:v>289</c:v>
                </c:pt>
                <c:pt idx="170">
                  <c:v>137</c:v>
                </c:pt>
                <c:pt idx="171">
                  <c:v>384</c:v>
                </c:pt>
                <c:pt idx="172">
                  <c:v>91</c:v>
                </c:pt>
                <c:pt idx="173">
                  <c:v>364</c:v>
                </c:pt>
                <c:pt idx="174">
                  <c:v>100</c:v>
                </c:pt>
                <c:pt idx="175">
                  <c:v>344</c:v>
                </c:pt>
                <c:pt idx="176">
                  <c:v>222</c:v>
                </c:pt>
                <c:pt idx="177">
                  <c:v>323</c:v>
                </c:pt>
                <c:pt idx="178">
                  <c:v>175</c:v>
                </c:pt>
                <c:pt idx="179">
                  <c:v>224</c:v>
                </c:pt>
                <c:pt idx="180">
                  <c:v>159</c:v>
                </c:pt>
                <c:pt idx="181">
                  <c:v>266</c:v>
                </c:pt>
                <c:pt idx="182">
                  <c:v>222</c:v>
                </c:pt>
                <c:pt idx="183">
                  <c:v>160</c:v>
                </c:pt>
                <c:pt idx="184">
                  <c:v>182</c:v>
                </c:pt>
                <c:pt idx="185">
                  <c:v>219</c:v>
                </c:pt>
                <c:pt idx="186">
                  <c:v>177</c:v>
                </c:pt>
                <c:pt idx="187">
                  <c:v>249</c:v>
                </c:pt>
                <c:pt idx="188">
                  <c:v>131</c:v>
                </c:pt>
                <c:pt idx="189">
                  <c:v>233</c:v>
                </c:pt>
                <c:pt idx="190">
                  <c:v>286</c:v>
                </c:pt>
                <c:pt idx="191">
                  <c:v>280</c:v>
                </c:pt>
                <c:pt idx="192">
                  <c:v>234</c:v>
                </c:pt>
                <c:pt idx="193">
                  <c:v>128</c:v>
                </c:pt>
                <c:pt idx="194">
                  <c:v>260</c:v>
                </c:pt>
                <c:pt idx="195">
                  <c:v>99</c:v>
                </c:pt>
                <c:pt idx="196">
                  <c:v>133</c:v>
                </c:pt>
                <c:pt idx="197">
                  <c:v>343</c:v>
                </c:pt>
                <c:pt idx="198">
                  <c:v>127</c:v>
                </c:pt>
                <c:pt idx="199">
                  <c:v>256</c:v>
                </c:pt>
                <c:pt idx="200">
                  <c:v>197</c:v>
                </c:pt>
                <c:pt idx="201">
                  <c:v>246</c:v>
                </c:pt>
                <c:pt idx="202">
                  <c:v>158</c:v>
                </c:pt>
                <c:pt idx="203">
                  <c:v>212</c:v>
                </c:pt>
                <c:pt idx="204">
                  <c:v>260</c:v>
                </c:pt>
                <c:pt idx="205">
                  <c:v>304</c:v>
                </c:pt>
                <c:pt idx="206">
                  <c:v>172</c:v>
                </c:pt>
                <c:pt idx="207">
                  <c:v>185</c:v>
                </c:pt>
                <c:pt idx="208">
                  <c:v>359</c:v>
                </c:pt>
                <c:pt idx="209">
                  <c:v>126</c:v>
                </c:pt>
                <c:pt idx="210">
                  <c:v>0</c:v>
                </c:pt>
                <c:pt idx="211">
                  <c:v>1</c:v>
                </c:pt>
                <c:pt idx="212">
                  <c:v>47</c:v>
                </c:pt>
                <c:pt idx="213">
                  <c:v>1</c:v>
                </c:pt>
                <c:pt idx="214">
                  <c:v>64</c:v>
                </c:pt>
                <c:pt idx="215">
                  <c:v>0</c:v>
                </c:pt>
                <c:pt idx="216">
                  <c:v>10</c:v>
                </c:pt>
                <c:pt idx="217">
                  <c:v>1</c:v>
                </c:pt>
                <c:pt idx="218">
                  <c:v>1</c:v>
                </c:pt>
                <c:pt idx="219">
                  <c:v>15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0</c:v>
                </c:pt>
                <c:pt idx="224">
                  <c:v>5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20</c:v>
                </c:pt>
                <c:pt idx="231">
                  <c:v>19</c:v>
                </c:pt>
                <c:pt idx="232">
                  <c:v>1</c:v>
                </c:pt>
                <c:pt idx="233">
                  <c:v>0</c:v>
                </c:pt>
                <c:pt idx="234">
                  <c:v>7</c:v>
                </c:pt>
                <c:pt idx="235">
                  <c:v>5</c:v>
                </c:pt>
                <c:pt idx="236">
                  <c:v>0</c:v>
                </c:pt>
                <c:pt idx="237">
                  <c:v>9</c:v>
                </c:pt>
                <c:pt idx="238">
                  <c:v>2</c:v>
                </c:pt>
                <c:pt idx="239">
                  <c:v>10</c:v>
                </c:pt>
                <c:pt idx="240">
                  <c:v>1</c:v>
                </c:pt>
                <c:pt idx="241">
                  <c:v>22</c:v>
                </c:pt>
                <c:pt idx="242">
                  <c:v>5</c:v>
                </c:pt>
                <c:pt idx="243">
                  <c:v>1</c:v>
                </c:pt>
                <c:pt idx="244">
                  <c:v>11</c:v>
                </c:pt>
                <c:pt idx="245">
                  <c:v>3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18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13</c:v>
                </c:pt>
                <c:pt idx="256">
                  <c:v>4</c:v>
                </c:pt>
                <c:pt idx="257">
                  <c:v>0</c:v>
                </c:pt>
                <c:pt idx="258">
                  <c:v>3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5</c:v>
                </c:pt>
                <c:pt idx="265">
                  <c:v>13</c:v>
                </c:pt>
                <c:pt idx="266">
                  <c:v>7</c:v>
                </c:pt>
                <c:pt idx="267">
                  <c:v>3</c:v>
                </c:pt>
                <c:pt idx="268">
                  <c:v>3</c:v>
                </c:pt>
                <c:pt idx="269">
                  <c:v>79</c:v>
                </c:pt>
                <c:pt idx="270">
                  <c:v>0</c:v>
                </c:pt>
                <c:pt idx="271">
                  <c:v>9</c:v>
                </c:pt>
                <c:pt idx="272">
                  <c:v>5</c:v>
                </c:pt>
                <c:pt idx="273">
                  <c:v>39</c:v>
                </c:pt>
                <c:pt idx="274">
                  <c:v>0</c:v>
                </c:pt>
                <c:pt idx="275">
                  <c:v>1</c:v>
                </c:pt>
                <c:pt idx="276">
                  <c:v>3</c:v>
                </c:pt>
                <c:pt idx="277">
                  <c:v>0</c:v>
                </c:pt>
                <c:pt idx="278">
                  <c:v>38</c:v>
                </c:pt>
                <c:pt idx="279">
                  <c:v>2</c:v>
                </c:pt>
                <c:pt idx="280">
                  <c:v>29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10</c:v>
                </c:pt>
                <c:pt idx="292">
                  <c:v>3</c:v>
                </c:pt>
                <c:pt idx="293">
                  <c:v>13</c:v>
                </c:pt>
                <c:pt idx="294">
                  <c:v>5</c:v>
                </c:pt>
                <c:pt idx="295">
                  <c:v>1</c:v>
                </c:pt>
                <c:pt idx="296">
                  <c:v>6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28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</c:v>
                </c:pt>
                <c:pt idx="325">
                  <c:v>5</c:v>
                </c:pt>
                <c:pt idx="326">
                  <c:v>0</c:v>
                </c:pt>
                <c:pt idx="327">
                  <c:v>1</c:v>
                </c:pt>
                <c:pt idx="328">
                  <c:v>5</c:v>
                </c:pt>
                <c:pt idx="329">
                  <c:v>10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20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1</c:v>
                </c:pt>
                <c:pt idx="338">
                  <c:v>3</c:v>
                </c:pt>
                <c:pt idx="339">
                  <c:v>9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3</c:v>
                </c:pt>
                <c:pt idx="351">
                  <c:v>6</c:v>
                </c:pt>
                <c:pt idx="352">
                  <c:v>13</c:v>
                </c:pt>
                <c:pt idx="353">
                  <c:v>8</c:v>
                </c:pt>
                <c:pt idx="354">
                  <c:v>1</c:v>
                </c:pt>
                <c:pt idx="355">
                  <c:v>0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13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9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3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24</c:v>
                </c:pt>
                <c:pt idx="388">
                  <c:v>3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18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23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9</c:v>
                </c:pt>
                <c:pt idx="407">
                  <c:v>11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6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11</c:v>
                </c:pt>
                <c:pt idx="420">
                  <c:v>0</c:v>
                </c:pt>
                <c:pt idx="421">
                  <c:v>0</c:v>
                </c:pt>
                <c:pt idx="422">
                  <c:v>4</c:v>
                </c:pt>
                <c:pt idx="423">
                  <c:v>0</c:v>
                </c:pt>
                <c:pt idx="424">
                  <c:v>1</c:v>
                </c:pt>
                <c:pt idx="425">
                  <c:v>7</c:v>
                </c:pt>
                <c:pt idx="426">
                  <c:v>0</c:v>
                </c:pt>
                <c:pt idx="427">
                  <c:v>12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1</c:v>
                </c:pt>
                <c:pt idx="434">
                  <c:v>33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13</c:v>
                </c:pt>
                <c:pt idx="439">
                  <c:v>3</c:v>
                </c:pt>
                <c:pt idx="440">
                  <c:v>77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6</c:v>
                </c:pt>
                <c:pt idx="445">
                  <c:v>3</c:v>
                </c:pt>
                <c:pt idx="446">
                  <c:v>1</c:v>
                </c:pt>
                <c:pt idx="447">
                  <c:v>11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18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7</c:v>
                </c:pt>
                <c:pt idx="457">
                  <c:v>3</c:v>
                </c:pt>
                <c:pt idx="458">
                  <c:v>32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3</c:v>
                </c:pt>
                <c:pt idx="472">
                  <c:v>5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4</c:v>
                </c:pt>
                <c:pt idx="477">
                  <c:v>7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23</c:v>
                </c:pt>
                <c:pt idx="482">
                  <c:v>5</c:v>
                </c:pt>
                <c:pt idx="483">
                  <c:v>7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31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8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8</c:v>
                </c:pt>
                <c:pt idx="515">
                  <c:v>0</c:v>
                </c:pt>
                <c:pt idx="516">
                  <c:v>24</c:v>
                </c:pt>
                <c:pt idx="517">
                  <c:v>5</c:v>
                </c:pt>
                <c:pt idx="518">
                  <c:v>1</c:v>
                </c:pt>
                <c:pt idx="519">
                  <c:v>2</c:v>
                </c:pt>
                <c:pt idx="520">
                  <c:v>17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10</c:v>
                </c:pt>
                <c:pt idx="531">
                  <c:v>4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59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16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16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0</c:v>
                </c:pt>
                <c:pt idx="568">
                  <c:v>12</c:v>
                </c:pt>
                <c:pt idx="569">
                  <c:v>79</c:v>
                </c:pt>
                <c:pt idx="570">
                  <c:v>17</c:v>
                </c:pt>
                <c:pt idx="571">
                  <c:v>0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5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20</c:v>
                </c:pt>
                <c:pt idx="598">
                  <c:v>6</c:v>
                </c:pt>
                <c:pt idx="599">
                  <c:v>6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22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6</c:v>
                </c:pt>
                <c:pt idx="614">
                  <c:v>0</c:v>
                </c:pt>
                <c:pt idx="615">
                  <c:v>12</c:v>
                </c:pt>
                <c:pt idx="616">
                  <c:v>0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6</c:v>
                </c:pt>
                <c:pt idx="631">
                  <c:v>24</c:v>
                </c:pt>
                <c:pt idx="632">
                  <c:v>4</c:v>
                </c:pt>
                <c:pt idx="633">
                  <c:v>14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6</c:v>
                </c:pt>
                <c:pt idx="641">
                  <c:v>0</c:v>
                </c:pt>
                <c:pt idx="642">
                  <c:v>1</c:v>
                </c:pt>
                <c:pt idx="643">
                  <c:v>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19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6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3</c:v>
                </c:pt>
                <c:pt idx="668">
                  <c:v>0</c:v>
                </c:pt>
                <c:pt idx="669">
                  <c:v>4</c:v>
                </c:pt>
                <c:pt idx="670">
                  <c:v>23</c:v>
                </c:pt>
                <c:pt idx="671">
                  <c:v>5</c:v>
                </c:pt>
                <c:pt idx="672">
                  <c:v>7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31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8</c:v>
                </c:pt>
                <c:pt idx="694">
                  <c:v>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7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8</c:v>
                </c:pt>
                <c:pt idx="705">
                  <c:v>2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5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6</c:v>
                </c:pt>
                <c:pt idx="729">
                  <c:v>2</c:v>
                </c:pt>
                <c:pt idx="730">
                  <c:v>13</c:v>
                </c:pt>
                <c:pt idx="731">
                  <c:v>0</c:v>
                </c:pt>
                <c:pt idx="732">
                  <c:v>3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0</c:v>
                </c:pt>
                <c:pt idx="739">
                  <c:v>8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18</c:v>
                </c:pt>
                <c:pt idx="748">
                  <c:v>0</c:v>
                </c:pt>
                <c:pt idx="749">
                  <c:v>0</c:v>
                </c:pt>
                <c:pt idx="750">
                  <c:v>6</c:v>
                </c:pt>
                <c:pt idx="751">
                  <c:v>2</c:v>
                </c:pt>
                <c:pt idx="752">
                  <c:v>0</c:v>
                </c:pt>
                <c:pt idx="753">
                  <c:v>20</c:v>
                </c:pt>
                <c:pt idx="754">
                  <c:v>1</c:v>
                </c:pt>
                <c:pt idx="755">
                  <c:v>11</c:v>
                </c:pt>
                <c:pt idx="756">
                  <c:v>5</c:v>
                </c:pt>
                <c:pt idx="757">
                  <c:v>2</c:v>
                </c:pt>
                <c:pt idx="758">
                  <c:v>5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16</c:v>
                </c:pt>
                <c:pt idx="763">
                  <c:v>1</c:v>
                </c:pt>
                <c:pt idx="764">
                  <c:v>14</c:v>
                </c:pt>
                <c:pt idx="765">
                  <c:v>0</c:v>
                </c:pt>
                <c:pt idx="766">
                  <c:v>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29</c:v>
                </c:pt>
                <c:pt idx="773">
                  <c:v>17</c:v>
                </c:pt>
                <c:pt idx="774">
                  <c:v>5</c:v>
                </c:pt>
                <c:pt idx="775">
                  <c:v>77</c:v>
                </c:pt>
                <c:pt idx="776">
                  <c:v>0</c:v>
                </c:pt>
                <c:pt idx="777">
                  <c:v>0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8</c:v>
                </c:pt>
                <c:pt idx="797">
                  <c:v>2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14</c:v>
                </c:pt>
                <c:pt idx="802">
                  <c:v>11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8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47</c:v>
                </c:pt>
                <c:pt idx="812">
                  <c:v>3</c:v>
                </c:pt>
                <c:pt idx="813">
                  <c:v>2</c:v>
                </c:pt>
                <c:pt idx="814">
                  <c:v>0</c:v>
                </c:pt>
                <c:pt idx="815">
                  <c:v>30</c:v>
                </c:pt>
                <c:pt idx="816">
                  <c:v>9</c:v>
                </c:pt>
                <c:pt idx="817">
                  <c:v>24</c:v>
                </c:pt>
                <c:pt idx="818">
                  <c:v>5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7</c:v>
                </c:pt>
                <c:pt idx="830">
                  <c:v>1</c:v>
                </c:pt>
                <c:pt idx="831">
                  <c:v>1</c:v>
                </c:pt>
                <c:pt idx="832">
                  <c:v>8</c:v>
                </c:pt>
                <c:pt idx="833">
                  <c:v>14</c:v>
                </c:pt>
                <c:pt idx="834">
                  <c:v>4</c:v>
                </c:pt>
                <c:pt idx="835">
                  <c:v>7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15</c:v>
                </c:pt>
                <c:pt idx="846">
                  <c:v>4</c:v>
                </c:pt>
                <c:pt idx="847">
                  <c:v>14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1</c:v>
                </c:pt>
                <c:pt idx="852">
                  <c:v>4</c:v>
                </c:pt>
                <c:pt idx="853">
                  <c:v>0</c:v>
                </c:pt>
                <c:pt idx="854">
                  <c:v>5</c:v>
                </c:pt>
                <c:pt idx="855">
                  <c:v>1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2</c:v>
                </c:pt>
                <c:pt idx="860">
                  <c:v>29</c:v>
                </c:pt>
                <c:pt idx="861">
                  <c:v>1</c:v>
                </c:pt>
                <c:pt idx="862">
                  <c:v>0</c:v>
                </c:pt>
                <c:pt idx="863">
                  <c:v>10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12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16</c:v>
                </c:pt>
                <c:pt idx="877">
                  <c:v>0</c:v>
                </c:pt>
                <c:pt idx="878">
                  <c:v>0</c:v>
                </c:pt>
                <c:pt idx="879">
                  <c:v>3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7</c:v>
                </c:pt>
                <c:pt idx="884">
                  <c:v>0</c:v>
                </c:pt>
                <c:pt idx="885">
                  <c:v>0</c:v>
                </c:pt>
                <c:pt idx="886">
                  <c:v>12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4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0</c:v>
                </c:pt>
                <c:pt idx="910">
                  <c:v>9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0</c:v>
                </c:pt>
                <c:pt idx="915">
                  <c:v>2</c:v>
                </c:pt>
                <c:pt idx="916">
                  <c:v>2</c:v>
                </c:pt>
                <c:pt idx="917">
                  <c:v>13</c:v>
                </c:pt>
                <c:pt idx="918">
                  <c:v>3</c:v>
                </c:pt>
                <c:pt idx="919">
                  <c:v>1</c:v>
                </c:pt>
                <c:pt idx="920">
                  <c:v>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50</c:v>
                </c:pt>
                <c:pt idx="930">
                  <c:v>0</c:v>
                </c:pt>
                <c:pt idx="931">
                  <c:v>5</c:v>
                </c:pt>
                <c:pt idx="932">
                  <c:v>20</c:v>
                </c:pt>
                <c:pt idx="933">
                  <c:v>0</c:v>
                </c:pt>
                <c:pt idx="934">
                  <c:v>24</c:v>
                </c:pt>
                <c:pt idx="935">
                  <c:v>3</c:v>
                </c:pt>
                <c:pt idx="936">
                  <c:v>0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0</c:v>
                </c:pt>
                <c:pt idx="943">
                  <c:v>33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9</c:v>
                </c:pt>
                <c:pt idx="949">
                  <c:v>0</c:v>
                </c:pt>
                <c:pt idx="950">
                  <c:v>2</c:v>
                </c:pt>
                <c:pt idx="951">
                  <c:v>12</c:v>
                </c:pt>
                <c:pt idx="952">
                  <c:v>0</c:v>
                </c:pt>
                <c:pt idx="953">
                  <c:v>0</c:v>
                </c:pt>
                <c:pt idx="954">
                  <c:v>5</c:v>
                </c:pt>
                <c:pt idx="955">
                  <c:v>2</c:v>
                </c:pt>
                <c:pt idx="956">
                  <c:v>1</c:v>
                </c:pt>
                <c:pt idx="957">
                  <c:v>12</c:v>
                </c:pt>
                <c:pt idx="958">
                  <c:v>2</c:v>
                </c:pt>
                <c:pt idx="959">
                  <c:v>9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2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4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7</c:v>
                </c:pt>
                <c:pt idx="979">
                  <c:v>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14</c:v>
                </c:pt>
                <c:pt idx="987">
                  <c:v>0</c:v>
                </c:pt>
                <c:pt idx="988">
                  <c:v>24</c:v>
                </c:pt>
                <c:pt idx="989">
                  <c:v>7</c:v>
                </c:pt>
                <c:pt idx="990">
                  <c:v>2</c:v>
                </c:pt>
                <c:pt idx="991">
                  <c:v>0</c:v>
                </c:pt>
                <c:pt idx="992">
                  <c:v>14</c:v>
                </c:pt>
                <c:pt idx="993">
                  <c:v>2</c:v>
                </c:pt>
                <c:pt idx="994">
                  <c:v>19</c:v>
                </c:pt>
                <c:pt idx="995">
                  <c:v>0</c:v>
                </c:pt>
                <c:pt idx="996">
                  <c:v>9</c:v>
                </c:pt>
                <c:pt idx="997">
                  <c:v>0</c:v>
                </c:pt>
                <c:pt idx="998">
                  <c:v>0</c:v>
                </c:pt>
                <c:pt idx="999">
                  <c:v>24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4</c:v>
                </c:pt>
                <c:pt idx="1006">
                  <c:v>0</c:v>
                </c:pt>
                <c:pt idx="1007">
                  <c:v>0</c:v>
                </c:pt>
                <c:pt idx="1008">
                  <c:v>6</c:v>
                </c:pt>
                <c:pt idx="1009">
                  <c:v>4</c:v>
                </c:pt>
                <c:pt idx="1010">
                  <c:v>7</c:v>
                </c:pt>
                <c:pt idx="1011">
                  <c:v>0</c:v>
                </c:pt>
                <c:pt idx="1012">
                  <c:v>7</c:v>
                </c:pt>
                <c:pt idx="1013">
                  <c:v>0</c:v>
                </c:pt>
                <c:pt idx="1014">
                  <c:v>1</c:v>
                </c:pt>
                <c:pt idx="1015">
                  <c:v>7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3</c:v>
                </c:pt>
                <c:pt idx="1023">
                  <c:v>1</c:v>
                </c:pt>
                <c:pt idx="1024">
                  <c:v>14</c:v>
                </c:pt>
                <c:pt idx="1025">
                  <c:v>1</c:v>
                </c:pt>
                <c:pt idx="1026">
                  <c:v>6</c:v>
                </c:pt>
                <c:pt idx="1027">
                  <c:v>1</c:v>
                </c:pt>
                <c:pt idx="1028">
                  <c:v>0</c:v>
                </c:pt>
                <c:pt idx="1029">
                  <c:v>7</c:v>
                </c:pt>
                <c:pt idx="1030">
                  <c:v>0</c:v>
                </c:pt>
                <c:pt idx="1031">
                  <c:v>0</c:v>
                </c:pt>
                <c:pt idx="1032">
                  <c:v>20</c:v>
                </c:pt>
                <c:pt idx="1033">
                  <c:v>5</c:v>
                </c:pt>
                <c:pt idx="1034">
                  <c:v>1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39</c:v>
                </c:pt>
                <c:pt idx="1045">
                  <c:v>0</c:v>
                </c:pt>
                <c:pt idx="1046">
                  <c:v>22</c:v>
                </c:pt>
                <c:pt idx="1047">
                  <c:v>5</c:v>
                </c:pt>
                <c:pt idx="1048">
                  <c:v>8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0</c:v>
                </c:pt>
                <c:pt idx="1054">
                  <c:v>23</c:v>
                </c:pt>
                <c:pt idx="1055">
                  <c:v>21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9</c:v>
                </c:pt>
                <c:pt idx="1061">
                  <c:v>2</c:v>
                </c:pt>
                <c:pt idx="1062">
                  <c:v>0</c:v>
                </c:pt>
                <c:pt idx="1063">
                  <c:v>9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18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34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1</c:v>
                </c:pt>
                <c:pt idx="1088">
                  <c:v>12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3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16</c:v>
                </c:pt>
                <c:pt idx="1100">
                  <c:v>6</c:v>
                </c:pt>
                <c:pt idx="1101">
                  <c:v>1</c:v>
                </c:pt>
                <c:pt idx="1102">
                  <c:v>28</c:v>
                </c:pt>
                <c:pt idx="1103">
                  <c:v>6</c:v>
                </c:pt>
                <c:pt idx="1104">
                  <c:v>1</c:v>
                </c:pt>
                <c:pt idx="1105">
                  <c:v>0</c:v>
                </c:pt>
                <c:pt idx="1106">
                  <c:v>95</c:v>
                </c:pt>
                <c:pt idx="1107">
                  <c:v>3</c:v>
                </c:pt>
                <c:pt idx="1108">
                  <c:v>1</c:v>
                </c:pt>
                <c:pt idx="1109">
                  <c:v>0</c:v>
                </c:pt>
                <c:pt idx="1110">
                  <c:v>5</c:v>
                </c:pt>
                <c:pt idx="1111">
                  <c:v>1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81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33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7</c:v>
                </c:pt>
                <c:pt idx="1144">
                  <c:v>1</c:v>
                </c:pt>
                <c:pt idx="1145">
                  <c:v>17</c:v>
                </c:pt>
                <c:pt idx="1146">
                  <c:v>0</c:v>
                </c:pt>
                <c:pt idx="1147">
                  <c:v>15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5</c:v>
                </c:pt>
                <c:pt idx="1152">
                  <c:v>1</c:v>
                </c:pt>
                <c:pt idx="1153">
                  <c:v>0</c:v>
                </c:pt>
                <c:pt idx="1154">
                  <c:v>20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33</c:v>
                </c:pt>
                <c:pt idx="1163">
                  <c:v>1</c:v>
                </c:pt>
                <c:pt idx="1164">
                  <c:v>8</c:v>
                </c:pt>
                <c:pt idx="1165">
                  <c:v>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20</c:v>
                </c:pt>
                <c:pt idx="1170">
                  <c:v>2</c:v>
                </c:pt>
                <c:pt idx="1171">
                  <c:v>0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</c:v>
                </c:pt>
                <c:pt idx="1180">
                  <c:v>1</c:v>
                </c:pt>
                <c:pt idx="1181">
                  <c:v>9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3</c:v>
                </c:pt>
                <c:pt idx="1186">
                  <c:v>5</c:v>
                </c:pt>
                <c:pt idx="1187">
                  <c:v>0</c:v>
                </c:pt>
                <c:pt idx="1188">
                  <c:v>0</c:v>
                </c:pt>
                <c:pt idx="1189">
                  <c:v>3</c:v>
                </c:pt>
                <c:pt idx="1190">
                  <c:v>3</c:v>
                </c:pt>
                <c:pt idx="1191">
                  <c:v>2</c:v>
                </c:pt>
                <c:pt idx="1192">
                  <c:v>0</c:v>
                </c:pt>
                <c:pt idx="1193">
                  <c:v>2</c:v>
                </c:pt>
                <c:pt idx="1194">
                  <c:v>4</c:v>
                </c:pt>
                <c:pt idx="1195">
                  <c:v>6</c:v>
                </c:pt>
                <c:pt idx="1196">
                  <c:v>0</c:v>
                </c:pt>
                <c:pt idx="1197">
                  <c:v>17</c:v>
                </c:pt>
                <c:pt idx="1198">
                  <c:v>0</c:v>
                </c:pt>
                <c:pt idx="1199">
                  <c:v>8</c:v>
                </c:pt>
                <c:pt idx="1200">
                  <c:v>33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2</c:v>
                </c:pt>
                <c:pt idx="1207">
                  <c:v>1</c:v>
                </c:pt>
                <c:pt idx="1208">
                  <c:v>0</c:v>
                </c:pt>
                <c:pt idx="1209">
                  <c:v>5</c:v>
                </c:pt>
              </c:numCache>
            </c:numRef>
          </c:xVal>
          <c:yVal>
            <c:numRef>
              <c:f>count_comp!$M$3:$M$1212</c:f>
              <c:numCache>
                <c:formatCode>General</c:formatCode>
                <c:ptCount val="12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8</c:v>
                </c:pt>
                <c:pt idx="41">
                  <c:v>2</c:v>
                </c:pt>
                <c:pt idx="42">
                  <c:v>8</c:v>
                </c:pt>
                <c:pt idx="43">
                  <c:v>0</c:v>
                </c:pt>
                <c:pt idx="44">
                  <c:v>1</c:v>
                </c:pt>
                <c:pt idx="45">
                  <c:v>27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0</c:v>
                </c:pt>
                <c:pt idx="51">
                  <c:v>13</c:v>
                </c:pt>
                <c:pt idx="52">
                  <c:v>1</c:v>
                </c:pt>
                <c:pt idx="53">
                  <c:v>195</c:v>
                </c:pt>
                <c:pt idx="54">
                  <c:v>115</c:v>
                </c:pt>
                <c:pt idx="55">
                  <c:v>117</c:v>
                </c:pt>
                <c:pt idx="56">
                  <c:v>88</c:v>
                </c:pt>
                <c:pt idx="57">
                  <c:v>0</c:v>
                </c:pt>
                <c:pt idx="58">
                  <c:v>34</c:v>
                </c:pt>
                <c:pt idx="59">
                  <c:v>75</c:v>
                </c:pt>
                <c:pt idx="60">
                  <c:v>2</c:v>
                </c:pt>
                <c:pt idx="61">
                  <c:v>1</c:v>
                </c:pt>
                <c:pt idx="62">
                  <c:v>10</c:v>
                </c:pt>
                <c:pt idx="63">
                  <c:v>27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10</c:v>
                </c:pt>
                <c:pt idx="93">
                  <c:v>1</c:v>
                </c:pt>
                <c:pt idx="94">
                  <c:v>42</c:v>
                </c:pt>
                <c:pt idx="95">
                  <c:v>15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0</c:v>
                </c:pt>
                <c:pt idx="104">
                  <c:v>15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2</c:v>
                </c:pt>
                <c:pt idx="111">
                  <c:v>17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43</c:v>
                </c:pt>
                <c:pt idx="122">
                  <c:v>0</c:v>
                </c:pt>
                <c:pt idx="123">
                  <c:v>1</c:v>
                </c:pt>
                <c:pt idx="124">
                  <c:v>16</c:v>
                </c:pt>
                <c:pt idx="125">
                  <c:v>1</c:v>
                </c:pt>
                <c:pt idx="126">
                  <c:v>1</c:v>
                </c:pt>
                <c:pt idx="127">
                  <c:v>25</c:v>
                </c:pt>
                <c:pt idx="128">
                  <c:v>12</c:v>
                </c:pt>
                <c:pt idx="129">
                  <c:v>8</c:v>
                </c:pt>
                <c:pt idx="130">
                  <c:v>2</c:v>
                </c:pt>
                <c:pt idx="131">
                  <c:v>4</c:v>
                </c:pt>
                <c:pt idx="132">
                  <c:v>13</c:v>
                </c:pt>
                <c:pt idx="133">
                  <c:v>18923</c:v>
                </c:pt>
                <c:pt idx="134">
                  <c:v>616</c:v>
                </c:pt>
                <c:pt idx="135">
                  <c:v>1338</c:v>
                </c:pt>
                <c:pt idx="136">
                  <c:v>1033</c:v>
                </c:pt>
                <c:pt idx="137">
                  <c:v>366</c:v>
                </c:pt>
                <c:pt idx="138">
                  <c:v>266</c:v>
                </c:pt>
                <c:pt idx="139">
                  <c:v>421</c:v>
                </c:pt>
                <c:pt idx="140">
                  <c:v>184</c:v>
                </c:pt>
                <c:pt idx="141">
                  <c:v>745</c:v>
                </c:pt>
                <c:pt idx="142">
                  <c:v>329</c:v>
                </c:pt>
                <c:pt idx="143">
                  <c:v>417</c:v>
                </c:pt>
                <c:pt idx="144">
                  <c:v>639</c:v>
                </c:pt>
                <c:pt idx="145">
                  <c:v>291</c:v>
                </c:pt>
                <c:pt idx="146">
                  <c:v>301</c:v>
                </c:pt>
                <c:pt idx="147">
                  <c:v>171</c:v>
                </c:pt>
                <c:pt idx="148">
                  <c:v>193</c:v>
                </c:pt>
                <c:pt idx="149">
                  <c:v>411</c:v>
                </c:pt>
                <c:pt idx="150">
                  <c:v>239</c:v>
                </c:pt>
                <c:pt idx="151">
                  <c:v>211</c:v>
                </c:pt>
                <c:pt idx="152">
                  <c:v>247</c:v>
                </c:pt>
                <c:pt idx="153">
                  <c:v>122</c:v>
                </c:pt>
                <c:pt idx="154">
                  <c:v>162</c:v>
                </c:pt>
                <c:pt idx="155">
                  <c:v>188</c:v>
                </c:pt>
                <c:pt idx="156">
                  <c:v>254</c:v>
                </c:pt>
                <c:pt idx="157">
                  <c:v>403</c:v>
                </c:pt>
                <c:pt idx="158">
                  <c:v>170</c:v>
                </c:pt>
                <c:pt idx="159">
                  <c:v>123</c:v>
                </c:pt>
                <c:pt idx="160">
                  <c:v>332</c:v>
                </c:pt>
                <c:pt idx="161">
                  <c:v>119</c:v>
                </c:pt>
                <c:pt idx="162">
                  <c:v>161</c:v>
                </c:pt>
                <c:pt idx="163">
                  <c:v>83</c:v>
                </c:pt>
                <c:pt idx="164">
                  <c:v>144</c:v>
                </c:pt>
                <c:pt idx="165">
                  <c:v>132</c:v>
                </c:pt>
                <c:pt idx="166">
                  <c:v>327</c:v>
                </c:pt>
                <c:pt idx="167">
                  <c:v>213</c:v>
                </c:pt>
                <c:pt idx="168">
                  <c:v>270</c:v>
                </c:pt>
                <c:pt idx="169">
                  <c:v>275</c:v>
                </c:pt>
                <c:pt idx="170">
                  <c:v>141</c:v>
                </c:pt>
                <c:pt idx="171">
                  <c:v>372</c:v>
                </c:pt>
                <c:pt idx="172">
                  <c:v>99</c:v>
                </c:pt>
                <c:pt idx="173">
                  <c:v>379</c:v>
                </c:pt>
                <c:pt idx="174">
                  <c:v>98</c:v>
                </c:pt>
                <c:pt idx="175">
                  <c:v>323</c:v>
                </c:pt>
                <c:pt idx="176">
                  <c:v>229</c:v>
                </c:pt>
                <c:pt idx="177">
                  <c:v>301</c:v>
                </c:pt>
                <c:pt idx="178">
                  <c:v>182</c:v>
                </c:pt>
                <c:pt idx="179">
                  <c:v>236</c:v>
                </c:pt>
                <c:pt idx="180">
                  <c:v>160</c:v>
                </c:pt>
                <c:pt idx="181">
                  <c:v>275</c:v>
                </c:pt>
                <c:pt idx="182">
                  <c:v>226</c:v>
                </c:pt>
                <c:pt idx="183">
                  <c:v>163</c:v>
                </c:pt>
                <c:pt idx="184">
                  <c:v>177</c:v>
                </c:pt>
                <c:pt idx="185">
                  <c:v>218</c:v>
                </c:pt>
                <c:pt idx="186">
                  <c:v>178</c:v>
                </c:pt>
                <c:pt idx="187">
                  <c:v>246</c:v>
                </c:pt>
                <c:pt idx="188">
                  <c:v>139</c:v>
                </c:pt>
                <c:pt idx="189">
                  <c:v>226</c:v>
                </c:pt>
                <c:pt idx="190">
                  <c:v>270</c:v>
                </c:pt>
                <c:pt idx="191">
                  <c:v>252</c:v>
                </c:pt>
                <c:pt idx="192">
                  <c:v>242</c:v>
                </c:pt>
                <c:pt idx="193">
                  <c:v>126</c:v>
                </c:pt>
                <c:pt idx="194">
                  <c:v>217</c:v>
                </c:pt>
                <c:pt idx="195">
                  <c:v>100</c:v>
                </c:pt>
                <c:pt idx="196">
                  <c:v>140</c:v>
                </c:pt>
                <c:pt idx="197">
                  <c:v>342</c:v>
                </c:pt>
                <c:pt idx="198">
                  <c:v>133</c:v>
                </c:pt>
                <c:pt idx="199">
                  <c:v>231</c:v>
                </c:pt>
                <c:pt idx="200">
                  <c:v>194</c:v>
                </c:pt>
                <c:pt idx="201">
                  <c:v>241</c:v>
                </c:pt>
                <c:pt idx="202">
                  <c:v>147</c:v>
                </c:pt>
                <c:pt idx="203">
                  <c:v>202</c:v>
                </c:pt>
                <c:pt idx="204">
                  <c:v>250</c:v>
                </c:pt>
                <c:pt idx="205">
                  <c:v>321</c:v>
                </c:pt>
                <c:pt idx="206">
                  <c:v>179</c:v>
                </c:pt>
                <c:pt idx="207">
                  <c:v>190</c:v>
                </c:pt>
                <c:pt idx="208">
                  <c:v>317</c:v>
                </c:pt>
                <c:pt idx="209">
                  <c:v>135</c:v>
                </c:pt>
                <c:pt idx="210">
                  <c:v>0</c:v>
                </c:pt>
                <c:pt idx="211">
                  <c:v>0</c:v>
                </c:pt>
                <c:pt idx="212">
                  <c:v>58</c:v>
                </c:pt>
                <c:pt idx="213">
                  <c:v>1</c:v>
                </c:pt>
                <c:pt idx="214">
                  <c:v>72</c:v>
                </c:pt>
                <c:pt idx="215">
                  <c:v>1</c:v>
                </c:pt>
                <c:pt idx="216">
                  <c:v>7</c:v>
                </c:pt>
                <c:pt idx="217">
                  <c:v>9</c:v>
                </c:pt>
                <c:pt idx="218">
                  <c:v>2</c:v>
                </c:pt>
                <c:pt idx="219">
                  <c:v>5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4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21</c:v>
                </c:pt>
                <c:pt idx="231">
                  <c:v>15</c:v>
                </c:pt>
                <c:pt idx="232">
                  <c:v>0</c:v>
                </c:pt>
                <c:pt idx="233">
                  <c:v>2</c:v>
                </c:pt>
                <c:pt idx="234">
                  <c:v>8</c:v>
                </c:pt>
                <c:pt idx="235">
                  <c:v>0</c:v>
                </c:pt>
                <c:pt idx="236">
                  <c:v>1</c:v>
                </c:pt>
                <c:pt idx="237">
                  <c:v>9</c:v>
                </c:pt>
                <c:pt idx="238">
                  <c:v>0</c:v>
                </c:pt>
                <c:pt idx="239">
                  <c:v>9</c:v>
                </c:pt>
                <c:pt idx="240">
                  <c:v>0</c:v>
                </c:pt>
                <c:pt idx="241">
                  <c:v>29</c:v>
                </c:pt>
                <c:pt idx="242">
                  <c:v>7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5</c:v>
                </c:pt>
                <c:pt idx="247">
                  <c:v>1</c:v>
                </c:pt>
                <c:pt idx="248">
                  <c:v>0</c:v>
                </c:pt>
                <c:pt idx="249">
                  <c:v>11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7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5</c:v>
                </c:pt>
                <c:pt idx="265">
                  <c:v>10</c:v>
                </c:pt>
                <c:pt idx="266">
                  <c:v>2</c:v>
                </c:pt>
                <c:pt idx="267">
                  <c:v>5</c:v>
                </c:pt>
                <c:pt idx="268">
                  <c:v>2</c:v>
                </c:pt>
                <c:pt idx="269">
                  <c:v>60</c:v>
                </c:pt>
                <c:pt idx="270">
                  <c:v>1</c:v>
                </c:pt>
                <c:pt idx="271">
                  <c:v>6</c:v>
                </c:pt>
                <c:pt idx="272">
                  <c:v>3</c:v>
                </c:pt>
                <c:pt idx="273">
                  <c:v>31</c:v>
                </c:pt>
                <c:pt idx="274">
                  <c:v>0</c:v>
                </c:pt>
                <c:pt idx="275">
                  <c:v>1</c:v>
                </c:pt>
                <c:pt idx="276">
                  <c:v>3</c:v>
                </c:pt>
                <c:pt idx="277">
                  <c:v>0</c:v>
                </c:pt>
                <c:pt idx="278">
                  <c:v>30</c:v>
                </c:pt>
                <c:pt idx="279">
                  <c:v>3</c:v>
                </c:pt>
                <c:pt idx="280">
                  <c:v>16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5</c:v>
                </c:pt>
                <c:pt idx="292">
                  <c:v>3</c:v>
                </c:pt>
                <c:pt idx="293">
                  <c:v>4</c:v>
                </c:pt>
                <c:pt idx="294">
                  <c:v>2</c:v>
                </c:pt>
                <c:pt idx="295">
                  <c:v>1</c:v>
                </c:pt>
                <c:pt idx="296">
                  <c:v>9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27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0</c:v>
                </c:pt>
                <c:pt idx="327">
                  <c:v>1</c:v>
                </c:pt>
                <c:pt idx="328">
                  <c:v>6</c:v>
                </c:pt>
                <c:pt idx="329">
                  <c:v>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12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19</c:v>
                </c:pt>
                <c:pt idx="353">
                  <c:v>11</c:v>
                </c:pt>
                <c:pt idx="354">
                  <c:v>0</c:v>
                </c:pt>
                <c:pt idx="355">
                  <c:v>0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7</c:v>
                </c:pt>
                <c:pt idx="366">
                  <c:v>0</c:v>
                </c:pt>
                <c:pt idx="367">
                  <c:v>1</c:v>
                </c:pt>
                <c:pt idx="368">
                  <c:v>6</c:v>
                </c:pt>
                <c:pt idx="369">
                  <c:v>6</c:v>
                </c:pt>
                <c:pt idx="370">
                  <c:v>24</c:v>
                </c:pt>
                <c:pt idx="371">
                  <c:v>1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15</c:v>
                </c:pt>
                <c:pt idx="376">
                  <c:v>2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5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27</c:v>
                </c:pt>
                <c:pt idx="388">
                  <c:v>3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0</c:v>
                </c:pt>
                <c:pt idx="401">
                  <c:v>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6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5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5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8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63</c:v>
                </c:pt>
                <c:pt idx="435">
                  <c:v>1</c:v>
                </c:pt>
                <c:pt idx="436">
                  <c:v>3</c:v>
                </c:pt>
                <c:pt idx="437">
                  <c:v>6</c:v>
                </c:pt>
                <c:pt idx="438">
                  <c:v>10</c:v>
                </c:pt>
                <c:pt idx="439">
                  <c:v>2</c:v>
                </c:pt>
                <c:pt idx="440">
                  <c:v>54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</c:v>
                </c:pt>
                <c:pt idx="446">
                  <c:v>0</c:v>
                </c:pt>
                <c:pt idx="447">
                  <c:v>10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25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8</c:v>
                </c:pt>
                <c:pt idx="457">
                  <c:v>4</c:v>
                </c:pt>
                <c:pt idx="458">
                  <c:v>30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13</c:v>
                </c:pt>
                <c:pt idx="474">
                  <c:v>1</c:v>
                </c:pt>
                <c:pt idx="475">
                  <c:v>0</c:v>
                </c:pt>
                <c:pt idx="476">
                  <c:v>4</c:v>
                </c:pt>
                <c:pt idx="477">
                  <c:v>6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9</c:v>
                </c:pt>
                <c:pt idx="482">
                  <c:v>4</c:v>
                </c:pt>
                <c:pt idx="483">
                  <c:v>8</c:v>
                </c:pt>
                <c:pt idx="484">
                  <c:v>4</c:v>
                </c:pt>
                <c:pt idx="485">
                  <c:v>0</c:v>
                </c:pt>
                <c:pt idx="486">
                  <c:v>1</c:v>
                </c:pt>
                <c:pt idx="487">
                  <c:v>20</c:v>
                </c:pt>
                <c:pt idx="488">
                  <c:v>0</c:v>
                </c:pt>
                <c:pt idx="489">
                  <c:v>50</c:v>
                </c:pt>
                <c:pt idx="490">
                  <c:v>6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7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26</c:v>
                </c:pt>
                <c:pt idx="517">
                  <c:v>10</c:v>
                </c:pt>
                <c:pt idx="518">
                  <c:v>0</c:v>
                </c:pt>
                <c:pt idx="519">
                  <c:v>1</c:v>
                </c:pt>
                <c:pt idx="520">
                  <c:v>17</c:v>
                </c:pt>
                <c:pt idx="521">
                  <c:v>2</c:v>
                </c:pt>
                <c:pt idx="522">
                  <c:v>2</c:v>
                </c:pt>
                <c:pt idx="523">
                  <c:v>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3</c:v>
                </c:pt>
                <c:pt idx="530">
                  <c:v>7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39</c:v>
                </c:pt>
                <c:pt idx="538">
                  <c:v>1</c:v>
                </c:pt>
                <c:pt idx="539">
                  <c:v>0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44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7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9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10</c:v>
                </c:pt>
                <c:pt idx="569">
                  <c:v>217</c:v>
                </c:pt>
                <c:pt idx="570">
                  <c:v>12</c:v>
                </c:pt>
                <c:pt idx="571">
                  <c:v>0</c:v>
                </c:pt>
                <c:pt idx="572">
                  <c:v>2</c:v>
                </c:pt>
                <c:pt idx="573">
                  <c:v>1</c:v>
                </c:pt>
                <c:pt idx="574">
                  <c:v>5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158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9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7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4</c:v>
                </c:pt>
                <c:pt idx="614">
                  <c:v>0</c:v>
                </c:pt>
                <c:pt idx="615">
                  <c:v>5</c:v>
                </c:pt>
                <c:pt idx="616">
                  <c:v>0</c:v>
                </c:pt>
                <c:pt idx="617">
                  <c:v>4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6</c:v>
                </c:pt>
                <c:pt idx="632">
                  <c:v>1</c:v>
                </c:pt>
                <c:pt idx="633">
                  <c:v>14</c:v>
                </c:pt>
                <c:pt idx="634">
                  <c:v>0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7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13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17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8</c:v>
                </c:pt>
                <c:pt idx="664">
                  <c:v>0</c:v>
                </c:pt>
                <c:pt idx="665">
                  <c:v>0</c:v>
                </c:pt>
                <c:pt idx="666">
                  <c:v>3</c:v>
                </c:pt>
                <c:pt idx="667">
                  <c:v>3</c:v>
                </c:pt>
                <c:pt idx="668">
                  <c:v>0</c:v>
                </c:pt>
                <c:pt idx="669">
                  <c:v>4</c:v>
                </c:pt>
                <c:pt idx="670">
                  <c:v>18</c:v>
                </c:pt>
                <c:pt idx="671">
                  <c:v>1</c:v>
                </c:pt>
                <c:pt idx="672">
                  <c:v>8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10</c:v>
                </c:pt>
                <c:pt idx="690">
                  <c:v>1</c:v>
                </c:pt>
                <c:pt idx="691">
                  <c:v>2</c:v>
                </c:pt>
                <c:pt idx="692">
                  <c:v>0</c:v>
                </c:pt>
                <c:pt idx="693">
                  <c:v>10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6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15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6</c:v>
                </c:pt>
                <c:pt idx="729">
                  <c:v>4</c:v>
                </c:pt>
                <c:pt idx="730">
                  <c:v>10</c:v>
                </c:pt>
                <c:pt idx="731">
                  <c:v>0</c:v>
                </c:pt>
                <c:pt idx="732">
                  <c:v>7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1</c:v>
                </c:pt>
                <c:pt idx="739">
                  <c:v>20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1</c:v>
                </c:pt>
                <c:pt idx="745">
                  <c:v>5</c:v>
                </c:pt>
                <c:pt idx="746">
                  <c:v>0</c:v>
                </c:pt>
                <c:pt idx="747">
                  <c:v>20</c:v>
                </c:pt>
                <c:pt idx="748">
                  <c:v>0</c:v>
                </c:pt>
                <c:pt idx="749">
                  <c:v>0</c:v>
                </c:pt>
                <c:pt idx="750">
                  <c:v>5</c:v>
                </c:pt>
                <c:pt idx="751">
                  <c:v>3</c:v>
                </c:pt>
                <c:pt idx="752">
                  <c:v>1</c:v>
                </c:pt>
                <c:pt idx="753">
                  <c:v>33</c:v>
                </c:pt>
                <c:pt idx="754">
                  <c:v>0</c:v>
                </c:pt>
                <c:pt idx="755">
                  <c:v>8</c:v>
                </c:pt>
                <c:pt idx="756">
                  <c:v>1</c:v>
                </c:pt>
                <c:pt idx="757">
                  <c:v>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7</c:v>
                </c:pt>
                <c:pt idx="763">
                  <c:v>0</c:v>
                </c:pt>
                <c:pt idx="764">
                  <c:v>19</c:v>
                </c:pt>
                <c:pt idx="765">
                  <c:v>0</c:v>
                </c:pt>
                <c:pt idx="766">
                  <c:v>7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19</c:v>
                </c:pt>
                <c:pt idx="773">
                  <c:v>8</c:v>
                </c:pt>
                <c:pt idx="774">
                  <c:v>2</c:v>
                </c:pt>
                <c:pt idx="775">
                  <c:v>77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</c:v>
                </c:pt>
                <c:pt idx="801">
                  <c:v>3</c:v>
                </c:pt>
                <c:pt idx="802">
                  <c:v>11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4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209</c:v>
                </c:pt>
                <c:pt idx="812">
                  <c:v>3</c:v>
                </c:pt>
                <c:pt idx="813">
                  <c:v>3</c:v>
                </c:pt>
                <c:pt idx="814">
                  <c:v>0</c:v>
                </c:pt>
                <c:pt idx="815">
                  <c:v>33</c:v>
                </c:pt>
                <c:pt idx="816">
                  <c:v>2</c:v>
                </c:pt>
                <c:pt idx="817">
                  <c:v>12</c:v>
                </c:pt>
                <c:pt idx="818">
                  <c:v>8</c:v>
                </c:pt>
                <c:pt idx="819">
                  <c:v>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0</c:v>
                </c:pt>
                <c:pt idx="832">
                  <c:v>6</c:v>
                </c:pt>
                <c:pt idx="833">
                  <c:v>11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11</c:v>
                </c:pt>
                <c:pt idx="846">
                  <c:v>1</c:v>
                </c:pt>
                <c:pt idx="847">
                  <c:v>10</c:v>
                </c:pt>
                <c:pt idx="848">
                  <c:v>0</c:v>
                </c:pt>
                <c:pt idx="849">
                  <c:v>11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8</c:v>
                </c:pt>
                <c:pt idx="855">
                  <c:v>0</c:v>
                </c:pt>
                <c:pt idx="856">
                  <c:v>0</c:v>
                </c:pt>
                <c:pt idx="857">
                  <c:v>2</c:v>
                </c:pt>
                <c:pt idx="858">
                  <c:v>0</c:v>
                </c:pt>
                <c:pt idx="859">
                  <c:v>2</c:v>
                </c:pt>
                <c:pt idx="860">
                  <c:v>11</c:v>
                </c:pt>
                <c:pt idx="861">
                  <c:v>1</c:v>
                </c:pt>
                <c:pt idx="862">
                  <c:v>0</c:v>
                </c:pt>
                <c:pt idx="863">
                  <c:v>20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15</c:v>
                </c:pt>
                <c:pt idx="870">
                  <c:v>3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5</c:v>
                </c:pt>
                <c:pt idx="876">
                  <c:v>25</c:v>
                </c:pt>
                <c:pt idx="877">
                  <c:v>0</c:v>
                </c:pt>
                <c:pt idx="878">
                  <c:v>1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7</c:v>
                </c:pt>
                <c:pt idx="884">
                  <c:v>0</c:v>
                </c:pt>
                <c:pt idx="885">
                  <c:v>1</c:v>
                </c:pt>
                <c:pt idx="886">
                  <c:v>12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7</c:v>
                </c:pt>
                <c:pt idx="893">
                  <c:v>3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</c:v>
                </c:pt>
                <c:pt idx="910">
                  <c:v>13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3</c:v>
                </c:pt>
                <c:pt idx="917">
                  <c:v>13</c:v>
                </c:pt>
                <c:pt idx="918">
                  <c:v>0</c:v>
                </c:pt>
                <c:pt idx="919">
                  <c:v>4</c:v>
                </c:pt>
                <c:pt idx="920">
                  <c:v>8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3</c:v>
                </c:pt>
                <c:pt idx="929">
                  <c:v>29</c:v>
                </c:pt>
                <c:pt idx="930">
                  <c:v>1</c:v>
                </c:pt>
                <c:pt idx="931">
                  <c:v>9</c:v>
                </c:pt>
                <c:pt idx="932">
                  <c:v>385</c:v>
                </c:pt>
                <c:pt idx="933">
                  <c:v>0</c:v>
                </c:pt>
                <c:pt idx="934">
                  <c:v>12</c:v>
                </c:pt>
                <c:pt idx="935">
                  <c:v>3</c:v>
                </c:pt>
                <c:pt idx="936">
                  <c:v>0</c:v>
                </c:pt>
                <c:pt idx="937">
                  <c:v>0</c:v>
                </c:pt>
                <c:pt idx="938">
                  <c:v>2</c:v>
                </c:pt>
                <c:pt idx="939">
                  <c:v>4</c:v>
                </c:pt>
                <c:pt idx="940">
                  <c:v>1</c:v>
                </c:pt>
                <c:pt idx="941">
                  <c:v>3</c:v>
                </c:pt>
                <c:pt idx="942">
                  <c:v>0</c:v>
                </c:pt>
                <c:pt idx="943">
                  <c:v>42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0</c:v>
                </c:pt>
                <c:pt idx="950">
                  <c:v>2</c:v>
                </c:pt>
                <c:pt idx="951">
                  <c:v>10</c:v>
                </c:pt>
                <c:pt idx="952">
                  <c:v>0</c:v>
                </c:pt>
                <c:pt idx="953">
                  <c:v>0</c:v>
                </c:pt>
                <c:pt idx="954">
                  <c:v>4</c:v>
                </c:pt>
                <c:pt idx="955">
                  <c:v>4</c:v>
                </c:pt>
                <c:pt idx="956">
                  <c:v>2</c:v>
                </c:pt>
                <c:pt idx="957">
                  <c:v>5</c:v>
                </c:pt>
                <c:pt idx="958">
                  <c:v>2</c:v>
                </c:pt>
                <c:pt idx="959">
                  <c:v>4</c:v>
                </c:pt>
                <c:pt idx="960">
                  <c:v>2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3</c:v>
                </c:pt>
                <c:pt idx="971">
                  <c:v>1</c:v>
                </c:pt>
                <c:pt idx="972">
                  <c:v>5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0</c:v>
                </c:pt>
                <c:pt idx="988">
                  <c:v>21</c:v>
                </c:pt>
                <c:pt idx="989">
                  <c:v>8</c:v>
                </c:pt>
                <c:pt idx="990">
                  <c:v>2</c:v>
                </c:pt>
                <c:pt idx="991">
                  <c:v>1</c:v>
                </c:pt>
                <c:pt idx="992">
                  <c:v>8</c:v>
                </c:pt>
                <c:pt idx="993">
                  <c:v>1</c:v>
                </c:pt>
                <c:pt idx="994">
                  <c:v>27</c:v>
                </c:pt>
                <c:pt idx="995">
                  <c:v>0</c:v>
                </c:pt>
                <c:pt idx="996">
                  <c:v>10</c:v>
                </c:pt>
                <c:pt idx="997">
                  <c:v>0</c:v>
                </c:pt>
                <c:pt idx="998">
                  <c:v>2</c:v>
                </c:pt>
                <c:pt idx="999">
                  <c:v>33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6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0</c:v>
                </c:pt>
                <c:pt idx="1008">
                  <c:v>6</c:v>
                </c:pt>
                <c:pt idx="1009">
                  <c:v>4</c:v>
                </c:pt>
                <c:pt idx="1010">
                  <c:v>2</c:v>
                </c:pt>
                <c:pt idx="1011">
                  <c:v>0</c:v>
                </c:pt>
                <c:pt idx="1012">
                  <c:v>6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0</c:v>
                </c:pt>
                <c:pt idx="1017">
                  <c:v>4</c:v>
                </c:pt>
                <c:pt idx="1018">
                  <c:v>0</c:v>
                </c:pt>
                <c:pt idx="1019">
                  <c:v>1</c:v>
                </c:pt>
                <c:pt idx="1020">
                  <c:v>3</c:v>
                </c:pt>
                <c:pt idx="1021">
                  <c:v>0</c:v>
                </c:pt>
                <c:pt idx="1022">
                  <c:v>8</c:v>
                </c:pt>
                <c:pt idx="1023">
                  <c:v>1</c:v>
                </c:pt>
                <c:pt idx="1024">
                  <c:v>17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5</c:v>
                </c:pt>
                <c:pt idx="1030">
                  <c:v>0</c:v>
                </c:pt>
                <c:pt idx="1031">
                  <c:v>1</c:v>
                </c:pt>
                <c:pt idx="1032">
                  <c:v>14</c:v>
                </c:pt>
                <c:pt idx="1033">
                  <c:v>2</c:v>
                </c:pt>
                <c:pt idx="1034">
                  <c:v>1</c:v>
                </c:pt>
                <c:pt idx="1035">
                  <c:v>0</c:v>
                </c:pt>
                <c:pt idx="1036">
                  <c:v>7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24</c:v>
                </c:pt>
                <c:pt idx="1045">
                  <c:v>0</c:v>
                </c:pt>
                <c:pt idx="1046">
                  <c:v>14</c:v>
                </c:pt>
                <c:pt idx="1047">
                  <c:v>3</c:v>
                </c:pt>
                <c:pt idx="1048">
                  <c:v>8</c:v>
                </c:pt>
                <c:pt idx="1049">
                  <c:v>8</c:v>
                </c:pt>
                <c:pt idx="1050">
                  <c:v>5</c:v>
                </c:pt>
                <c:pt idx="1051">
                  <c:v>1</c:v>
                </c:pt>
                <c:pt idx="1052">
                  <c:v>6</c:v>
                </c:pt>
                <c:pt idx="1053">
                  <c:v>0</c:v>
                </c:pt>
                <c:pt idx="1054">
                  <c:v>9</c:v>
                </c:pt>
                <c:pt idx="1055">
                  <c:v>19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13</c:v>
                </c:pt>
                <c:pt idx="1070">
                  <c:v>2</c:v>
                </c:pt>
                <c:pt idx="1071">
                  <c:v>1</c:v>
                </c:pt>
                <c:pt idx="1072">
                  <c:v>8</c:v>
                </c:pt>
                <c:pt idx="1073">
                  <c:v>0</c:v>
                </c:pt>
                <c:pt idx="1074">
                  <c:v>0</c:v>
                </c:pt>
                <c:pt idx="1075">
                  <c:v>15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19</c:v>
                </c:pt>
                <c:pt idx="1081">
                  <c:v>0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0</c:v>
                </c:pt>
                <c:pt idx="1088">
                  <c:v>13</c:v>
                </c:pt>
                <c:pt idx="1089">
                  <c:v>1</c:v>
                </c:pt>
                <c:pt idx="1090">
                  <c:v>10</c:v>
                </c:pt>
                <c:pt idx="1091">
                  <c:v>0</c:v>
                </c:pt>
                <c:pt idx="1092">
                  <c:v>0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25</c:v>
                </c:pt>
                <c:pt idx="1100">
                  <c:v>3</c:v>
                </c:pt>
                <c:pt idx="1101">
                  <c:v>1</c:v>
                </c:pt>
                <c:pt idx="1102">
                  <c:v>12</c:v>
                </c:pt>
                <c:pt idx="1103">
                  <c:v>6</c:v>
                </c:pt>
                <c:pt idx="1104">
                  <c:v>0</c:v>
                </c:pt>
                <c:pt idx="1105">
                  <c:v>0</c:v>
                </c:pt>
                <c:pt idx="1106">
                  <c:v>99</c:v>
                </c:pt>
                <c:pt idx="1107">
                  <c:v>2</c:v>
                </c:pt>
                <c:pt idx="1108">
                  <c:v>5</c:v>
                </c:pt>
                <c:pt idx="1109">
                  <c:v>0</c:v>
                </c:pt>
                <c:pt idx="1110">
                  <c:v>7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14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15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7</c:v>
                </c:pt>
                <c:pt idx="1134">
                  <c:v>0</c:v>
                </c:pt>
                <c:pt idx="1135">
                  <c:v>0</c:v>
                </c:pt>
                <c:pt idx="1136">
                  <c:v>3</c:v>
                </c:pt>
                <c:pt idx="1137">
                  <c:v>12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8</c:v>
                </c:pt>
                <c:pt idx="1144">
                  <c:v>3</c:v>
                </c:pt>
                <c:pt idx="1145">
                  <c:v>13</c:v>
                </c:pt>
                <c:pt idx="1146">
                  <c:v>1</c:v>
                </c:pt>
                <c:pt idx="1147">
                  <c:v>12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5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34</c:v>
                </c:pt>
                <c:pt idx="1163">
                  <c:v>2</c:v>
                </c:pt>
                <c:pt idx="1164">
                  <c:v>5</c:v>
                </c:pt>
                <c:pt idx="1165">
                  <c:v>2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20</c:v>
                </c:pt>
                <c:pt idx="1170">
                  <c:v>0</c:v>
                </c:pt>
                <c:pt idx="1171">
                  <c:v>7</c:v>
                </c:pt>
                <c:pt idx="1172">
                  <c:v>3</c:v>
                </c:pt>
                <c:pt idx="1173">
                  <c:v>2</c:v>
                </c:pt>
                <c:pt idx="1174">
                  <c:v>0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17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3</c:v>
                </c:pt>
                <c:pt idx="1186">
                  <c:v>4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0</c:v>
                </c:pt>
                <c:pt idx="1192">
                  <c:v>2</c:v>
                </c:pt>
                <c:pt idx="1193">
                  <c:v>0</c:v>
                </c:pt>
                <c:pt idx="1194">
                  <c:v>8</c:v>
                </c:pt>
                <c:pt idx="1195">
                  <c:v>9</c:v>
                </c:pt>
                <c:pt idx="1196">
                  <c:v>0</c:v>
                </c:pt>
                <c:pt idx="1197">
                  <c:v>18</c:v>
                </c:pt>
                <c:pt idx="1198">
                  <c:v>0</c:v>
                </c:pt>
                <c:pt idx="1199">
                  <c:v>6</c:v>
                </c:pt>
                <c:pt idx="1200">
                  <c:v>18</c:v>
                </c:pt>
                <c:pt idx="1201">
                  <c:v>3</c:v>
                </c:pt>
                <c:pt idx="1202">
                  <c:v>0</c:v>
                </c:pt>
                <c:pt idx="1203">
                  <c:v>2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C-499B-A20C-17DA788C9998}"/>
            </c:ext>
          </c:extLst>
        </c:ser>
        <c:ser>
          <c:idx val="1"/>
          <c:order val="1"/>
          <c:tx>
            <c:v>LOD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1"/>
            <c:val val="100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count_comp!$N$3</c:f>
              <c:numCache>
                <c:formatCode>General</c:formatCode>
                <c:ptCount val="1"/>
                <c:pt idx="0">
                  <c:v>263.83135415197734</c:v>
                </c:pt>
              </c:numCache>
            </c:numRef>
          </c:xVal>
          <c:yVal>
            <c:numRef>
              <c:f>count_comp!$O$3</c:f>
              <c:numCache>
                <c:formatCode>General</c:formatCode>
                <c:ptCount val="1"/>
                <c:pt idx="0">
                  <c:v>248.53183292970601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C-499B-A20C-17DA788C9998}"/>
            </c:ext>
          </c:extLst>
        </c:ser>
        <c:ser>
          <c:idx val="2"/>
          <c:order val="2"/>
          <c:tx>
            <c:v>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count_comp!$N$3</c:f>
              <c:numCache>
                <c:formatCode>General</c:formatCode>
                <c:ptCount val="1"/>
                <c:pt idx="0">
                  <c:v>263.83135415197734</c:v>
                </c:pt>
              </c:numCache>
            </c:numRef>
          </c:xVal>
          <c:yVal>
            <c:numRef>
              <c:f>count_comp!$O$3</c:f>
              <c:numCache>
                <c:formatCode>General</c:formatCode>
                <c:ptCount val="1"/>
                <c:pt idx="0">
                  <c:v>248.53183292970601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FC-499B-A20C-17DA788C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 target calling pipeline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'Error rate'!$H$2:$K$2</c:f>
              <c:strCache>
                <c:ptCount val="4"/>
                <c:pt idx="0">
                  <c:v>81plx</c:v>
                </c:pt>
                <c:pt idx="1">
                  <c:v>157plx</c:v>
                </c:pt>
                <c:pt idx="2">
                  <c:v>287plx</c:v>
                </c:pt>
                <c:pt idx="3">
                  <c:v>300plx</c:v>
                </c:pt>
              </c:strCache>
            </c:strRef>
          </c:cat>
          <c:val>
            <c:numRef>
              <c:f>'Error rate'!$H$7:$K$7</c:f>
              <c:numCache>
                <c:formatCode>0.00</c:formatCode>
                <c:ptCount val="4"/>
                <c:pt idx="0">
                  <c:v>1.048454448611716</c:v>
                </c:pt>
                <c:pt idx="1">
                  <c:v>2.2482890825944657</c:v>
                </c:pt>
                <c:pt idx="2">
                  <c:v>11.623224410474226</c:v>
                </c:pt>
                <c:pt idx="3">
                  <c:v>9.9935977113208221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3-421F-9921-57547314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223536"/>
        <c:axId val="917224192"/>
      </c:barChart>
      <c:catAx>
        <c:axId val="9172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4192"/>
        <c:crosses val="autoZero"/>
        <c:auto val="1"/>
        <c:lblAlgn val="ctr"/>
        <c:lblOffset val="100"/>
        <c:noMultiLvlLbl val="0"/>
      </c:catAx>
      <c:valAx>
        <c:axId val="9172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81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05708661417325"/>
                  <c:y val="-7.933690580344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count_comp!$L$136:$L$212</c:f>
              <c:numCache>
                <c:formatCode>General</c:formatCode>
                <c:ptCount val="77"/>
                <c:pt idx="0">
                  <c:v>17968</c:v>
                </c:pt>
                <c:pt idx="1">
                  <c:v>648</c:v>
                </c:pt>
                <c:pt idx="2">
                  <c:v>1235</c:v>
                </c:pt>
                <c:pt idx="3">
                  <c:v>992</c:v>
                </c:pt>
                <c:pt idx="4">
                  <c:v>356</c:v>
                </c:pt>
                <c:pt idx="5">
                  <c:v>244</c:v>
                </c:pt>
                <c:pt idx="6">
                  <c:v>413</c:v>
                </c:pt>
                <c:pt idx="7">
                  <c:v>172</c:v>
                </c:pt>
                <c:pt idx="8">
                  <c:v>698</c:v>
                </c:pt>
                <c:pt idx="9">
                  <c:v>316</c:v>
                </c:pt>
                <c:pt idx="10">
                  <c:v>441</c:v>
                </c:pt>
                <c:pt idx="11">
                  <c:v>731</c:v>
                </c:pt>
                <c:pt idx="12">
                  <c:v>265</c:v>
                </c:pt>
                <c:pt idx="13">
                  <c:v>272</c:v>
                </c:pt>
                <c:pt idx="14">
                  <c:v>165</c:v>
                </c:pt>
                <c:pt idx="15">
                  <c:v>185</c:v>
                </c:pt>
                <c:pt idx="16">
                  <c:v>395</c:v>
                </c:pt>
                <c:pt idx="17">
                  <c:v>235</c:v>
                </c:pt>
                <c:pt idx="18">
                  <c:v>198</c:v>
                </c:pt>
                <c:pt idx="19">
                  <c:v>258</c:v>
                </c:pt>
                <c:pt idx="20">
                  <c:v>115</c:v>
                </c:pt>
                <c:pt idx="21">
                  <c:v>178</c:v>
                </c:pt>
                <c:pt idx="22">
                  <c:v>193</c:v>
                </c:pt>
                <c:pt idx="23">
                  <c:v>236</c:v>
                </c:pt>
                <c:pt idx="24">
                  <c:v>405</c:v>
                </c:pt>
                <c:pt idx="25">
                  <c:v>161</c:v>
                </c:pt>
                <c:pt idx="26">
                  <c:v>126</c:v>
                </c:pt>
                <c:pt idx="27">
                  <c:v>331</c:v>
                </c:pt>
                <c:pt idx="28">
                  <c:v>107</c:v>
                </c:pt>
                <c:pt idx="29">
                  <c:v>165</c:v>
                </c:pt>
                <c:pt idx="30">
                  <c:v>79</c:v>
                </c:pt>
                <c:pt idx="31">
                  <c:v>139</c:v>
                </c:pt>
                <c:pt idx="32">
                  <c:v>139</c:v>
                </c:pt>
                <c:pt idx="33">
                  <c:v>359</c:v>
                </c:pt>
                <c:pt idx="34">
                  <c:v>217</c:v>
                </c:pt>
                <c:pt idx="35">
                  <c:v>270</c:v>
                </c:pt>
                <c:pt idx="36">
                  <c:v>289</c:v>
                </c:pt>
                <c:pt idx="37">
                  <c:v>137</c:v>
                </c:pt>
                <c:pt idx="38">
                  <c:v>384</c:v>
                </c:pt>
                <c:pt idx="39">
                  <c:v>91</c:v>
                </c:pt>
                <c:pt idx="40">
                  <c:v>364</c:v>
                </c:pt>
                <c:pt idx="41">
                  <c:v>100</c:v>
                </c:pt>
                <c:pt idx="42">
                  <c:v>344</c:v>
                </c:pt>
                <c:pt idx="43">
                  <c:v>222</c:v>
                </c:pt>
                <c:pt idx="44">
                  <c:v>323</c:v>
                </c:pt>
                <c:pt idx="45">
                  <c:v>175</c:v>
                </c:pt>
                <c:pt idx="46">
                  <c:v>224</c:v>
                </c:pt>
                <c:pt idx="47">
                  <c:v>159</c:v>
                </c:pt>
                <c:pt idx="48">
                  <c:v>266</c:v>
                </c:pt>
                <c:pt idx="49">
                  <c:v>222</c:v>
                </c:pt>
                <c:pt idx="50">
                  <c:v>160</c:v>
                </c:pt>
                <c:pt idx="51">
                  <c:v>182</c:v>
                </c:pt>
                <c:pt idx="52">
                  <c:v>219</c:v>
                </c:pt>
                <c:pt idx="53">
                  <c:v>177</c:v>
                </c:pt>
                <c:pt idx="54">
                  <c:v>249</c:v>
                </c:pt>
                <c:pt idx="55">
                  <c:v>131</c:v>
                </c:pt>
                <c:pt idx="56">
                  <c:v>233</c:v>
                </c:pt>
                <c:pt idx="57">
                  <c:v>286</c:v>
                </c:pt>
                <c:pt idx="58">
                  <c:v>280</c:v>
                </c:pt>
                <c:pt idx="59">
                  <c:v>234</c:v>
                </c:pt>
                <c:pt idx="60">
                  <c:v>128</c:v>
                </c:pt>
                <c:pt idx="61">
                  <c:v>260</c:v>
                </c:pt>
                <c:pt idx="62">
                  <c:v>99</c:v>
                </c:pt>
                <c:pt idx="63">
                  <c:v>133</c:v>
                </c:pt>
                <c:pt idx="64">
                  <c:v>343</c:v>
                </c:pt>
                <c:pt idx="65">
                  <c:v>127</c:v>
                </c:pt>
                <c:pt idx="66">
                  <c:v>256</c:v>
                </c:pt>
                <c:pt idx="67">
                  <c:v>197</c:v>
                </c:pt>
                <c:pt idx="68">
                  <c:v>246</c:v>
                </c:pt>
                <c:pt idx="69">
                  <c:v>158</c:v>
                </c:pt>
                <c:pt idx="70">
                  <c:v>212</c:v>
                </c:pt>
                <c:pt idx="71">
                  <c:v>260</c:v>
                </c:pt>
                <c:pt idx="72">
                  <c:v>304</c:v>
                </c:pt>
                <c:pt idx="73">
                  <c:v>172</c:v>
                </c:pt>
                <c:pt idx="74">
                  <c:v>185</c:v>
                </c:pt>
                <c:pt idx="75">
                  <c:v>359</c:v>
                </c:pt>
                <c:pt idx="76">
                  <c:v>126</c:v>
                </c:pt>
              </c:numCache>
            </c:numRef>
          </c:xVal>
          <c:yVal>
            <c:numRef>
              <c:f>count_comp!$M$136:$M$212</c:f>
              <c:numCache>
                <c:formatCode>General</c:formatCode>
                <c:ptCount val="77"/>
                <c:pt idx="0">
                  <c:v>18923</c:v>
                </c:pt>
                <c:pt idx="1">
                  <c:v>616</c:v>
                </c:pt>
                <c:pt idx="2">
                  <c:v>1338</c:v>
                </c:pt>
                <c:pt idx="3">
                  <c:v>1033</c:v>
                </c:pt>
                <c:pt idx="4">
                  <c:v>366</c:v>
                </c:pt>
                <c:pt idx="5">
                  <c:v>266</c:v>
                </c:pt>
                <c:pt idx="6">
                  <c:v>421</c:v>
                </c:pt>
                <c:pt idx="7">
                  <c:v>184</c:v>
                </c:pt>
                <c:pt idx="8">
                  <c:v>745</c:v>
                </c:pt>
                <c:pt idx="9">
                  <c:v>329</c:v>
                </c:pt>
                <c:pt idx="10">
                  <c:v>417</c:v>
                </c:pt>
                <c:pt idx="11">
                  <c:v>639</c:v>
                </c:pt>
                <c:pt idx="12">
                  <c:v>291</c:v>
                </c:pt>
                <c:pt idx="13">
                  <c:v>301</c:v>
                </c:pt>
                <c:pt idx="14">
                  <c:v>171</c:v>
                </c:pt>
                <c:pt idx="15">
                  <c:v>193</c:v>
                </c:pt>
                <c:pt idx="16">
                  <c:v>411</c:v>
                </c:pt>
                <c:pt idx="17">
                  <c:v>239</c:v>
                </c:pt>
                <c:pt idx="18">
                  <c:v>211</c:v>
                </c:pt>
                <c:pt idx="19">
                  <c:v>247</c:v>
                </c:pt>
                <c:pt idx="20">
                  <c:v>122</c:v>
                </c:pt>
                <c:pt idx="21">
                  <c:v>162</c:v>
                </c:pt>
                <c:pt idx="22">
                  <c:v>188</c:v>
                </c:pt>
                <c:pt idx="23">
                  <c:v>254</c:v>
                </c:pt>
                <c:pt idx="24">
                  <c:v>403</c:v>
                </c:pt>
                <c:pt idx="25">
                  <c:v>170</c:v>
                </c:pt>
                <c:pt idx="26">
                  <c:v>123</c:v>
                </c:pt>
                <c:pt idx="27">
                  <c:v>332</c:v>
                </c:pt>
                <c:pt idx="28">
                  <c:v>119</c:v>
                </c:pt>
                <c:pt idx="29">
                  <c:v>161</c:v>
                </c:pt>
                <c:pt idx="30">
                  <c:v>83</c:v>
                </c:pt>
                <c:pt idx="31">
                  <c:v>144</c:v>
                </c:pt>
                <c:pt idx="32">
                  <c:v>132</c:v>
                </c:pt>
                <c:pt idx="33">
                  <c:v>327</c:v>
                </c:pt>
                <c:pt idx="34">
                  <c:v>213</c:v>
                </c:pt>
                <c:pt idx="35">
                  <c:v>270</c:v>
                </c:pt>
                <c:pt idx="36">
                  <c:v>275</c:v>
                </c:pt>
                <c:pt idx="37">
                  <c:v>141</c:v>
                </c:pt>
                <c:pt idx="38">
                  <c:v>372</c:v>
                </c:pt>
                <c:pt idx="39">
                  <c:v>99</c:v>
                </c:pt>
                <c:pt idx="40">
                  <c:v>379</c:v>
                </c:pt>
                <c:pt idx="41">
                  <c:v>98</c:v>
                </c:pt>
                <c:pt idx="42">
                  <c:v>323</c:v>
                </c:pt>
                <c:pt idx="43">
                  <c:v>229</c:v>
                </c:pt>
                <c:pt idx="44">
                  <c:v>301</c:v>
                </c:pt>
                <c:pt idx="45">
                  <c:v>182</c:v>
                </c:pt>
                <c:pt idx="46">
                  <c:v>236</c:v>
                </c:pt>
                <c:pt idx="47">
                  <c:v>160</c:v>
                </c:pt>
                <c:pt idx="48">
                  <c:v>275</c:v>
                </c:pt>
                <c:pt idx="49">
                  <c:v>226</c:v>
                </c:pt>
                <c:pt idx="50">
                  <c:v>163</c:v>
                </c:pt>
                <c:pt idx="51">
                  <c:v>177</c:v>
                </c:pt>
                <c:pt idx="52">
                  <c:v>218</c:v>
                </c:pt>
                <c:pt idx="53">
                  <c:v>178</c:v>
                </c:pt>
                <c:pt idx="54">
                  <c:v>246</c:v>
                </c:pt>
                <c:pt idx="55">
                  <c:v>139</c:v>
                </c:pt>
                <c:pt idx="56">
                  <c:v>226</c:v>
                </c:pt>
                <c:pt idx="57">
                  <c:v>270</c:v>
                </c:pt>
                <c:pt idx="58">
                  <c:v>252</c:v>
                </c:pt>
                <c:pt idx="59">
                  <c:v>242</c:v>
                </c:pt>
                <c:pt idx="60">
                  <c:v>126</c:v>
                </c:pt>
                <c:pt idx="61">
                  <c:v>217</c:v>
                </c:pt>
                <c:pt idx="62">
                  <c:v>100</c:v>
                </c:pt>
                <c:pt idx="63">
                  <c:v>140</c:v>
                </c:pt>
                <c:pt idx="64">
                  <c:v>342</c:v>
                </c:pt>
                <c:pt idx="65">
                  <c:v>133</c:v>
                </c:pt>
                <c:pt idx="66">
                  <c:v>231</c:v>
                </c:pt>
                <c:pt idx="67">
                  <c:v>194</c:v>
                </c:pt>
                <c:pt idx="68">
                  <c:v>241</c:v>
                </c:pt>
                <c:pt idx="69">
                  <c:v>147</c:v>
                </c:pt>
                <c:pt idx="70">
                  <c:v>202</c:v>
                </c:pt>
                <c:pt idx="71">
                  <c:v>250</c:v>
                </c:pt>
                <c:pt idx="72">
                  <c:v>321</c:v>
                </c:pt>
                <c:pt idx="73">
                  <c:v>179</c:v>
                </c:pt>
                <c:pt idx="74">
                  <c:v>190</c:v>
                </c:pt>
                <c:pt idx="75">
                  <c:v>317</c:v>
                </c:pt>
                <c:pt idx="7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826-9E9D-EBCBA4FF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157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8398950131234"/>
                  <c:y val="-3.4135316418780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count_comp!$Q$3:$Q$1212</c:f>
              <c:numCache>
                <c:formatCode>General</c:formatCode>
                <c:ptCount val="12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28</c:v>
                </c:pt>
                <c:pt idx="7">
                  <c:v>6</c:v>
                </c:pt>
                <c:pt idx="8">
                  <c:v>21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16</c:v>
                </c:pt>
                <c:pt idx="14">
                  <c:v>8</c:v>
                </c:pt>
                <c:pt idx="15">
                  <c:v>37</c:v>
                </c:pt>
                <c:pt idx="16">
                  <c:v>16</c:v>
                </c:pt>
                <c:pt idx="17">
                  <c:v>3</c:v>
                </c:pt>
                <c:pt idx="18">
                  <c:v>4</c:v>
                </c:pt>
                <c:pt idx="19">
                  <c:v>10</c:v>
                </c:pt>
                <c:pt idx="20">
                  <c:v>54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39</c:v>
                </c:pt>
                <c:pt idx="30">
                  <c:v>2</c:v>
                </c:pt>
                <c:pt idx="31">
                  <c:v>23</c:v>
                </c:pt>
                <c:pt idx="32">
                  <c:v>11</c:v>
                </c:pt>
                <c:pt idx="33">
                  <c:v>13</c:v>
                </c:pt>
                <c:pt idx="34">
                  <c:v>99</c:v>
                </c:pt>
                <c:pt idx="35">
                  <c:v>0</c:v>
                </c:pt>
                <c:pt idx="36">
                  <c:v>0</c:v>
                </c:pt>
                <c:pt idx="37">
                  <c:v>24</c:v>
                </c:pt>
                <c:pt idx="38">
                  <c:v>6</c:v>
                </c:pt>
                <c:pt idx="39">
                  <c:v>2</c:v>
                </c:pt>
                <c:pt idx="40">
                  <c:v>19</c:v>
                </c:pt>
                <c:pt idx="41">
                  <c:v>15</c:v>
                </c:pt>
                <c:pt idx="42">
                  <c:v>14</c:v>
                </c:pt>
                <c:pt idx="43">
                  <c:v>2</c:v>
                </c:pt>
                <c:pt idx="44">
                  <c:v>42</c:v>
                </c:pt>
                <c:pt idx="45">
                  <c:v>24</c:v>
                </c:pt>
                <c:pt idx="46">
                  <c:v>19</c:v>
                </c:pt>
                <c:pt idx="47">
                  <c:v>21</c:v>
                </c:pt>
                <c:pt idx="48">
                  <c:v>17</c:v>
                </c:pt>
                <c:pt idx="49">
                  <c:v>11</c:v>
                </c:pt>
                <c:pt idx="50">
                  <c:v>1</c:v>
                </c:pt>
                <c:pt idx="51">
                  <c:v>37</c:v>
                </c:pt>
                <c:pt idx="52">
                  <c:v>10</c:v>
                </c:pt>
                <c:pt idx="53">
                  <c:v>256</c:v>
                </c:pt>
                <c:pt idx="54">
                  <c:v>137</c:v>
                </c:pt>
                <c:pt idx="55">
                  <c:v>117</c:v>
                </c:pt>
                <c:pt idx="56">
                  <c:v>94</c:v>
                </c:pt>
                <c:pt idx="57">
                  <c:v>2614</c:v>
                </c:pt>
                <c:pt idx="58">
                  <c:v>6143</c:v>
                </c:pt>
                <c:pt idx="59">
                  <c:v>950</c:v>
                </c:pt>
                <c:pt idx="60">
                  <c:v>296</c:v>
                </c:pt>
                <c:pt idx="61">
                  <c:v>415</c:v>
                </c:pt>
                <c:pt idx="62">
                  <c:v>569</c:v>
                </c:pt>
                <c:pt idx="63">
                  <c:v>530</c:v>
                </c:pt>
                <c:pt idx="64">
                  <c:v>452</c:v>
                </c:pt>
                <c:pt idx="65">
                  <c:v>227</c:v>
                </c:pt>
                <c:pt idx="66">
                  <c:v>355</c:v>
                </c:pt>
                <c:pt idx="67">
                  <c:v>263</c:v>
                </c:pt>
                <c:pt idx="68">
                  <c:v>400</c:v>
                </c:pt>
                <c:pt idx="69">
                  <c:v>407</c:v>
                </c:pt>
                <c:pt idx="70">
                  <c:v>158</c:v>
                </c:pt>
                <c:pt idx="71">
                  <c:v>288</c:v>
                </c:pt>
                <c:pt idx="72">
                  <c:v>386</c:v>
                </c:pt>
                <c:pt idx="73">
                  <c:v>218</c:v>
                </c:pt>
                <c:pt idx="74">
                  <c:v>225</c:v>
                </c:pt>
                <c:pt idx="75">
                  <c:v>292</c:v>
                </c:pt>
                <c:pt idx="76">
                  <c:v>283</c:v>
                </c:pt>
                <c:pt idx="77">
                  <c:v>183</c:v>
                </c:pt>
                <c:pt idx="78">
                  <c:v>163</c:v>
                </c:pt>
                <c:pt idx="79">
                  <c:v>351</c:v>
                </c:pt>
                <c:pt idx="80">
                  <c:v>248</c:v>
                </c:pt>
                <c:pt idx="81">
                  <c:v>147</c:v>
                </c:pt>
                <c:pt idx="82">
                  <c:v>127</c:v>
                </c:pt>
                <c:pt idx="83">
                  <c:v>138</c:v>
                </c:pt>
                <c:pt idx="84">
                  <c:v>261</c:v>
                </c:pt>
                <c:pt idx="85">
                  <c:v>428</c:v>
                </c:pt>
                <c:pt idx="86">
                  <c:v>178</c:v>
                </c:pt>
                <c:pt idx="87">
                  <c:v>219</c:v>
                </c:pt>
                <c:pt idx="88">
                  <c:v>273</c:v>
                </c:pt>
                <c:pt idx="89">
                  <c:v>142</c:v>
                </c:pt>
                <c:pt idx="90">
                  <c:v>149</c:v>
                </c:pt>
                <c:pt idx="91">
                  <c:v>293</c:v>
                </c:pt>
                <c:pt idx="92">
                  <c:v>209</c:v>
                </c:pt>
                <c:pt idx="93">
                  <c:v>342</c:v>
                </c:pt>
                <c:pt idx="94">
                  <c:v>426</c:v>
                </c:pt>
                <c:pt idx="95">
                  <c:v>290</c:v>
                </c:pt>
                <c:pt idx="96">
                  <c:v>440</c:v>
                </c:pt>
                <c:pt idx="97">
                  <c:v>135</c:v>
                </c:pt>
                <c:pt idx="98">
                  <c:v>133</c:v>
                </c:pt>
                <c:pt idx="99">
                  <c:v>196</c:v>
                </c:pt>
                <c:pt idx="100">
                  <c:v>191</c:v>
                </c:pt>
                <c:pt idx="101">
                  <c:v>367</c:v>
                </c:pt>
                <c:pt idx="102">
                  <c:v>141</c:v>
                </c:pt>
                <c:pt idx="103">
                  <c:v>214</c:v>
                </c:pt>
                <c:pt idx="104">
                  <c:v>265</c:v>
                </c:pt>
                <c:pt idx="105">
                  <c:v>250</c:v>
                </c:pt>
                <c:pt idx="106">
                  <c:v>219</c:v>
                </c:pt>
                <c:pt idx="107">
                  <c:v>133</c:v>
                </c:pt>
                <c:pt idx="108">
                  <c:v>409</c:v>
                </c:pt>
                <c:pt idx="109">
                  <c:v>154</c:v>
                </c:pt>
                <c:pt idx="110">
                  <c:v>152</c:v>
                </c:pt>
                <c:pt idx="111">
                  <c:v>356</c:v>
                </c:pt>
                <c:pt idx="112">
                  <c:v>157</c:v>
                </c:pt>
                <c:pt idx="113">
                  <c:v>268</c:v>
                </c:pt>
                <c:pt idx="114">
                  <c:v>167</c:v>
                </c:pt>
                <c:pt idx="115">
                  <c:v>133</c:v>
                </c:pt>
                <c:pt idx="116">
                  <c:v>112</c:v>
                </c:pt>
                <c:pt idx="117">
                  <c:v>227</c:v>
                </c:pt>
                <c:pt idx="118">
                  <c:v>269</c:v>
                </c:pt>
                <c:pt idx="119">
                  <c:v>111</c:v>
                </c:pt>
                <c:pt idx="120">
                  <c:v>118</c:v>
                </c:pt>
                <c:pt idx="121">
                  <c:v>214</c:v>
                </c:pt>
                <c:pt idx="122">
                  <c:v>203</c:v>
                </c:pt>
                <c:pt idx="123">
                  <c:v>197</c:v>
                </c:pt>
                <c:pt idx="124">
                  <c:v>330</c:v>
                </c:pt>
                <c:pt idx="125">
                  <c:v>239</c:v>
                </c:pt>
                <c:pt idx="126">
                  <c:v>173</c:v>
                </c:pt>
                <c:pt idx="127">
                  <c:v>370</c:v>
                </c:pt>
                <c:pt idx="128">
                  <c:v>342</c:v>
                </c:pt>
                <c:pt idx="129">
                  <c:v>278</c:v>
                </c:pt>
                <c:pt idx="130">
                  <c:v>214</c:v>
                </c:pt>
                <c:pt idx="131">
                  <c:v>111</c:v>
                </c:pt>
                <c:pt idx="132">
                  <c:v>336</c:v>
                </c:pt>
                <c:pt idx="133">
                  <c:v>19854</c:v>
                </c:pt>
                <c:pt idx="134">
                  <c:v>734</c:v>
                </c:pt>
                <c:pt idx="135">
                  <c:v>1570</c:v>
                </c:pt>
                <c:pt idx="136">
                  <c:v>1334</c:v>
                </c:pt>
                <c:pt idx="137">
                  <c:v>354</c:v>
                </c:pt>
                <c:pt idx="138">
                  <c:v>307</c:v>
                </c:pt>
                <c:pt idx="139">
                  <c:v>447</c:v>
                </c:pt>
                <c:pt idx="140">
                  <c:v>184</c:v>
                </c:pt>
                <c:pt idx="141">
                  <c:v>751</c:v>
                </c:pt>
                <c:pt idx="142">
                  <c:v>540</c:v>
                </c:pt>
                <c:pt idx="143">
                  <c:v>538</c:v>
                </c:pt>
                <c:pt idx="144">
                  <c:v>790</c:v>
                </c:pt>
                <c:pt idx="145">
                  <c:v>304</c:v>
                </c:pt>
                <c:pt idx="146">
                  <c:v>399</c:v>
                </c:pt>
                <c:pt idx="147">
                  <c:v>149</c:v>
                </c:pt>
                <c:pt idx="148">
                  <c:v>225</c:v>
                </c:pt>
                <c:pt idx="149">
                  <c:v>521</c:v>
                </c:pt>
                <c:pt idx="150">
                  <c:v>290</c:v>
                </c:pt>
                <c:pt idx="151">
                  <c:v>264</c:v>
                </c:pt>
                <c:pt idx="152">
                  <c:v>348</c:v>
                </c:pt>
                <c:pt idx="153">
                  <c:v>144</c:v>
                </c:pt>
                <c:pt idx="154">
                  <c:v>183</c:v>
                </c:pt>
                <c:pt idx="155">
                  <c:v>204</c:v>
                </c:pt>
                <c:pt idx="156">
                  <c:v>274</c:v>
                </c:pt>
                <c:pt idx="157">
                  <c:v>520</c:v>
                </c:pt>
                <c:pt idx="158">
                  <c:v>220</c:v>
                </c:pt>
                <c:pt idx="159">
                  <c:v>160</c:v>
                </c:pt>
                <c:pt idx="160">
                  <c:v>384</c:v>
                </c:pt>
                <c:pt idx="161">
                  <c:v>129</c:v>
                </c:pt>
                <c:pt idx="162">
                  <c:v>208</c:v>
                </c:pt>
                <c:pt idx="163">
                  <c:v>137</c:v>
                </c:pt>
                <c:pt idx="164">
                  <c:v>163</c:v>
                </c:pt>
                <c:pt idx="165">
                  <c:v>162</c:v>
                </c:pt>
                <c:pt idx="166">
                  <c:v>422</c:v>
                </c:pt>
                <c:pt idx="167">
                  <c:v>285</c:v>
                </c:pt>
                <c:pt idx="168">
                  <c:v>320</c:v>
                </c:pt>
                <c:pt idx="169">
                  <c:v>359</c:v>
                </c:pt>
                <c:pt idx="170">
                  <c:v>199</c:v>
                </c:pt>
                <c:pt idx="171">
                  <c:v>404</c:v>
                </c:pt>
                <c:pt idx="172">
                  <c:v>137</c:v>
                </c:pt>
                <c:pt idx="173">
                  <c:v>373</c:v>
                </c:pt>
                <c:pt idx="174">
                  <c:v>133</c:v>
                </c:pt>
                <c:pt idx="175">
                  <c:v>462</c:v>
                </c:pt>
                <c:pt idx="176">
                  <c:v>255</c:v>
                </c:pt>
                <c:pt idx="177">
                  <c:v>341</c:v>
                </c:pt>
                <c:pt idx="178">
                  <c:v>221</c:v>
                </c:pt>
                <c:pt idx="179">
                  <c:v>319</c:v>
                </c:pt>
                <c:pt idx="180">
                  <c:v>183</c:v>
                </c:pt>
                <c:pt idx="181">
                  <c:v>321</c:v>
                </c:pt>
                <c:pt idx="182">
                  <c:v>253</c:v>
                </c:pt>
                <c:pt idx="183">
                  <c:v>221</c:v>
                </c:pt>
                <c:pt idx="184">
                  <c:v>242</c:v>
                </c:pt>
                <c:pt idx="185">
                  <c:v>261</c:v>
                </c:pt>
                <c:pt idx="186">
                  <c:v>195</c:v>
                </c:pt>
                <c:pt idx="187">
                  <c:v>318</c:v>
                </c:pt>
                <c:pt idx="188">
                  <c:v>181</c:v>
                </c:pt>
                <c:pt idx="189">
                  <c:v>313</c:v>
                </c:pt>
                <c:pt idx="190">
                  <c:v>307</c:v>
                </c:pt>
                <c:pt idx="191">
                  <c:v>288</c:v>
                </c:pt>
                <c:pt idx="192">
                  <c:v>296</c:v>
                </c:pt>
                <c:pt idx="193">
                  <c:v>224</c:v>
                </c:pt>
                <c:pt idx="194">
                  <c:v>340</c:v>
                </c:pt>
                <c:pt idx="195">
                  <c:v>163</c:v>
                </c:pt>
                <c:pt idx="196">
                  <c:v>222</c:v>
                </c:pt>
                <c:pt idx="197">
                  <c:v>405</c:v>
                </c:pt>
                <c:pt idx="198">
                  <c:v>149</c:v>
                </c:pt>
                <c:pt idx="199">
                  <c:v>289</c:v>
                </c:pt>
                <c:pt idx="200">
                  <c:v>203</c:v>
                </c:pt>
                <c:pt idx="201">
                  <c:v>304</c:v>
                </c:pt>
                <c:pt idx="202">
                  <c:v>182</c:v>
                </c:pt>
                <c:pt idx="203">
                  <c:v>269</c:v>
                </c:pt>
                <c:pt idx="204">
                  <c:v>312</c:v>
                </c:pt>
                <c:pt idx="205">
                  <c:v>350</c:v>
                </c:pt>
                <c:pt idx="206">
                  <c:v>244</c:v>
                </c:pt>
                <c:pt idx="207">
                  <c:v>235</c:v>
                </c:pt>
                <c:pt idx="208">
                  <c:v>413</c:v>
                </c:pt>
                <c:pt idx="209">
                  <c:v>147</c:v>
                </c:pt>
                <c:pt idx="210">
                  <c:v>2</c:v>
                </c:pt>
                <c:pt idx="211">
                  <c:v>1</c:v>
                </c:pt>
                <c:pt idx="212">
                  <c:v>74</c:v>
                </c:pt>
                <c:pt idx="213">
                  <c:v>2</c:v>
                </c:pt>
                <c:pt idx="214">
                  <c:v>82</c:v>
                </c:pt>
                <c:pt idx="215">
                  <c:v>1</c:v>
                </c:pt>
                <c:pt idx="216">
                  <c:v>14</c:v>
                </c:pt>
                <c:pt idx="217">
                  <c:v>11</c:v>
                </c:pt>
                <c:pt idx="218">
                  <c:v>3</c:v>
                </c:pt>
                <c:pt idx="219">
                  <c:v>19</c:v>
                </c:pt>
                <c:pt idx="220">
                  <c:v>7</c:v>
                </c:pt>
                <c:pt idx="221">
                  <c:v>9</c:v>
                </c:pt>
                <c:pt idx="222">
                  <c:v>14</c:v>
                </c:pt>
                <c:pt idx="223">
                  <c:v>0</c:v>
                </c:pt>
                <c:pt idx="224">
                  <c:v>17</c:v>
                </c:pt>
                <c:pt idx="225">
                  <c:v>1</c:v>
                </c:pt>
                <c:pt idx="226">
                  <c:v>5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20</c:v>
                </c:pt>
                <c:pt idx="231">
                  <c:v>48</c:v>
                </c:pt>
                <c:pt idx="232">
                  <c:v>1</c:v>
                </c:pt>
                <c:pt idx="233">
                  <c:v>4</c:v>
                </c:pt>
                <c:pt idx="234">
                  <c:v>34</c:v>
                </c:pt>
                <c:pt idx="235">
                  <c:v>15</c:v>
                </c:pt>
                <c:pt idx="236">
                  <c:v>5</c:v>
                </c:pt>
                <c:pt idx="237">
                  <c:v>24</c:v>
                </c:pt>
                <c:pt idx="238">
                  <c:v>5</c:v>
                </c:pt>
                <c:pt idx="239">
                  <c:v>20</c:v>
                </c:pt>
                <c:pt idx="240">
                  <c:v>2</c:v>
                </c:pt>
                <c:pt idx="241">
                  <c:v>28</c:v>
                </c:pt>
                <c:pt idx="242">
                  <c:v>6</c:v>
                </c:pt>
                <c:pt idx="243">
                  <c:v>4</c:v>
                </c:pt>
                <c:pt idx="244">
                  <c:v>19</c:v>
                </c:pt>
                <c:pt idx="245">
                  <c:v>5</c:v>
                </c:pt>
                <c:pt idx="246">
                  <c:v>8</c:v>
                </c:pt>
                <c:pt idx="247">
                  <c:v>1</c:v>
                </c:pt>
                <c:pt idx="248">
                  <c:v>6</c:v>
                </c:pt>
                <c:pt idx="249">
                  <c:v>40</c:v>
                </c:pt>
                <c:pt idx="250">
                  <c:v>11</c:v>
                </c:pt>
                <c:pt idx="251">
                  <c:v>6</c:v>
                </c:pt>
                <c:pt idx="252">
                  <c:v>5</c:v>
                </c:pt>
                <c:pt idx="253">
                  <c:v>11</c:v>
                </c:pt>
                <c:pt idx="254">
                  <c:v>8</c:v>
                </c:pt>
                <c:pt idx="255">
                  <c:v>35</c:v>
                </c:pt>
                <c:pt idx="256">
                  <c:v>23</c:v>
                </c:pt>
                <c:pt idx="257">
                  <c:v>2</c:v>
                </c:pt>
                <c:pt idx="258">
                  <c:v>9</c:v>
                </c:pt>
                <c:pt idx="259">
                  <c:v>5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10</c:v>
                </c:pt>
                <c:pt idx="265">
                  <c:v>32</c:v>
                </c:pt>
                <c:pt idx="266">
                  <c:v>6</c:v>
                </c:pt>
                <c:pt idx="267">
                  <c:v>21</c:v>
                </c:pt>
                <c:pt idx="268">
                  <c:v>6</c:v>
                </c:pt>
                <c:pt idx="269">
                  <c:v>126</c:v>
                </c:pt>
                <c:pt idx="270">
                  <c:v>3</c:v>
                </c:pt>
                <c:pt idx="271">
                  <c:v>22</c:v>
                </c:pt>
                <c:pt idx="272">
                  <c:v>6</c:v>
                </c:pt>
                <c:pt idx="273">
                  <c:v>37</c:v>
                </c:pt>
                <c:pt idx="274">
                  <c:v>5</c:v>
                </c:pt>
                <c:pt idx="275">
                  <c:v>44</c:v>
                </c:pt>
                <c:pt idx="276">
                  <c:v>12</c:v>
                </c:pt>
                <c:pt idx="277">
                  <c:v>2</c:v>
                </c:pt>
                <c:pt idx="278">
                  <c:v>68</c:v>
                </c:pt>
                <c:pt idx="279">
                  <c:v>8</c:v>
                </c:pt>
                <c:pt idx="280">
                  <c:v>45</c:v>
                </c:pt>
                <c:pt idx="281">
                  <c:v>4</c:v>
                </c:pt>
                <c:pt idx="282">
                  <c:v>7</c:v>
                </c:pt>
                <c:pt idx="283">
                  <c:v>1</c:v>
                </c:pt>
                <c:pt idx="284">
                  <c:v>6</c:v>
                </c:pt>
                <c:pt idx="285">
                  <c:v>12</c:v>
                </c:pt>
                <c:pt idx="286">
                  <c:v>1</c:v>
                </c:pt>
                <c:pt idx="287">
                  <c:v>36</c:v>
                </c:pt>
                <c:pt idx="288">
                  <c:v>4</c:v>
                </c:pt>
                <c:pt idx="289">
                  <c:v>6</c:v>
                </c:pt>
                <c:pt idx="290">
                  <c:v>13</c:v>
                </c:pt>
                <c:pt idx="291">
                  <c:v>19</c:v>
                </c:pt>
                <c:pt idx="292">
                  <c:v>11</c:v>
                </c:pt>
                <c:pt idx="293">
                  <c:v>21</c:v>
                </c:pt>
                <c:pt idx="294">
                  <c:v>11</c:v>
                </c:pt>
                <c:pt idx="295">
                  <c:v>7</c:v>
                </c:pt>
                <c:pt idx="296">
                  <c:v>15</c:v>
                </c:pt>
                <c:pt idx="297">
                  <c:v>0</c:v>
                </c:pt>
                <c:pt idx="298">
                  <c:v>4</c:v>
                </c:pt>
                <c:pt idx="299">
                  <c:v>5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85</c:v>
                </c:pt>
                <c:pt idx="308">
                  <c:v>6</c:v>
                </c:pt>
                <c:pt idx="309">
                  <c:v>0</c:v>
                </c:pt>
                <c:pt idx="310">
                  <c:v>1</c:v>
                </c:pt>
                <c:pt idx="311">
                  <c:v>4</c:v>
                </c:pt>
                <c:pt idx="312">
                  <c:v>3</c:v>
                </c:pt>
                <c:pt idx="313">
                  <c:v>6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7</c:v>
                </c:pt>
                <c:pt idx="318">
                  <c:v>0</c:v>
                </c:pt>
                <c:pt idx="319">
                  <c:v>9</c:v>
                </c:pt>
                <c:pt idx="320">
                  <c:v>1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4</c:v>
                </c:pt>
                <c:pt idx="325">
                  <c:v>12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19</c:v>
                </c:pt>
                <c:pt idx="330">
                  <c:v>4</c:v>
                </c:pt>
                <c:pt idx="331">
                  <c:v>0</c:v>
                </c:pt>
                <c:pt idx="332">
                  <c:v>14</c:v>
                </c:pt>
                <c:pt idx="333">
                  <c:v>81</c:v>
                </c:pt>
                <c:pt idx="334">
                  <c:v>0</c:v>
                </c:pt>
                <c:pt idx="335">
                  <c:v>3</c:v>
                </c:pt>
                <c:pt idx="336">
                  <c:v>1</c:v>
                </c:pt>
                <c:pt idx="337">
                  <c:v>0</c:v>
                </c:pt>
                <c:pt idx="338">
                  <c:v>9</c:v>
                </c:pt>
                <c:pt idx="339">
                  <c:v>17</c:v>
                </c:pt>
                <c:pt idx="340">
                  <c:v>2</c:v>
                </c:pt>
                <c:pt idx="341">
                  <c:v>11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2</c:v>
                </c:pt>
                <c:pt idx="346">
                  <c:v>15</c:v>
                </c:pt>
                <c:pt idx="347">
                  <c:v>5</c:v>
                </c:pt>
                <c:pt idx="348">
                  <c:v>6</c:v>
                </c:pt>
                <c:pt idx="349">
                  <c:v>0</c:v>
                </c:pt>
                <c:pt idx="350">
                  <c:v>11</c:v>
                </c:pt>
                <c:pt idx="351">
                  <c:v>7</c:v>
                </c:pt>
                <c:pt idx="352">
                  <c:v>17</c:v>
                </c:pt>
                <c:pt idx="353">
                  <c:v>19</c:v>
                </c:pt>
                <c:pt idx="354">
                  <c:v>14</c:v>
                </c:pt>
                <c:pt idx="355">
                  <c:v>6</c:v>
                </c:pt>
                <c:pt idx="356">
                  <c:v>12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8</c:v>
                </c:pt>
                <c:pt idx="362">
                  <c:v>1</c:v>
                </c:pt>
                <c:pt idx="363">
                  <c:v>0</c:v>
                </c:pt>
                <c:pt idx="364">
                  <c:v>2</c:v>
                </c:pt>
                <c:pt idx="365">
                  <c:v>13</c:v>
                </c:pt>
                <c:pt idx="366">
                  <c:v>0</c:v>
                </c:pt>
                <c:pt idx="367">
                  <c:v>1</c:v>
                </c:pt>
                <c:pt idx="368">
                  <c:v>16</c:v>
                </c:pt>
                <c:pt idx="369">
                  <c:v>11</c:v>
                </c:pt>
                <c:pt idx="370">
                  <c:v>31</c:v>
                </c:pt>
                <c:pt idx="371">
                  <c:v>12</c:v>
                </c:pt>
                <c:pt idx="372">
                  <c:v>2</c:v>
                </c:pt>
                <c:pt idx="373">
                  <c:v>6</c:v>
                </c:pt>
                <c:pt idx="374">
                  <c:v>1</c:v>
                </c:pt>
                <c:pt idx="375">
                  <c:v>17</c:v>
                </c:pt>
                <c:pt idx="376">
                  <c:v>0</c:v>
                </c:pt>
                <c:pt idx="377">
                  <c:v>5</c:v>
                </c:pt>
                <c:pt idx="378">
                  <c:v>14</c:v>
                </c:pt>
                <c:pt idx="379">
                  <c:v>11</c:v>
                </c:pt>
                <c:pt idx="380">
                  <c:v>5</c:v>
                </c:pt>
                <c:pt idx="381">
                  <c:v>0</c:v>
                </c:pt>
                <c:pt idx="382">
                  <c:v>48</c:v>
                </c:pt>
                <c:pt idx="383">
                  <c:v>3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47</c:v>
                </c:pt>
                <c:pt idx="388">
                  <c:v>7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3</c:v>
                </c:pt>
                <c:pt idx="394">
                  <c:v>1</c:v>
                </c:pt>
                <c:pt idx="395">
                  <c:v>4</c:v>
                </c:pt>
                <c:pt idx="396">
                  <c:v>117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117</c:v>
                </c:pt>
                <c:pt idx="402">
                  <c:v>0</c:v>
                </c:pt>
                <c:pt idx="403">
                  <c:v>8</c:v>
                </c:pt>
                <c:pt idx="404">
                  <c:v>6</c:v>
                </c:pt>
                <c:pt idx="405">
                  <c:v>2</c:v>
                </c:pt>
                <c:pt idx="406">
                  <c:v>13</c:v>
                </c:pt>
                <c:pt idx="407">
                  <c:v>19</c:v>
                </c:pt>
                <c:pt idx="408">
                  <c:v>3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27</c:v>
                </c:pt>
                <c:pt idx="414">
                  <c:v>28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27</c:v>
                </c:pt>
                <c:pt idx="420">
                  <c:v>0</c:v>
                </c:pt>
                <c:pt idx="421">
                  <c:v>4</c:v>
                </c:pt>
                <c:pt idx="422">
                  <c:v>24</c:v>
                </c:pt>
                <c:pt idx="423">
                  <c:v>2</c:v>
                </c:pt>
                <c:pt idx="424">
                  <c:v>2</c:v>
                </c:pt>
                <c:pt idx="425">
                  <c:v>8</c:v>
                </c:pt>
                <c:pt idx="426">
                  <c:v>2</c:v>
                </c:pt>
                <c:pt idx="427">
                  <c:v>15</c:v>
                </c:pt>
                <c:pt idx="428">
                  <c:v>0</c:v>
                </c:pt>
                <c:pt idx="429">
                  <c:v>61</c:v>
                </c:pt>
                <c:pt idx="430">
                  <c:v>1</c:v>
                </c:pt>
                <c:pt idx="431">
                  <c:v>2</c:v>
                </c:pt>
                <c:pt idx="432">
                  <c:v>7</c:v>
                </c:pt>
                <c:pt idx="433">
                  <c:v>9</c:v>
                </c:pt>
                <c:pt idx="434">
                  <c:v>60</c:v>
                </c:pt>
                <c:pt idx="435">
                  <c:v>12</c:v>
                </c:pt>
                <c:pt idx="436">
                  <c:v>3</c:v>
                </c:pt>
                <c:pt idx="437">
                  <c:v>1</c:v>
                </c:pt>
                <c:pt idx="438">
                  <c:v>36</c:v>
                </c:pt>
                <c:pt idx="439">
                  <c:v>7</c:v>
                </c:pt>
                <c:pt idx="440">
                  <c:v>109</c:v>
                </c:pt>
                <c:pt idx="441">
                  <c:v>4</c:v>
                </c:pt>
                <c:pt idx="442">
                  <c:v>0</c:v>
                </c:pt>
                <c:pt idx="443">
                  <c:v>1</c:v>
                </c:pt>
                <c:pt idx="444">
                  <c:v>4</c:v>
                </c:pt>
                <c:pt idx="445">
                  <c:v>17</c:v>
                </c:pt>
                <c:pt idx="446">
                  <c:v>2</c:v>
                </c:pt>
                <c:pt idx="447">
                  <c:v>21</c:v>
                </c:pt>
                <c:pt idx="448">
                  <c:v>5</c:v>
                </c:pt>
                <c:pt idx="449">
                  <c:v>5</c:v>
                </c:pt>
                <c:pt idx="450">
                  <c:v>0</c:v>
                </c:pt>
                <c:pt idx="451">
                  <c:v>36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4</c:v>
                </c:pt>
                <c:pt idx="456">
                  <c:v>7</c:v>
                </c:pt>
                <c:pt idx="457">
                  <c:v>10</c:v>
                </c:pt>
                <c:pt idx="458">
                  <c:v>46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9</c:v>
                </c:pt>
                <c:pt idx="464">
                  <c:v>1</c:v>
                </c:pt>
                <c:pt idx="465">
                  <c:v>3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19</c:v>
                </c:pt>
                <c:pt idx="471">
                  <c:v>8</c:v>
                </c:pt>
                <c:pt idx="472">
                  <c:v>9</c:v>
                </c:pt>
                <c:pt idx="473">
                  <c:v>25</c:v>
                </c:pt>
                <c:pt idx="474">
                  <c:v>7</c:v>
                </c:pt>
                <c:pt idx="475">
                  <c:v>0</c:v>
                </c:pt>
                <c:pt idx="476">
                  <c:v>0</c:v>
                </c:pt>
                <c:pt idx="477">
                  <c:v>15</c:v>
                </c:pt>
                <c:pt idx="478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25</c:v>
                </c:pt>
                <c:pt idx="482">
                  <c:v>14</c:v>
                </c:pt>
                <c:pt idx="483">
                  <c:v>4</c:v>
                </c:pt>
                <c:pt idx="484">
                  <c:v>4</c:v>
                </c:pt>
                <c:pt idx="485">
                  <c:v>0</c:v>
                </c:pt>
                <c:pt idx="486">
                  <c:v>8</c:v>
                </c:pt>
                <c:pt idx="487">
                  <c:v>5</c:v>
                </c:pt>
                <c:pt idx="488">
                  <c:v>1</c:v>
                </c:pt>
                <c:pt idx="489">
                  <c:v>44</c:v>
                </c:pt>
                <c:pt idx="490">
                  <c:v>14</c:v>
                </c:pt>
                <c:pt idx="491">
                  <c:v>1</c:v>
                </c:pt>
                <c:pt idx="492">
                  <c:v>0</c:v>
                </c:pt>
                <c:pt idx="493">
                  <c:v>3</c:v>
                </c:pt>
                <c:pt idx="494">
                  <c:v>8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14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31</c:v>
                </c:pt>
                <c:pt idx="507">
                  <c:v>7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19</c:v>
                </c:pt>
                <c:pt idx="515">
                  <c:v>1</c:v>
                </c:pt>
                <c:pt idx="516">
                  <c:v>21</c:v>
                </c:pt>
                <c:pt idx="517">
                  <c:v>11</c:v>
                </c:pt>
                <c:pt idx="518">
                  <c:v>4</c:v>
                </c:pt>
                <c:pt idx="519">
                  <c:v>2</c:v>
                </c:pt>
                <c:pt idx="520">
                  <c:v>24</c:v>
                </c:pt>
                <c:pt idx="521">
                  <c:v>15</c:v>
                </c:pt>
                <c:pt idx="522">
                  <c:v>4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6</c:v>
                </c:pt>
                <c:pt idx="529">
                  <c:v>17</c:v>
                </c:pt>
                <c:pt idx="530">
                  <c:v>111</c:v>
                </c:pt>
                <c:pt idx="531">
                  <c:v>2</c:v>
                </c:pt>
                <c:pt idx="532">
                  <c:v>5</c:v>
                </c:pt>
                <c:pt idx="533">
                  <c:v>3</c:v>
                </c:pt>
                <c:pt idx="534">
                  <c:v>0</c:v>
                </c:pt>
                <c:pt idx="535">
                  <c:v>3</c:v>
                </c:pt>
                <c:pt idx="536">
                  <c:v>8</c:v>
                </c:pt>
                <c:pt idx="537">
                  <c:v>85</c:v>
                </c:pt>
                <c:pt idx="538">
                  <c:v>1</c:v>
                </c:pt>
                <c:pt idx="539">
                  <c:v>3</c:v>
                </c:pt>
                <c:pt idx="540">
                  <c:v>10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35</c:v>
                </c:pt>
                <c:pt idx="545">
                  <c:v>7</c:v>
                </c:pt>
                <c:pt idx="546">
                  <c:v>3</c:v>
                </c:pt>
                <c:pt idx="547">
                  <c:v>4</c:v>
                </c:pt>
                <c:pt idx="548">
                  <c:v>13</c:v>
                </c:pt>
                <c:pt idx="549">
                  <c:v>4</c:v>
                </c:pt>
                <c:pt idx="550">
                  <c:v>18</c:v>
                </c:pt>
                <c:pt idx="551">
                  <c:v>6</c:v>
                </c:pt>
                <c:pt idx="552">
                  <c:v>5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6">
                  <c:v>7</c:v>
                </c:pt>
                <c:pt idx="557">
                  <c:v>25</c:v>
                </c:pt>
                <c:pt idx="558">
                  <c:v>3</c:v>
                </c:pt>
                <c:pt idx="559">
                  <c:v>7</c:v>
                </c:pt>
                <c:pt idx="560">
                  <c:v>2</c:v>
                </c:pt>
                <c:pt idx="561">
                  <c:v>2</c:v>
                </c:pt>
                <c:pt idx="562">
                  <c:v>13</c:v>
                </c:pt>
                <c:pt idx="563">
                  <c:v>0</c:v>
                </c:pt>
                <c:pt idx="564">
                  <c:v>4</c:v>
                </c:pt>
                <c:pt idx="565">
                  <c:v>6</c:v>
                </c:pt>
                <c:pt idx="566">
                  <c:v>10</c:v>
                </c:pt>
                <c:pt idx="567">
                  <c:v>2</c:v>
                </c:pt>
                <c:pt idx="568">
                  <c:v>35</c:v>
                </c:pt>
                <c:pt idx="569">
                  <c:v>97</c:v>
                </c:pt>
                <c:pt idx="570">
                  <c:v>29</c:v>
                </c:pt>
                <c:pt idx="571">
                  <c:v>7</c:v>
                </c:pt>
                <c:pt idx="572">
                  <c:v>6</c:v>
                </c:pt>
                <c:pt idx="573">
                  <c:v>3</c:v>
                </c:pt>
                <c:pt idx="574">
                  <c:v>15</c:v>
                </c:pt>
                <c:pt idx="575">
                  <c:v>0</c:v>
                </c:pt>
                <c:pt idx="576">
                  <c:v>1</c:v>
                </c:pt>
                <c:pt idx="577">
                  <c:v>5</c:v>
                </c:pt>
                <c:pt idx="578">
                  <c:v>2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6</c:v>
                </c:pt>
                <c:pt idx="585">
                  <c:v>0</c:v>
                </c:pt>
                <c:pt idx="586">
                  <c:v>5</c:v>
                </c:pt>
                <c:pt idx="587">
                  <c:v>4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12</c:v>
                </c:pt>
                <c:pt idx="593">
                  <c:v>188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25</c:v>
                </c:pt>
                <c:pt idx="598">
                  <c:v>4</c:v>
                </c:pt>
                <c:pt idx="599">
                  <c:v>5</c:v>
                </c:pt>
                <c:pt idx="600">
                  <c:v>1</c:v>
                </c:pt>
                <c:pt idx="601">
                  <c:v>33</c:v>
                </c:pt>
                <c:pt idx="602">
                  <c:v>0</c:v>
                </c:pt>
                <c:pt idx="603">
                  <c:v>22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1</c:v>
                </c:pt>
                <c:pt idx="608">
                  <c:v>11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24</c:v>
                </c:pt>
                <c:pt idx="616">
                  <c:v>0</c:v>
                </c:pt>
                <c:pt idx="617">
                  <c:v>6</c:v>
                </c:pt>
                <c:pt idx="618">
                  <c:v>12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2</c:v>
                </c:pt>
                <c:pt idx="629">
                  <c:v>0</c:v>
                </c:pt>
                <c:pt idx="630">
                  <c:v>10</c:v>
                </c:pt>
                <c:pt idx="631">
                  <c:v>39</c:v>
                </c:pt>
                <c:pt idx="632">
                  <c:v>9</c:v>
                </c:pt>
                <c:pt idx="633">
                  <c:v>20</c:v>
                </c:pt>
                <c:pt idx="634">
                  <c:v>2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21</c:v>
                </c:pt>
                <c:pt idx="641">
                  <c:v>0</c:v>
                </c:pt>
                <c:pt idx="642">
                  <c:v>4</c:v>
                </c:pt>
                <c:pt idx="643">
                  <c:v>5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2</c:v>
                </c:pt>
                <c:pt idx="649">
                  <c:v>13</c:v>
                </c:pt>
                <c:pt idx="650">
                  <c:v>0</c:v>
                </c:pt>
                <c:pt idx="651">
                  <c:v>2</c:v>
                </c:pt>
                <c:pt idx="652">
                  <c:v>6</c:v>
                </c:pt>
                <c:pt idx="653">
                  <c:v>37</c:v>
                </c:pt>
                <c:pt idx="654">
                  <c:v>7</c:v>
                </c:pt>
                <c:pt idx="655">
                  <c:v>0</c:v>
                </c:pt>
                <c:pt idx="656">
                  <c:v>8</c:v>
                </c:pt>
                <c:pt idx="657">
                  <c:v>1</c:v>
                </c:pt>
                <c:pt idx="658">
                  <c:v>2</c:v>
                </c:pt>
                <c:pt idx="659">
                  <c:v>12</c:v>
                </c:pt>
                <c:pt idx="660">
                  <c:v>0</c:v>
                </c:pt>
                <c:pt idx="661">
                  <c:v>17</c:v>
                </c:pt>
                <c:pt idx="662">
                  <c:v>2</c:v>
                </c:pt>
                <c:pt idx="663">
                  <c:v>28</c:v>
                </c:pt>
                <c:pt idx="664">
                  <c:v>4</c:v>
                </c:pt>
                <c:pt idx="665">
                  <c:v>2</c:v>
                </c:pt>
                <c:pt idx="666">
                  <c:v>9</c:v>
                </c:pt>
                <c:pt idx="667">
                  <c:v>7</c:v>
                </c:pt>
                <c:pt idx="668">
                  <c:v>1</c:v>
                </c:pt>
                <c:pt idx="669">
                  <c:v>4</c:v>
                </c:pt>
                <c:pt idx="670">
                  <c:v>29</c:v>
                </c:pt>
                <c:pt idx="671">
                  <c:v>12</c:v>
                </c:pt>
                <c:pt idx="672">
                  <c:v>8</c:v>
                </c:pt>
                <c:pt idx="673">
                  <c:v>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39</c:v>
                </c:pt>
                <c:pt idx="679">
                  <c:v>4</c:v>
                </c:pt>
                <c:pt idx="680">
                  <c:v>8</c:v>
                </c:pt>
                <c:pt idx="681">
                  <c:v>10</c:v>
                </c:pt>
                <c:pt idx="682">
                  <c:v>6</c:v>
                </c:pt>
                <c:pt idx="683">
                  <c:v>2</c:v>
                </c:pt>
                <c:pt idx="684">
                  <c:v>0</c:v>
                </c:pt>
                <c:pt idx="685">
                  <c:v>3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27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36</c:v>
                </c:pt>
                <c:pt idx="694">
                  <c:v>27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5</c:v>
                </c:pt>
                <c:pt idx="699">
                  <c:v>11</c:v>
                </c:pt>
                <c:pt idx="700">
                  <c:v>13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13</c:v>
                </c:pt>
                <c:pt idx="705">
                  <c:v>10</c:v>
                </c:pt>
                <c:pt idx="706">
                  <c:v>3</c:v>
                </c:pt>
                <c:pt idx="707">
                  <c:v>2</c:v>
                </c:pt>
                <c:pt idx="708">
                  <c:v>7</c:v>
                </c:pt>
                <c:pt idx="709">
                  <c:v>10</c:v>
                </c:pt>
                <c:pt idx="710">
                  <c:v>5</c:v>
                </c:pt>
                <c:pt idx="711">
                  <c:v>2</c:v>
                </c:pt>
                <c:pt idx="712">
                  <c:v>4</c:v>
                </c:pt>
                <c:pt idx="713">
                  <c:v>5</c:v>
                </c:pt>
                <c:pt idx="714">
                  <c:v>4</c:v>
                </c:pt>
                <c:pt idx="715">
                  <c:v>5</c:v>
                </c:pt>
                <c:pt idx="716">
                  <c:v>2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4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4</c:v>
                </c:pt>
                <c:pt idx="726">
                  <c:v>0</c:v>
                </c:pt>
                <c:pt idx="727">
                  <c:v>1</c:v>
                </c:pt>
                <c:pt idx="728">
                  <c:v>25</c:v>
                </c:pt>
                <c:pt idx="729">
                  <c:v>3</c:v>
                </c:pt>
                <c:pt idx="730">
                  <c:v>30</c:v>
                </c:pt>
                <c:pt idx="731">
                  <c:v>0</c:v>
                </c:pt>
                <c:pt idx="732">
                  <c:v>12</c:v>
                </c:pt>
                <c:pt idx="733">
                  <c:v>1</c:v>
                </c:pt>
                <c:pt idx="734">
                  <c:v>6</c:v>
                </c:pt>
                <c:pt idx="735">
                  <c:v>10</c:v>
                </c:pt>
                <c:pt idx="736">
                  <c:v>6</c:v>
                </c:pt>
                <c:pt idx="737">
                  <c:v>5</c:v>
                </c:pt>
                <c:pt idx="738">
                  <c:v>16</c:v>
                </c:pt>
                <c:pt idx="739">
                  <c:v>32</c:v>
                </c:pt>
                <c:pt idx="740">
                  <c:v>4</c:v>
                </c:pt>
                <c:pt idx="741">
                  <c:v>0</c:v>
                </c:pt>
                <c:pt idx="742">
                  <c:v>2</c:v>
                </c:pt>
                <c:pt idx="743">
                  <c:v>3</c:v>
                </c:pt>
                <c:pt idx="744">
                  <c:v>5</c:v>
                </c:pt>
                <c:pt idx="745">
                  <c:v>4</c:v>
                </c:pt>
                <c:pt idx="746">
                  <c:v>2</c:v>
                </c:pt>
                <c:pt idx="747">
                  <c:v>93</c:v>
                </c:pt>
                <c:pt idx="748">
                  <c:v>4</c:v>
                </c:pt>
                <c:pt idx="749">
                  <c:v>2</c:v>
                </c:pt>
                <c:pt idx="750">
                  <c:v>15</c:v>
                </c:pt>
                <c:pt idx="751">
                  <c:v>4</c:v>
                </c:pt>
                <c:pt idx="752">
                  <c:v>25</c:v>
                </c:pt>
                <c:pt idx="753">
                  <c:v>32</c:v>
                </c:pt>
                <c:pt idx="754">
                  <c:v>5</c:v>
                </c:pt>
                <c:pt idx="755">
                  <c:v>16</c:v>
                </c:pt>
                <c:pt idx="756">
                  <c:v>5</c:v>
                </c:pt>
                <c:pt idx="757">
                  <c:v>0</c:v>
                </c:pt>
                <c:pt idx="758">
                  <c:v>9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24</c:v>
                </c:pt>
                <c:pt idx="763">
                  <c:v>1</c:v>
                </c:pt>
                <c:pt idx="764">
                  <c:v>27</c:v>
                </c:pt>
                <c:pt idx="765">
                  <c:v>0</c:v>
                </c:pt>
                <c:pt idx="766">
                  <c:v>17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2</c:v>
                </c:pt>
                <c:pt idx="771">
                  <c:v>8</c:v>
                </c:pt>
                <c:pt idx="772">
                  <c:v>48</c:v>
                </c:pt>
                <c:pt idx="773">
                  <c:v>14</c:v>
                </c:pt>
                <c:pt idx="774">
                  <c:v>5</c:v>
                </c:pt>
                <c:pt idx="775">
                  <c:v>174</c:v>
                </c:pt>
                <c:pt idx="776">
                  <c:v>0</c:v>
                </c:pt>
                <c:pt idx="777">
                  <c:v>3</c:v>
                </c:pt>
                <c:pt idx="778">
                  <c:v>12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0</c:v>
                </c:pt>
                <c:pt idx="785">
                  <c:v>2</c:v>
                </c:pt>
                <c:pt idx="786">
                  <c:v>25</c:v>
                </c:pt>
                <c:pt idx="787">
                  <c:v>2</c:v>
                </c:pt>
                <c:pt idx="788">
                  <c:v>6</c:v>
                </c:pt>
                <c:pt idx="789">
                  <c:v>0</c:v>
                </c:pt>
                <c:pt idx="790">
                  <c:v>0</c:v>
                </c:pt>
                <c:pt idx="791">
                  <c:v>2</c:v>
                </c:pt>
                <c:pt idx="792">
                  <c:v>7</c:v>
                </c:pt>
                <c:pt idx="793">
                  <c:v>6</c:v>
                </c:pt>
                <c:pt idx="794">
                  <c:v>0</c:v>
                </c:pt>
                <c:pt idx="795">
                  <c:v>1</c:v>
                </c:pt>
                <c:pt idx="796">
                  <c:v>11</c:v>
                </c:pt>
                <c:pt idx="797">
                  <c:v>20</c:v>
                </c:pt>
                <c:pt idx="798">
                  <c:v>2</c:v>
                </c:pt>
                <c:pt idx="799">
                  <c:v>17</c:v>
                </c:pt>
                <c:pt idx="800">
                  <c:v>5</c:v>
                </c:pt>
                <c:pt idx="801">
                  <c:v>27</c:v>
                </c:pt>
                <c:pt idx="802">
                  <c:v>7</c:v>
                </c:pt>
                <c:pt idx="803">
                  <c:v>2</c:v>
                </c:pt>
                <c:pt idx="804">
                  <c:v>2</c:v>
                </c:pt>
                <c:pt idx="805">
                  <c:v>0</c:v>
                </c:pt>
                <c:pt idx="806">
                  <c:v>3</c:v>
                </c:pt>
                <c:pt idx="807">
                  <c:v>24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113</c:v>
                </c:pt>
                <c:pt idx="812">
                  <c:v>11</c:v>
                </c:pt>
                <c:pt idx="813">
                  <c:v>3</c:v>
                </c:pt>
                <c:pt idx="814">
                  <c:v>1</c:v>
                </c:pt>
                <c:pt idx="815">
                  <c:v>35</c:v>
                </c:pt>
                <c:pt idx="816">
                  <c:v>16</c:v>
                </c:pt>
                <c:pt idx="817">
                  <c:v>20</c:v>
                </c:pt>
                <c:pt idx="818">
                  <c:v>4</c:v>
                </c:pt>
                <c:pt idx="819">
                  <c:v>8</c:v>
                </c:pt>
                <c:pt idx="820">
                  <c:v>0</c:v>
                </c:pt>
                <c:pt idx="821">
                  <c:v>3</c:v>
                </c:pt>
                <c:pt idx="822">
                  <c:v>0</c:v>
                </c:pt>
                <c:pt idx="823">
                  <c:v>2</c:v>
                </c:pt>
                <c:pt idx="824">
                  <c:v>7</c:v>
                </c:pt>
                <c:pt idx="825">
                  <c:v>2</c:v>
                </c:pt>
                <c:pt idx="826">
                  <c:v>0</c:v>
                </c:pt>
                <c:pt idx="827">
                  <c:v>2</c:v>
                </c:pt>
                <c:pt idx="828">
                  <c:v>4</c:v>
                </c:pt>
                <c:pt idx="829">
                  <c:v>23</c:v>
                </c:pt>
                <c:pt idx="830">
                  <c:v>0</c:v>
                </c:pt>
                <c:pt idx="831">
                  <c:v>1</c:v>
                </c:pt>
                <c:pt idx="832">
                  <c:v>11</c:v>
                </c:pt>
                <c:pt idx="833">
                  <c:v>33</c:v>
                </c:pt>
                <c:pt idx="834">
                  <c:v>18</c:v>
                </c:pt>
                <c:pt idx="835">
                  <c:v>5</c:v>
                </c:pt>
                <c:pt idx="836">
                  <c:v>1</c:v>
                </c:pt>
                <c:pt idx="837">
                  <c:v>0</c:v>
                </c:pt>
                <c:pt idx="838">
                  <c:v>7</c:v>
                </c:pt>
                <c:pt idx="839">
                  <c:v>4</c:v>
                </c:pt>
                <c:pt idx="840">
                  <c:v>1</c:v>
                </c:pt>
                <c:pt idx="841">
                  <c:v>5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53</c:v>
                </c:pt>
                <c:pt idx="846">
                  <c:v>7</c:v>
                </c:pt>
                <c:pt idx="847">
                  <c:v>35</c:v>
                </c:pt>
                <c:pt idx="848">
                  <c:v>3</c:v>
                </c:pt>
                <c:pt idx="849">
                  <c:v>9</c:v>
                </c:pt>
                <c:pt idx="850">
                  <c:v>1</c:v>
                </c:pt>
                <c:pt idx="851">
                  <c:v>18</c:v>
                </c:pt>
                <c:pt idx="852">
                  <c:v>3</c:v>
                </c:pt>
                <c:pt idx="853">
                  <c:v>4</c:v>
                </c:pt>
                <c:pt idx="854">
                  <c:v>16</c:v>
                </c:pt>
                <c:pt idx="855">
                  <c:v>0</c:v>
                </c:pt>
                <c:pt idx="856">
                  <c:v>7</c:v>
                </c:pt>
                <c:pt idx="857">
                  <c:v>5</c:v>
                </c:pt>
                <c:pt idx="858">
                  <c:v>1</c:v>
                </c:pt>
                <c:pt idx="859">
                  <c:v>4</c:v>
                </c:pt>
                <c:pt idx="860">
                  <c:v>25</c:v>
                </c:pt>
                <c:pt idx="861">
                  <c:v>7</c:v>
                </c:pt>
                <c:pt idx="862">
                  <c:v>0</c:v>
                </c:pt>
                <c:pt idx="863">
                  <c:v>18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7</c:v>
                </c:pt>
                <c:pt idx="868">
                  <c:v>1</c:v>
                </c:pt>
                <c:pt idx="869">
                  <c:v>22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68</c:v>
                </c:pt>
                <c:pt idx="876">
                  <c:v>61</c:v>
                </c:pt>
                <c:pt idx="877">
                  <c:v>3</c:v>
                </c:pt>
                <c:pt idx="878">
                  <c:v>1</c:v>
                </c:pt>
                <c:pt idx="879">
                  <c:v>2</c:v>
                </c:pt>
                <c:pt idx="880">
                  <c:v>0</c:v>
                </c:pt>
                <c:pt idx="881">
                  <c:v>5</c:v>
                </c:pt>
                <c:pt idx="882">
                  <c:v>7</c:v>
                </c:pt>
                <c:pt idx="883">
                  <c:v>10</c:v>
                </c:pt>
                <c:pt idx="884">
                  <c:v>7</c:v>
                </c:pt>
                <c:pt idx="885">
                  <c:v>3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10</c:v>
                </c:pt>
                <c:pt idx="893">
                  <c:v>22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15</c:v>
                </c:pt>
                <c:pt idx="898">
                  <c:v>1</c:v>
                </c:pt>
                <c:pt idx="899">
                  <c:v>0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1</c:v>
                </c:pt>
                <c:pt idx="904">
                  <c:v>0</c:v>
                </c:pt>
                <c:pt idx="905">
                  <c:v>4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5</c:v>
                </c:pt>
                <c:pt idx="910">
                  <c:v>5</c:v>
                </c:pt>
                <c:pt idx="911">
                  <c:v>2</c:v>
                </c:pt>
                <c:pt idx="912">
                  <c:v>2</c:v>
                </c:pt>
                <c:pt idx="913">
                  <c:v>7</c:v>
                </c:pt>
                <c:pt idx="914">
                  <c:v>2</c:v>
                </c:pt>
                <c:pt idx="915">
                  <c:v>21</c:v>
                </c:pt>
                <c:pt idx="916">
                  <c:v>28</c:v>
                </c:pt>
                <c:pt idx="917">
                  <c:v>21</c:v>
                </c:pt>
                <c:pt idx="918">
                  <c:v>3</c:v>
                </c:pt>
                <c:pt idx="919">
                  <c:v>4</c:v>
                </c:pt>
                <c:pt idx="920">
                  <c:v>12</c:v>
                </c:pt>
                <c:pt idx="921">
                  <c:v>3</c:v>
                </c:pt>
                <c:pt idx="922">
                  <c:v>0</c:v>
                </c:pt>
                <c:pt idx="923">
                  <c:v>3</c:v>
                </c:pt>
                <c:pt idx="924">
                  <c:v>6</c:v>
                </c:pt>
                <c:pt idx="925">
                  <c:v>10</c:v>
                </c:pt>
                <c:pt idx="926">
                  <c:v>7</c:v>
                </c:pt>
                <c:pt idx="927">
                  <c:v>39</c:v>
                </c:pt>
                <c:pt idx="928">
                  <c:v>4</c:v>
                </c:pt>
                <c:pt idx="929">
                  <c:v>64</c:v>
                </c:pt>
                <c:pt idx="930">
                  <c:v>5</c:v>
                </c:pt>
                <c:pt idx="931">
                  <c:v>22</c:v>
                </c:pt>
                <c:pt idx="932">
                  <c:v>25</c:v>
                </c:pt>
                <c:pt idx="933">
                  <c:v>3</c:v>
                </c:pt>
                <c:pt idx="934">
                  <c:v>36</c:v>
                </c:pt>
                <c:pt idx="935">
                  <c:v>3</c:v>
                </c:pt>
                <c:pt idx="936">
                  <c:v>0</c:v>
                </c:pt>
                <c:pt idx="937">
                  <c:v>16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4</c:v>
                </c:pt>
                <c:pt idx="942">
                  <c:v>0</c:v>
                </c:pt>
                <c:pt idx="943">
                  <c:v>37</c:v>
                </c:pt>
                <c:pt idx="944">
                  <c:v>0</c:v>
                </c:pt>
                <c:pt idx="945">
                  <c:v>3</c:v>
                </c:pt>
                <c:pt idx="946">
                  <c:v>2</c:v>
                </c:pt>
                <c:pt idx="947">
                  <c:v>1</c:v>
                </c:pt>
                <c:pt idx="948">
                  <c:v>7</c:v>
                </c:pt>
                <c:pt idx="949">
                  <c:v>1</c:v>
                </c:pt>
                <c:pt idx="950">
                  <c:v>3</c:v>
                </c:pt>
                <c:pt idx="951">
                  <c:v>30</c:v>
                </c:pt>
                <c:pt idx="952">
                  <c:v>0</c:v>
                </c:pt>
                <c:pt idx="953">
                  <c:v>2</c:v>
                </c:pt>
                <c:pt idx="954">
                  <c:v>10</c:v>
                </c:pt>
                <c:pt idx="955">
                  <c:v>4</c:v>
                </c:pt>
                <c:pt idx="956">
                  <c:v>1</c:v>
                </c:pt>
                <c:pt idx="957">
                  <c:v>25</c:v>
                </c:pt>
                <c:pt idx="958">
                  <c:v>5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0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2</c:v>
                </c:pt>
                <c:pt idx="972">
                  <c:v>12</c:v>
                </c:pt>
                <c:pt idx="973">
                  <c:v>8</c:v>
                </c:pt>
                <c:pt idx="974">
                  <c:v>1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12</c:v>
                </c:pt>
                <c:pt idx="979">
                  <c:v>11</c:v>
                </c:pt>
                <c:pt idx="980">
                  <c:v>7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23</c:v>
                </c:pt>
                <c:pt idx="987">
                  <c:v>1</c:v>
                </c:pt>
                <c:pt idx="988">
                  <c:v>34</c:v>
                </c:pt>
                <c:pt idx="989">
                  <c:v>23</c:v>
                </c:pt>
                <c:pt idx="990">
                  <c:v>2</c:v>
                </c:pt>
                <c:pt idx="991">
                  <c:v>0</c:v>
                </c:pt>
                <c:pt idx="992">
                  <c:v>11</c:v>
                </c:pt>
                <c:pt idx="993">
                  <c:v>1</c:v>
                </c:pt>
                <c:pt idx="994">
                  <c:v>39</c:v>
                </c:pt>
                <c:pt idx="995">
                  <c:v>1</c:v>
                </c:pt>
                <c:pt idx="996">
                  <c:v>26</c:v>
                </c:pt>
                <c:pt idx="997">
                  <c:v>0</c:v>
                </c:pt>
                <c:pt idx="998">
                  <c:v>2</c:v>
                </c:pt>
                <c:pt idx="999">
                  <c:v>26</c:v>
                </c:pt>
                <c:pt idx="1000">
                  <c:v>2</c:v>
                </c:pt>
                <c:pt idx="1001">
                  <c:v>2</c:v>
                </c:pt>
                <c:pt idx="1002">
                  <c:v>5</c:v>
                </c:pt>
                <c:pt idx="1003">
                  <c:v>1</c:v>
                </c:pt>
                <c:pt idx="1004">
                  <c:v>3</c:v>
                </c:pt>
                <c:pt idx="1005">
                  <c:v>11</c:v>
                </c:pt>
                <c:pt idx="1006">
                  <c:v>7</c:v>
                </c:pt>
                <c:pt idx="1007">
                  <c:v>4</c:v>
                </c:pt>
                <c:pt idx="1008">
                  <c:v>72</c:v>
                </c:pt>
                <c:pt idx="1009">
                  <c:v>16</c:v>
                </c:pt>
                <c:pt idx="1010">
                  <c:v>15</c:v>
                </c:pt>
                <c:pt idx="1011">
                  <c:v>0</c:v>
                </c:pt>
                <c:pt idx="1012">
                  <c:v>44</c:v>
                </c:pt>
                <c:pt idx="1013">
                  <c:v>8</c:v>
                </c:pt>
                <c:pt idx="1014">
                  <c:v>1</c:v>
                </c:pt>
                <c:pt idx="1015">
                  <c:v>8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14</c:v>
                </c:pt>
                <c:pt idx="1020">
                  <c:v>8</c:v>
                </c:pt>
                <c:pt idx="1021">
                  <c:v>7</c:v>
                </c:pt>
                <c:pt idx="1022">
                  <c:v>8</c:v>
                </c:pt>
                <c:pt idx="1023">
                  <c:v>5</c:v>
                </c:pt>
                <c:pt idx="1024">
                  <c:v>14</c:v>
                </c:pt>
                <c:pt idx="1025">
                  <c:v>3</c:v>
                </c:pt>
                <c:pt idx="1026">
                  <c:v>1</c:v>
                </c:pt>
                <c:pt idx="1027">
                  <c:v>4</c:v>
                </c:pt>
                <c:pt idx="1028">
                  <c:v>3</c:v>
                </c:pt>
                <c:pt idx="1029">
                  <c:v>9</c:v>
                </c:pt>
                <c:pt idx="1030">
                  <c:v>0</c:v>
                </c:pt>
                <c:pt idx="1031">
                  <c:v>1</c:v>
                </c:pt>
                <c:pt idx="1032">
                  <c:v>25</c:v>
                </c:pt>
                <c:pt idx="1033">
                  <c:v>17</c:v>
                </c:pt>
                <c:pt idx="1034">
                  <c:v>4</c:v>
                </c:pt>
                <c:pt idx="1035">
                  <c:v>2</c:v>
                </c:pt>
                <c:pt idx="1036">
                  <c:v>8</c:v>
                </c:pt>
                <c:pt idx="1037">
                  <c:v>4</c:v>
                </c:pt>
                <c:pt idx="1038">
                  <c:v>0</c:v>
                </c:pt>
                <c:pt idx="1039">
                  <c:v>7</c:v>
                </c:pt>
                <c:pt idx="1040">
                  <c:v>4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91</c:v>
                </c:pt>
                <c:pt idx="1045">
                  <c:v>3</c:v>
                </c:pt>
                <c:pt idx="1046">
                  <c:v>27</c:v>
                </c:pt>
                <c:pt idx="1047">
                  <c:v>8</c:v>
                </c:pt>
                <c:pt idx="1048">
                  <c:v>11</c:v>
                </c:pt>
                <c:pt idx="1049">
                  <c:v>16</c:v>
                </c:pt>
                <c:pt idx="1050">
                  <c:v>4</c:v>
                </c:pt>
                <c:pt idx="1051">
                  <c:v>1</c:v>
                </c:pt>
                <c:pt idx="1052">
                  <c:v>7</c:v>
                </c:pt>
                <c:pt idx="1053">
                  <c:v>1</c:v>
                </c:pt>
                <c:pt idx="1054">
                  <c:v>23</c:v>
                </c:pt>
                <c:pt idx="1055">
                  <c:v>32</c:v>
                </c:pt>
                <c:pt idx="1056">
                  <c:v>2</c:v>
                </c:pt>
                <c:pt idx="1057">
                  <c:v>0</c:v>
                </c:pt>
                <c:pt idx="1058">
                  <c:v>0</c:v>
                </c:pt>
                <c:pt idx="1059">
                  <c:v>7</c:v>
                </c:pt>
                <c:pt idx="1060">
                  <c:v>14</c:v>
                </c:pt>
                <c:pt idx="1061">
                  <c:v>7</c:v>
                </c:pt>
                <c:pt idx="1062">
                  <c:v>1</c:v>
                </c:pt>
                <c:pt idx="1063">
                  <c:v>10</c:v>
                </c:pt>
                <c:pt idx="1064">
                  <c:v>2</c:v>
                </c:pt>
                <c:pt idx="1065">
                  <c:v>1</c:v>
                </c:pt>
                <c:pt idx="1066">
                  <c:v>6</c:v>
                </c:pt>
                <c:pt idx="1067">
                  <c:v>0</c:v>
                </c:pt>
                <c:pt idx="1068">
                  <c:v>0</c:v>
                </c:pt>
                <c:pt idx="1069">
                  <c:v>26</c:v>
                </c:pt>
                <c:pt idx="1070">
                  <c:v>21</c:v>
                </c:pt>
                <c:pt idx="1071">
                  <c:v>0</c:v>
                </c:pt>
                <c:pt idx="1072">
                  <c:v>30</c:v>
                </c:pt>
                <c:pt idx="1073">
                  <c:v>5</c:v>
                </c:pt>
                <c:pt idx="1074">
                  <c:v>0</c:v>
                </c:pt>
                <c:pt idx="1075">
                  <c:v>32</c:v>
                </c:pt>
                <c:pt idx="1076">
                  <c:v>1</c:v>
                </c:pt>
                <c:pt idx="1077">
                  <c:v>2</c:v>
                </c:pt>
                <c:pt idx="1078">
                  <c:v>3</c:v>
                </c:pt>
                <c:pt idx="1079">
                  <c:v>0</c:v>
                </c:pt>
                <c:pt idx="1080">
                  <c:v>131</c:v>
                </c:pt>
                <c:pt idx="1081">
                  <c:v>0</c:v>
                </c:pt>
                <c:pt idx="1082">
                  <c:v>1</c:v>
                </c:pt>
                <c:pt idx="1083">
                  <c:v>15</c:v>
                </c:pt>
                <c:pt idx="1084">
                  <c:v>1</c:v>
                </c:pt>
                <c:pt idx="1085">
                  <c:v>3</c:v>
                </c:pt>
                <c:pt idx="1086">
                  <c:v>8</c:v>
                </c:pt>
                <c:pt idx="1087">
                  <c:v>1</c:v>
                </c:pt>
                <c:pt idx="1088">
                  <c:v>7</c:v>
                </c:pt>
                <c:pt idx="1089">
                  <c:v>0</c:v>
                </c:pt>
                <c:pt idx="1090">
                  <c:v>5</c:v>
                </c:pt>
                <c:pt idx="1091">
                  <c:v>1</c:v>
                </c:pt>
                <c:pt idx="1092">
                  <c:v>1</c:v>
                </c:pt>
                <c:pt idx="1093">
                  <c:v>5</c:v>
                </c:pt>
                <c:pt idx="1094">
                  <c:v>0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16</c:v>
                </c:pt>
                <c:pt idx="1100">
                  <c:v>7</c:v>
                </c:pt>
                <c:pt idx="1101">
                  <c:v>6</c:v>
                </c:pt>
                <c:pt idx="1102">
                  <c:v>17</c:v>
                </c:pt>
                <c:pt idx="1103">
                  <c:v>17</c:v>
                </c:pt>
                <c:pt idx="1104">
                  <c:v>2</c:v>
                </c:pt>
                <c:pt idx="1105">
                  <c:v>1</c:v>
                </c:pt>
                <c:pt idx="1106">
                  <c:v>134</c:v>
                </c:pt>
                <c:pt idx="1107">
                  <c:v>18</c:v>
                </c:pt>
                <c:pt idx="1108">
                  <c:v>2</c:v>
                </c:pt>
                <c:pt idx="1109">
                  <c:v>17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8</c:v>
                </c:pt>
                <c:pt idx="1114">
                  <c:v>5</c:v>
                </c:pt>
                <c:pt idx="1115">
                  <c:v>18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9</c:v>
                </c:pt>
                <c:pt idx="1120">
                  <c:v>0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104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8</c:v>
                </c:pt>
                <c:pt idx="1129">
                  <c:v>55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5</c:v>
                </c:pt>
                <c:pt idx="1134">
                  <c:v>2</c:v>
                </c:pt>
                <c:pt idx="1135">
                  <c:v>0</c:v>
                </c:pt>
                <c:pt idx="1136">
                  <c:v>3</c:v>
                </c:pt>
                <c:pt idx="1137">
                  <c:v>17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8</c:v>
                </c:pt>
                <c:pt idx="1143">
                  <c:v>17</c:v>
                </c:pt>
                <c:pt idx="1144">
                  <c:v>5</c:v>
                </c:pt>
                <c:pt idx="1145">
                  <c:v>16</c:v>
                </c:pt>
                <c:pt idx="1146">
                  <c:v>1</c:v>
                </c:pt>
                <c:pt idx="1147">
                  <c:v>17</c:v>
                </c:pt>
                <c:pt idx="1148">
                  <c:v>6</c:v>
                </c:pt>
                <c:pt idx="1149">
                  <c:v>1</c:v>
                </c:pt>
                <c:pt idx="1150">
                  <c:v>4</c:v>
                </c:pt>
                <c:pt idx="1151">
                  <c:v>7</c:v>
                </c:pt>
                <c:pt idx="1152">
                  <c:v>5</c:v>
                </c:pt>
                <c:pt idx="1153">
                  <c:v>4</c:v>
                </c:pt>
                <c:pt idx="1154">
                  <c:v>40</c:v>
                </c:pt>
                <c:pt idx="1155">
                  <c:v>0</c:v>
                </c:pt>
                <c:pt idx="1156">
                  <c:v>0</c:v>
                </c:pt>
                <c:pt idx="1157">
                  <c:v>7</c:v>
                </c:pt>
                <c:pt idx="1158">
                  <c:v>0</c:v>
                </c:pt>
                <c:pt idx="1159">
                  <c:v>11</c:v>
                </c:pt>
                <c:pt idx="1160">
                  <c:v>0</c:v>
                </c:pt>
                <c:pt idx="1161">
                  <c:v>2</c:v>
                </c:pt>
                <c:pt idx="1162">
                  <c:v>49</c:v>
                </c:pt>
                <c:pt idx="1163">
                  <c:v>3</c:v>
                </c:pt>
                <c:pt idx="1164">
                  <c:v>18</c:v>
                </c:pt>
                <c:pt idx="1165">
                  <c:v>6</c:v>
                </c:pt>
                <c:pt idx="1166">
                  <c:v>0</c:v>
                </c:pt>
                <c:pt idx="1167">
                  <c:v>0</c:v>
                </c:pt>
                <c:pt idx="1168">
                  <c:v>5</c:v>
                </c:pt>
                <c:pt idx="1169">
                  <c:v>30</c:v>
                </c:pt>
                <c:pt idx="1170">
                  <c:v>2</c:v>
                </c:pt>
                <c:pt idx="1171">
                  <c:v>2</c:v>
                </c:pt>
                <c:pt idx="1172">
                  <c:v>9</c:v>
                </c:pt>
                <c:pt idx="1173">
                  <c:v>9</c:v>
                </c:pt>
                <c:pt idx="1174">
                  <c:v>3</c:v>
                </c:pt>
                <c:pt idx="1175">
                  <c:v>10</c:v>
                </c:pt>
                <c:pt idx="1176">
                  <c:v>1</c:v>
                </c:pt>
                <c:pt idx="1177">
                  <c:v>2</c:v>
                </c:pt>
                <c:pt idx="1178">
                  <c:v>1</c:v>
                </c:pt>
                <c:pt idx="1179">
                  <c:v>11</c:v>
                </c:pt>
                <c:pt idx="1180">
                  <c:v>2</c:v>
                </c:pt>
                <c:pt idx="1181">
                  <c:v>24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9</c:v>
                </c:pt>
                <c:pt idx="1186">
                  <c:v>15</c:v>
                </c:pt>
                <c:pt idx="1187">
                  <c:v>3</c:v>
                </c:pt>
                <c:pt idx="1188">
                  <c:v>11</c:v>
                </c:pt>
                <c:pt idx="1189">
                  <c:v>7</c:v>
                </c:pt>
                <c:pt idx="1190">
                  <c:v>5</c:v>
                </c:pt>
                <c:pt idx="1191">
                  <c:v>4</c:v>
                </c:pt>
                <c:pt idx="1192">
                  <c:v>1</c:v>
                </c:pt>
                <c:pt idx="1193">
                  <c:v>2</c:v>
                </c:pt>
                <c:pt idx="1194">
                  <c:v>28</c:v>
                </c:pt>
                <c:pt idx="1195">
                  <c:v>7</c:v>
                </c:pt>
                <c:pt idx="1196">
                  <c:v>2</c:v>
                </c:pt>
                <c:pt idx="1197">
                  <c:v>83</c:v>
                </c:pt>
                <c:pt idx="1198">
                  <c:v>7</c:v>
                </c:pt>
                <c:pt idx="1199">
                  <c:v>18</c:v>
                </c:pt>
                <c:pt idx="1200">
                  <c:v>60</c:v>
                </c:pt>
                <c:pt idx="1201">
                  <c:v>6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</c:v>
                </c:pt>
                <c:pt idx="1209">
                  <c:v>11</c:v>
                </c:pt>
              </c:numCache>
            </c:numRef>
          </c:xVal>
          <c:yVal>
            <c:numRef>
              <c:f>count_comp!$R$3:$R$1212</c:f>
              <c:numCache>
                <c:formatCode>General</c:formatCode>
                <c:ptCount val="12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20</c:v>
                </c:pt>
                <c:pt idx="7">
                  <c:v>2</c:v>
                </c:pt>
                <c:pt idx="8">
                  <c:v>21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26</c:v>
                </c:pt>
                <c:pt idx="16">
                  <c:v>14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50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22</c:v>
                </c:pt>
                <c:pt idx="30">
                  <c:v>1</c:v>
                </c:pt>
                <c:pt idx="31">
                  <c:v>14</c:v>
                </c:pt>
                <c:pt idx="32">
                  <c:v>8</c:v>
                </c:pt>
                <c:pt idx="33">
                  <c:v>8</c:v>
                </c:pt>
                <c:pt idx="34">
                  <c:v>74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15</c:v>
                </c:pt>
                <c:pt idx="41">
                  <c:v>6</c:v>
                </c:pt>
                <c:pt idx="42">
                  <c:v>9</c:v>
                </c:pt>
                <c:pt idx="43">
                  <c:v>0</c:v>
                </c:pt>
                <c:pt idx="44">
                  <c:v>25</c:v>
                </c:pt>
                <c:pt idx="45">
                  <c:v>31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7</c:v>
                </c:pt>
                <c:pt idx="50">
                  <c:v>1</c:v>
                </c:pt>
                <c:pt idx="51">
                  <c:v>30</c:v>
                </c:pt>
                <c:pt idx="52">
                  <c:v>4</c:v>
                </c:pt>
                <c:pt idx="53">
                  <c:v>255</c:v>
                </c:pt>
                <c:pt idx="54">
                  <c:v>145</c:v>
                </c:pt>
                <c:pt idx="55">
                  <c:v>107</c:v>
                </c:pt>
                <c:pt idx="56">
                  <c:v>91</c:v>
                </c:pt>
                <c:pt idx="57">
                  <c:v>2763</c:v>
                </c:pt>
                <c:pt idx="58">
                  <c:v>6471</c:v>
                </c:pt>
                <c:pt idx="59">
                  <c:v>1015</c:v>
                </c:pt>
                <c:pt idx="60">
                  <c:v>295</c:v>
                </c:pt>
                <c:pt idx="61">
                  <c:v>430</c:v>
                </c:pt>
                <c:pt idx="62">
                  <c:v>568</c:v>
                </c:pt>
                <c:pt idx="63">
                  <c:v>426</c:v>
                </c:pt>
                <c:pt idx="64">
                  <c:v>478</c:v>
                </c:pt>
                <c:pt idx="65">
                  <c:v>225</c:v>
                </c:pt>
                <c:pt idx="66">
                  <c:v>316</c:v>
                </c:pt>
                <c:pt idx="67">
                  <c:v>266</c:v>
                </c:pt>
                <c:pt idx="68">
                  <c:v>349</c:v>
                </c:pt>
                <c:pt idx="69">
                  <c:v>393</c:v>
                </c:pt>
                <c:pt idx="70">
                  <c:v>151</c:v>
                </c:pt>
                <c:pt idx="71">
                  <c:v>284</c:v>
                </c:pt>
                <c:pt idx="72">
                  <c:v>383</c:v>
                </c:pt>
                <c:pt idx="73">
                  <c:v>212</c:v>
                </c:pt>
                <c:pt idx="74">
                  <c:v>227</c:v>
                </c:pt>
                <c:pt idx="75">
                  <c:v>285</c:v>
                </c:pt>
                <c:pt idx="76">
                  <c:v>288</c:v>
                </c:pt>
                <c:pt idx="77">
                  <c:v>173</c:v>
                </c:pt>
                <c:pt idx="78">
                  <c:v>171</c:v>
                </c:pt>
                <c:pt idx="79">
                  <c:v>314</c:v>
                </c:pt>
                <c:pt idx="80">
                  <c:v>229</c:v>
                </c:pt>
                <c:pt idx="81">
                  <c:v>154</c:v>
                </c:pt>
                <c:pt idx="82">
                  <c:v>129</c:v>
                </c:pt>
                <c:pt idx="83">
                  <c:v>136</c:v>
                </c:pt>
                <c:pt idx="84">
                  <c:v>278</c:v>
                </c:pt>
                <c:pt idx="85">
                  <c:v>385</c:v>
                </c:pt>
                <c:pt idx="86">
                  <c:v>180</c:v>
                </c:pt>
                <c:pt idx="87">
                  <c:v>210</c:v>
                </c:pt>
                <c:pt idx="88">
                  <c:v>257</c:v>
                </c:pt>
                <c:pt idx="89">
                  <c:v>137</c:v>
                </c:pt>
                <c:pt idx="90">
                  <c:v>145</c:v>
                </c:pt>
                <c:pt idx="91">
                  <c:v>289</c:v>
                </c:pt>
                <c:pt idx="92">
                  <c:v>178</c:v>
                </c:pt>
                <c:pt idx="93">
                  <c:v>293</c:v>
                </c:pt>
                <c:pt idx="94">
                  <c:v>376</c:v>
                </c:pt>
                <c:pt idx="95">
                  <c:v>282</c:v>
                </c:pt>
                <c:pt idx="96">
                  <c:v>383</c:v>
                </c:pt>
                <c:pt idx="97">
                  <c:v>140</c:v>
                </c:pt>
                <c:pt idx="98">
                  <c:v>140</c:v>
                </c:pt>
                <c:pt idx="99">
                  <c:v>190</c:v>
                </c:pt>
                <c:pt idx="100">
                  <c:v>183</c:v>
                </c:pt>
                <c:pt idx="101">
                  <c:v>369</c:v>
                </c:pt>
                <c:pt idx="102">
                  <c:v>144</c:v>
                </c:pt>
                <c:pt idx="103">
                  <c:v>204</c:v>
                </c:pt>
                <c:pt idx="104">
                  <c:v>254</c:v>
                </c:pt>
                <c:pt idx="105">
                  <c:v>266</c:v>
                </c:pt>
                <c:pt idx="106">
                  <c:v>206</c:v>
                </c:pt>
                <c:pt idx="107">
                  <c:v>139</c:v>
                </c:pt>
                <c:pt idx="108">
                  <c:v>399</c:v>
                </c:pt>
                <c:pt idx="109">
                  <c:v>168</c:v>
                </c:pt>
                <c:pt idx="110">
                  <c:v>158</c:v>
                </c:pt>
                <c:pt idx="111">
                  <c:v>336</c:v>
                </c:pt>
                <c:pt idx="112">
                  <c:v>156</c:v>
                </c:pt>
                <c:pt idx="113">
                  <c:v>250</c:v>
                </c:pt>
                <c:pt idx="114">
                  <c:v>166</c:v>
                </c:pt>
                <c:pt idx="115">
                  <c:v>135</c:v>
                </c:pt>
                <c:pt idx="116">
                  <c:v>113</c:v>
                </c:pt>
                <c:pt idx="117">
                  <c:v>225</c:v>
                </c:pt>
                <c:pt idx="118">
                  <c:v>273</c:v>
                </c:pt>
                <c:pt idx="119">
                  <c:v>101</c:v>
                </c:pt>
                <c:pt idx="120">
                  <c:v>119</c:v>
                </c:pt>
                <c:pt idx="121">
                  <c:v>184</c:v>
                </c:pt>
                <c:pt idx="122">
                  <c:v>201</c:v>
                </c:pt>
                <c:pt idx="123">
                  <c:v>195</c:v>
                </c:pt>
                <c:pt idx="124">
                  <c:v>271</c:v>
                </c:pt>
                <c:pt idx="125">
                  <c:v>222</c:v>
                </c:pt>
                <c:pt idx="126">
                  <c:v>169</c:v>
                </c:pt>
                <c:pt idx="127">
                  <c:v>332</c:v>
                </c:pt>
                <c:pt idx="128">
                  <c:v>325</c:v>
                </c:pt>
                <c:pt idx="129">
                  <c:v>274</c:v>
                </c:pt>
                <c:pt idx="130">
                  <c:v>213</c:v>
                </c:pt>
                <c:pt idx="131">
                  <c:v>97</c:v>
                </c:pt>
                <c:pt idx="132">
                  <c:v>345</c:v>
                </c:pt>
                <c:pt idx="133">
                  <c:v>20751</c:v>
                </c:pt>
                <c:pt idx="134">
                  <c:v>747</c:v>
                </c:pt>
                <c:pt idx="135">
                  <c:v>1745</c:v>
                </c:pt>
                <c:pt idx="136">
                  <c:v>1340</c:v>
                </c:pt>
                <c:pt idx="137">
                  <c:v>378</c:v>
                </c:pt>
                <c:pt idx="138">
                  <c:v>324</c:v>
                </c:pt>
                <c:pt idx="139">
                  <c:v>405</c:v>
                </c:pt>
                <c:pt idx="140">
                  <c:v>183</c:v>
                </c:pt>
                <c:pt idx="141">
                  <c:v>755</c:v>
                </c:pt>
                <c:pt idx="142">
                  <c:v>518</c:v>
                </c:pt>
                <c:pt idx="143">
                  <c:v>525</c:v>
                </c:pt>
                <c:pt idx="144">
                  <c:v>676</c:v>
                </c:pt>
                <c:pt idx="145">
                  <c:v>330</c:v>
                </c:pt>
                <c:pt idx="146">
                  <c:v>370</c:v>
                </c:pt>
                <c:pt idx="147">
                  <c:v>160</c:v>
                </c:pt>
                <c:pt idx="148">
                  <c:v>232</c:v>
                </c:pt>
                <c:pt idx="149">
                  <c:v>509</c:v>
                </c:pt>
                <c:pt idx="150">
                  <c:v>282</c:v>
                </c:pt>
                <c:pt idx="151">
                  <c:v>261</c:v>
                </c:pt>
                <c:pt idx="152">
                  <c:v>337</c:v>
                </c:pt>
                <c:pt idx="153">
                  <c:v>149</c:v>
                </c:pt>
                <c:pt idx="154">
                  <c:v>182</c:v>
                </c:pt>
                <c:pt idx="155">
                  <c:v>212</c:v>
                </c:pt>
                <c:pt idx="156">
                  <c:v>275</c:v>
                </c:pt>
                <c:pt idx="157">
                  <c:v>502</c:v>
                </c:pt>
                <c:pt idx="158">
                  <c:v>216</c:v>
                </c:pt>
                <c:pt idx="159">
                  <c:v>156</c:v>
                </c:pt>
                <c:pt idx="160">
                  <c:v>381</c:v>
                </c:pt>
                <c:pt idx="161">
                  <c:v>130</c:v>
                </c:pt>
                <c:pt idx="162">
                  <c:v>186</c:v>
                </c:pt>
                <c:pt idx="163">
                  <c:v>121</c:v>
                </c:pt>
                <c:pt idx="164">
                  <c:v>160</c:v>
                </c:pt>
                <c:pt idx="165">
                  <c:v>158</c:v>
                </c:pt>
                <c:pt idx="166">
                  <c:v>374</c:v>
                </c:pt>
                <c:pt idx="167">
                  <c:v>263</c:v>
                </c:pt>
                <c:pt idx="168">
                  <c:v>295</c:v>
                </c:pt>
                <c:pt idx="169">
                  <c:v>337</c:v>
                </c:pt>
                <c:pt idx="170">
                  <c:v>205</c:v>
                </c:pt>
                <c:pt idx="171">
                  <c:v>393</c:v>
                </c:pt>
                <c:pt idx="172">
                  <c:v>149</c:v>
                </c:pt>
                <c:pt idx="173">
                  <c:v>386</c:v>
                </c:pt>
                <c:pt idx="174">
                  <c:v>137</c:v>
                </c:pt>
                <c:pt idx="175">
                  <c:v>391</c:v>
                </c:pt>
                <c:pt idx="176">
                  <c:v>247</c:v>
                </c:pt>
                <c:pt idx="177">
                  <c:v>314</c:v>
                </c:pt>
                <c:pt idx="178">
                  <c:v>223</c:v>
                </c:pt>
                <c:pt idx="179">
                  <c:v>325</c:v>
                </c:pt>
                <c:pt idx="180">
                  <c:v>184</c:v>
                </c:pt>
                <c:pt idx="181">
                  <c:v>280</c:v>
                </c:pt>
                <c:pt idx="182">
                  <c:v>237</c:v>
                </c:pt>
                <c:pt idx="183">
                  <c:v>205</c:v>
                </c:pt>
                <c:pt idx="184">
                  <c:v>236</c:v>
                </c:pt>
                <c:pt idx="185">
                  <c:v>239</c:v>
                </c:pt>
                <c:pt idx="186">
                  <c:v>203</c:v>
                </c:pt>
                <c:pt idx="187">
                  <c:v>297</c:v>
                </c:pt>
                <c:pt idx="188">
                  <c:v>171</c:v>
                </c:pt>
                <c:pt idx="189">
                  <c:v>300</c:v>
                </c:pt>
                <c:pt idx="190">
                  <c:v>256</c:v>
                </c:pt>
                <c:pt idx="191">
                  <c:v>251</c:v>
                </c:pt>
                <c:pt idx="192">
                  <c:v>283</c:v>
                </c:pt>
                <c:pt idx="193">
                  <c:v>179</c:v>
                </c:pt>
                <c:pt idx="194">
                  <c:v>275</c:v>
                </c:pt>
                <c:pt idx="195">
                  <c:v>166</c:v>
                </c:pt>
                <c:pt idx="196">
                  <c:v>220</c:v>
                </c:pt>
                <c:pt idx="197">
                  <c:v>338</c:v>
                </c:pt>
                <c:pt idx="198">
                  <c:v>146</c:v>
                </c:pt>
                <c:pt idx="199">
                  <c:v>271</c:v>
                </c:pt>
                <c:pt idx="200">
                  <c:v>225</c:v>
                </c:pt>
                <c:pt idx="201">
                  <c:v>306</c:v>
                </c:pt>
                <c:pt idx="202">
                  <c:v>157</c:v>
                </c:pt>
                <c:pt idx="203">
                  <c:v>253</c:v>
                </c:pt>
                <c:pt idx="204">
                  <c:v>280</c:v>
                </c:pt>
                <c:pt idx="205">
                  <c:v>358</c:v>
                </c:pt>
                <c:pt idx="206">
                  <c:v>230</c:v>
                </c:pt>
                <c:pt idx="207">
                  <c:v>238</c:v>
                </c:pt>
                <c:pt idx="208">
                  <c:v>358</c:v>
                </c:pt>
                <c:pt idx="209">
                  <c:v>152</c:v>
                </c:pt>
                <c:pt idx="210">
                  <c:v>1</c:v>
                </c:pt>
                <c:pt idx="211">
                  <c:v>1</c:v>
                </c:pt>
                <c:pt idx="212">
                  <c:v>69</c:v>
                </c:pt>
                <c:pt idx="213">
                  <c:v>3</c:v>
                </c:pt>
                <c:pt idx="214">
                  <c:v>92</c:v>
                </c:pt>
                <c:pt idx="215">
                  <c:v>1</c:v>
                </c:pt>
                <c:pt idx="216">
                  <c:v>11</c:v>
                </c:pt>
                <c:pt idx="217">
                  <c:v>10</c:v>
                </c:pt>
                <c:pt idx="218">
                  <c:v>2</c:v>
                </c:pt>
                <c:pt idx="219">
                  <c:v>11</c:v>
                </c:pt>
                <c:pt idx="220">
                  <c:v>3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12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18</c:v>
                </c:pt>
                <c:pt idx="231">
                  <c:v>29</c:v>
                </c:pt>
                <c:pt idx="232">
                  <c:v>1</c:v>
                </c:pt>
                <c:pt idx="233">
                  <c:v>2</c:v>
                </c:pt>
                <c:pt idx="234">
                  <c:v>11</c:v>
                </c:pt>
                <c:pt idx="235">
                  <c:v>2</c:v>
                </c:pt>
                <c:pt idx="236">
                  <c:v>3</c:v>
                </c:pt>
                <c:pt idx="237">
                  <c:v>13</c:v>
                </c:pt>
                <c:pt idx="238">
                  <c:v>5</c:v>
                </c:pt>
                <c:pt idx="239">
                  <c:v>13</c:v>
                </c:pt>
                <c:pt idx="240">
                  <c:v>4</c:v>
                </c:pt>
                <c:pt idx="241">
                  <c:v>16</c:v>
                </c:pt>
                <c:pt idx="242">
                  <c:v>8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5</c:v>
                </c:pt>
                <c:pt idx="247">
                  <c:v>0</c:v>
                </c:pt>
                <c:pt idx="248">
                  <c:v>6</c:v>
                </c:pt>
                <c:pt idx="249">
                  <c:v>27</c:v>
                </c:pt>
                <c:pt idx="250">
                  <c:v>5</c:v>
                </c:pt>
                <c:pt idx="251">
                  <c:v>2</c:v>
                </c:pt>
                <c:pt idx="252">
                  <c:v>4</c:v>
                </c:pt>
                <c:pt idx="253">
                  <c:v>9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0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14</c:v>
                </c:pt>
                <c:pt idx="268">
                  <c:v>6</c:v>
                </c:pt>
                <c:pt idx="269">
                  <c:v>98</c:v>
                </c:pt>
                <c:pt idx="270">
                  <c:v>1</c:v>
                </c:pt>
                <c:pt idx="271">
                  <c:v>11</c:v>
                </c:pt>
                <c:pt idx="272">
                  <c:v>1</c:v>
                </c:pt>
                <c:pt idx="273">
                  <c:v>18</c:v>
                </c:pt>
                <c:pt idx="274">
                  <c:v>2</c:v>
                </c:pt>
                <c:pt idx="275">
                  <c:v>36</c:v>
                </c:pt>
                <c:pt idx="276">
                  <c:v>2</c:v>
                </c:pt>
                <c:pt idx="277">
                  <c:v>1</c:v>
                </c:pt>
                <c:pt idx="278">
                  <c:v>41</c:v>
                </c:pt>
                <c:pt idx="279">
                  <c:v>9</c:v>
                </c:pt>
                <c:pt idx="280">
                  <c:v>26</c:v>
                </c:pt>
                <c:pt idx="281">
                  <c:v>1</c:v>
                </c:pt>
                <c:pt idx="282">
                  <c:v>4</c:v>
                </c:pt>
                <c:pt idx="283">
                  <c:v>1</c:v>
                </c:pt>
                <c:pt idx="284">
                  <c:v>3</c:v>
                </c:pt>
                <c:pt idx="285">
                  <c:v>4</c:v>
                </c:pt>
                <c:pt idx="286">
                  <c:v>1</c:v>
                </c:pt>
                <c:pt idx="287">
                  <c:v>33</c:v>
                </c:pt>
                <c:pt idx="288">
                  <c:v>3</c:v>
                </c:pt>
                <c:pt idx="289">
                  <c:v>1</c:v>
                </c:pt>
                <c:pt idx="290">
                  <c:v>9</c:v>
                </c:pt>
                <c:pt idx="291">
                  <c:v>9</c:v>
                </c:pt>
                <c:pt idx="292">
                  <c:v>3</c:v>
                </c:pt>
                <c:pt idx="293">
                  <c:v>8</c:v>
                </c:pt>
                <c:pt idx="294">
                  <c:v>7</c:v>
                </c:pt>
                <c:pt idx="295">
                  <c:v>3</c:v>
                </c:pt>
                <c:pt idx="296">
                  <c:v>11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50</c:v>
                </c:pt>
                <c:pt idx="308">
                  <c:v>10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6</c:v>
                </c:pt>
                <c:pt idx="318">
                  <c:v>0</c:v>
                </c:pt>
                <c:pt idx="319">
                  <c:v>4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10</c:v>
                </c:pt>
                <c:pt idx="330">
                  <c:v>5</c:v>
                </c:pt>
                <c:pt idx="331">
                  <c:v>0</c:v>
                </c:pt>
                <c:pt idx="332">
                  <c:v>11</c:v>
                </c:pt>
                <c:pt idx="333">
                  <c:v>59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6</c:v>
                </c:pt>
                <c:pt idx="339">
                  <c:v>14</c:v>
                </c:pt>
                <c:pt idx="340">
                  <c:v>3</c:v>
                </c:pt>
                <c:pt idx="341">
                  <c:v>5</c:v>
                </c:pt>
                <c:pt idx="342">
                  <c:v>0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8</c:v>
                </c:pt>
                <c:pt idx="351">
                  <c:v>4</c:v>
                </c:pt>
                <c:pt idx="352">
                  <c:v>21</c:v>
                </c:pt>
                <c:pt idx="353">
                  <c:v>23</c:v>
                </c:pt>
                <c:pt idx="354">
                  <c:v>11</c:v>
                </c:pt>
                <c:pt idx="355">
                  <c:v>4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4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10</c:v>
                </c:pt>
                <c:pt idx="366">
                  <c:v>0</c:v>
                </c:pt>
                <c:pt idx="367">
                  <c:v>0</c:v>
                </c:pt>
                <c:pt idx="368">
                  <c:v>12</c:v>
                </c:pt>
                <c:pt idx="369">
                  <c:v>5</c:v>
                </c:pt>
                <c:pt idx="370">
                  <c:v>33</c:v>
                </c:pt>
                <c:pt idx="371">
                  <c:v>10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22</c:v>
                </c:pt>
                <c:pt idx="376">
                  <c:v>0</c:v>
                </c:pt>
                <c:pt idx="377">
                  <c:v>5</c:v>
                </c:pt>
                <c:pt idx="378">
                  <c:v>6</c:v>
                </c:pt>
                <c:pt idx="379">
                  <c:v>13</c:v>
                </c:pt>
                <c:pt idx="380">
                  <c:v>0</c:v>
                </c:pt>
                <c:pt idx="381">
                  <c:v>1</c:v>
                </c:pt>
                <c:pt idx="382">
                  <c:v>14</c:v>
                </c:pt>
                <c:pt idx="383">
                  <c:v>3</c:v>
                </c:pt>
                <c:pt idx="384">
                  <c:v>0</c:v>
                </c:pt>
                <c:pt idx="385">
                  <c:v>3</c:v>
                </c:pt>
                <c:pt idx="386">
                  <c:v>1</c:v>
                </c:pt>
                <c:pt idx="387">
                  <c:v>42</c:v>
                </c:pt>
                <c:pt idx="388">
                  <c:v>8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87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4</c:v>
                </c:pt>
                <c:pt idx="401">
                  <c:v>35</c:v>
                </c:pt>
                <c:pt idx="402">
                  <c:v>0</c:v>
                </c:pt>
                <c:pt idx="403">
                  <c:v>5</c:v>
                </c:pt>
                <c:pt idx="404">
                  <c:v>2</c:v>
                </c:pt>
                <c:pt idx="405">
                  <c:v>1</c:v>
                </c:pt>
                <c:pt idx="406">
                  <c:v>10</c:v>
                </c:pt>
                <c:pt idx="407">
                  <c:v>5</c:v>
                </c:pt>
                <c:pt idx="408">
                  <c:v>2</c:v>
                </c:pt>
                <c:pt idx="409">
                  <c:v>0</c:v>
                </c:pt>
                <c:pt idx="410">
                  <c:v>5</c:v>
                </c:pt>
                <c:pt idx="411">
                  <c:v>2</c:v>
                </c:pt>
                <c:pt idx="412">
                  <c:v>1</c:v>
                </c:pt>
                <c:pt idx="413">
                  <c:v>5</c:v>
                </c:pt>
                <c:pt idx="414">
                  <c:v>10</c:v>
                </c:pt>
                <c:pt idx="415">
                  <c:v>3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11</c:v>
                </c:pt>
                <c:pt idx="420">
                  <c:v>0</c:v>
                </c:pt>
                <c:pt idx="421">
                  <c:v>6</c:v>
                </c:pt>
                <c:pt idx="422">
                  <c:v>12</c:v>
                </c:pt>
                <c:pt idx="423">
                  <c:v>0</c:v>
                </c:pt>
                <c:pt idx="424">
                  <c:v>1</c:v>
                </c:pt>
                <c:pt idx="425">
                  <c:v>11</c:v>
                </c:pt>
                <c:pt idx="426">
                  <c:v>5</c:v>
                </c:pt>
                <c:pt idx="427">
                  <c:v>7</c:v>
                </c:pt>
                <c:pt idx="428">
                  <c:v>1</c:v>
                </c:pt>
                <c:pt idx="429">
                  <c:v>45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5</c:v>
                </c:pt>
                <c:pt idx="434">
                  <c:v>40</c:v>
                </c:pt>
                <c:pt idx="435">
                  <c:v>6</c:v>
                </c:pt>
                <c:pt idx="436">
                  <c:v>4</c:v>
                </c:pt>
                <c:pt idx="437">
                  <c:v>2</c:v>
                </c:pt>
                <c:pt idx="438">
                  <c:v>18</c:v>
                </c:pt>
                <c:pt idx="439">
                  <c:v>1</c:v>
                </c:pt>
                <c:pt idx="440">
                  <c:v>59</c:v>
                </c:pt>
                <c:pt idx="441">
                  <c:v>10</c:v>
                </c:pt>
                <c:pt idx="442">
                  <c:v>1</c:v>
                </c:pt>
                <c:pt idx="443">
                  <c:v>0</c:v>
                </c:pt>
                <c:pt idx="444">
                  <c:v>5</c:v>
                </c:pt>
                <c:pt idx="445">
                  <c:v>16</c:v>
                </c:pt>
                <c:pt idx="446">
                  <c:v>2</c:v>
                </c:pt>
                <c:pt idx="447">
                  <c:v>15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22</c:v>
                </c:pt>
                <c:pt idx="452">
                  <c:v>1</c:v>
                </c:pt>
                <c:pt idx="453">
                  <c:v>6</c:v>
                </c:pt>
                <c:pt idx="454">
                  <c:v>1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44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7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12</c:v>
                </c:pt>
                <c:pt idx="471">
                  <c:v>10</c:v>
                </c:pt>
                <c:pt idx="472">
                  <c:v>2</c:v>
                </c:pt>
                <c:pt idx="473">
                  <c:v>18</c:v>
                </c:pt>
                <c:pt idx="474">
                  <c:v>11</c:v>
                </c:pt>
                <c:pt idx="475">
                  <c:v>0</c:v>
                </c:pt>
                <c:pt idx="476">
                  <c:v>0</c:v>
                </c:pt>
                <c:pt idx="477">
                  <c:v>8</c:v>
                </c:pt>
                <c:pt idx="478">
                  <c:v>1</c:v>
                </c:pt>
                <c:pt idx="479">
                  <c:v>1</c:v>
                </c:pt>
                <c:pt idx="480">
                  <c:v>7</c:v>
                </c:pt>
                <c:pt idx="481">
                  <c:v>17</c:v>
                </c:pt>
                <c:pt idx="482">
                  <c:v>12</c:v>
                </c:pt>
                <c:pt idx="483">
                  <c:v>7</c:v>
                </c:pt>
                <c:pt idx="484">
                  <c:v>9</c:v>
                </c:pt>
                <c:pt idx="485">
                  <c:v>0</c:v>
                </c:pt>
                <c:pt idx="486">
                  <c:v>6</c:v>
                </c:pt>
                <c:pt idx="487">
                  <c:v>3</c:v>
                </c:pt>
                <c:pt idx="488">
                  <c:v>1</c:v>
                </c:pt>
                <c:pt idx="489">
                  <c:v>45</c:v>
                </c:pt>
                <c:pt idx="490">
                  <c:v>9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0</c:v>
                </c:pt>
                <c:pt idx="497">
                  <c:v>5</c:v>
                </c:pt>
                <c:pt idx="498">
                  <c:v>9</c:v>
                </c:pt>
                <c:pt idx="499">
                  <c:v>1</c:v>
                </c:pt>
                <c:pt idx="500">
                  <c:v>4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21</c:v>
                </c:pt>
                <c:pt idx="507">
                  <c:v>4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10</c:v>
                </c:pt>
                <c:pt idx="515">
                  <c:v>0</c:v>
                </c:pt>
                <c:pt idx="516">
                  <c:v>32</c:v>
                </c:pt>
                <c:pt idx="517">
                  <c:v>11</c:v>
                </c:pt>
                <c:pt idx="518">
                  <c:v>4</c:v>
                </c:pt>
                <c:pt idx="519">
                  <c:v>1</c:v>
                </c:pt>
                <c:pt idx="520">
                  <c:v>17</c:v>
                </c:pt>
                <c:pt idx="521">
                  <c:v>11</c:v>
                </c:pt>
                <c:pt idx="522">
                  <c:v>1</c:v>
                </c:pt>
                <c:pt idx="523">
                  <c:v>3</c:v>
                </c:pt>
                <c:pt idx="524">
                  <c:v>0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8</c:v>
                </c:pt>
                <c:pt idx="530">
                  <c:v>78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8</c:v>
                </c:pt>
                <c:pt idx="537">
                  <c:v>52</c:v>
                </c:pt>
                <c:pt idx="538">
                  <c:v>0</c:v>
                </c:pt>
                <c:pt idx="539">
                  <c:v>2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</c:v>
                </c:pt>
                <c:pt idx="545">
                  <c:v>4</c:v>
                </c:pt>
                <c:pt idx="546">
                  <c:v>1</c:v>
                </c:pt>
                <c:pt idx="547">
                  <c:v>7</c:v>
                </c:pt>
                <c:pt idx="548">
                  <c:v>9</c:v>
                </c:pt>
                <c:pt idx="549">
                  <c:v>0</c:v>
                </c:pt>
                <c:pt idx="550">
                  <c:v>10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6</c:v>
                </c:pt>
                <c:pt idx="555">
                  <c:v>1</c:v>
                </c:pt>
                <c:pt idx="556">
                  <c:v>2</c:v>
                </c:pt>
                <c:pt idx="557">
                  <c:v>13</c:v>
                </c:pt>
                <c:pt idx="558">
                  <c:v>6</c:v>
                </c:pt>
                <c:pt idx="559">
                  <c:v>7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0</c:v>
                </c:pt>
                <c:pt idx="564">
                  <c:v>5</c:v>
                </c:pt>
                <c:pt idx="565">
                  <c:v>3</c:v>
                </c:pt>
                <c:pt idx="566">
                  <c:v>11</c:v>
                </c:pt>
                <c:pt idx="567">
                  <c:v>2</c:v>
                </c:pt>
                <c:pt idx="568">
                  <c:v>15</c:v>
                </c:pt>
                <c:pt idx="569">
                  <c:v>131</c:v>
                </c:pt>
                <c:pt idx="570">
                  <c:v>19</c:v>
                </c:pt>
                <c:pt idx="571">
                  <c:v>2</c:v>
                </c:pt>
                <c:pt idx="572">
                  <c:v>6</c:v>
                </c:pt>
                <c:pt idx="573">
                  <c:v>4</c:v>
                </c:pt>
                <c:pt idx="574">
                  <c:v>9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8</c:v>
                </c:pt>
                <c:pt idx="593">
                  <c:v>169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13</c:v>
                </c:pt>
                <c:pt idx="598">
                  <c:v>4</c:v>
                </c:pt>
                <c:pt idx="599">
                  <c:v>2</c:v>
                </c:pt>
                <c:pt idx="600">
                  <c:v>0</c:v>
                </c:pt>
                <c:pt idx="601">
                  <c:v>23</c:v>
                </c:pt>
                <c:pt idx="602">
                  <c:v>1</c:v>
                </c:pt>
                <c:pt idx="603">
                  <c:v>14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3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0</c:v>
                </c:pt>
                <c:pt idx="615">
                  <c:v>16</c:v>
                </c:pt>
                <c:pt idx="616">
                  <c:v>0</c:v>
                </c:pt>
                <c:pt idx="617">
                  <c:v>7</c:v>
                </c:pt>
                <c:pt idx="618">
                  <c:v>8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5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7</c:v>
                </c:pt>
                <c:pt idx="631">
                  <c:v>9</c:v>
                </c:pt>
                <c:pt idx="632">
                  <c:v>5</c:v>
                </c:pt>
                <c:pt idx="633">
                  <c:v>17</c:v>
                </c:pt>
                <c:pt idx="634">
                  <c:v>3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20</c:v>
                </c:pt>
                <c:pt idx="641">
                  <c:v>0</c:v>
                </c:pt>
                <c:pt idx="642">
                  <c:v>3</c:v>
                </c:pt>
                <c:pt idx="643">
                  <c:v>5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3</c:v>
                </c:pt>
                <c:pt idx="649">
                  <c:v>14</c:v>
                </c:pt>
                <c:pt idx="650">
                  <c:v>1</c:v>
                </c:pt>
                <c:pt idx="651">
                  <c:v>0</c:v>
                </c:pt>
                <c:pt idx="652">
                  <c:v>5</c:v>
                </c:pt>
                <c:pt idx="653">
                  <c:v>26</c:v>
                </c:pt>
                <c:pt idx="654">
                  <c:v>4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9</c:v>
                </c:pt>
                <c:pt idx="662">
                  <c:v>2</c:v>
                </c:pt>
                <c:pt idx="663">
                  <c:v>15</c:v>
                </c:pt>
                <c:pt idx="664">
                  <c:v>3</c:v>
                </c:pt>
                <c:pt idx="665">
                  <c:v>2</c:v>
                </c:pt>
                <c:pt idx="666">
                  <c:v>5</c:v>
                </c:pt>
                <c:pt idx="667">
                  <c:v>7</c:v>
                </c:pt>
                <c:pt idx="668">
                  <c:v>1</c:v>
                </c:pt>
                <c:pt idx="669">
                  <c:v>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5</c:v>
                </c:pt>
                <c:pt idx="679">
                  <c:v>1</c:v>
                </c:pt>
                <c:pt idx="680">
                  <c:v>4</c:v>
                </c:pt>
                <c:pt idx="681">
                  <c:v>7</c:v>
                </c:pt>
                <c:pt idx="682">
                  <c:v>4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3</c:v>
                </c:pt>
                <c:pt idx="689">
                  <c:v>25</c:v>
                </c:pt>
                <c:pt idx="690">
                  <c:v>2</c:v>
                </c:pt>
                <c:pt idx="691">
                  <c:v>3</c:v>
                </c:pt>
                <c:pt idx="692">
                  <c:v>0</c:v>
                </c:pt>
                <c:pt idx="693">
                  <c:v>22</c:v>
                </c:pt>
                <c:pt idx="694">
                  <c:v>12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4</c:v>
                </c:pt>
                <c:pt idx="699">
                  <c:v>6</c:v>
                </c:pt>
                <c:pt idx="700">
                  <c:v>10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12</c:v>
                </c:pt>
                <c:pt idx="705">
                  <c:v>10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9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3</c:v>
                </c:pt>
                <c:pt idx="721">
                  <c:v>2</c:v>
                </c:pt>
                <c:pt idx="722">
                  <c:v>0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8</c:v>
                </c:pt>
                <c:pt idx="729">
                  <c:v>6</c:v>
                </c:pt>
                <c:pt idx="730">
                  <c:v>26</c:v>
                </c:pt>
                <c:pt idx="731">
                  <c:v>2</c:v>
                </c:pt>
                <c:pt idx="732">
                  <c:v>11</c:v>
                </c:pt>
                <c:pt idx="733">
                  <c:v>0</c:v>
                </c:pt>
                <c:pt idx="734">
                  <c:v>3</c:v>
                </c:pt>
                <c:pt idx="735">
                  <c:v>7</c:v>
                </c:pt>
                <c:pt idx="736">
                  <c:v>2</c:v>
                </c:pt>
                <c:pt idx="737">
                  <c:v>2</c:v>
                </c:pt>
                <c:pt idx="738">
                  <c:v>7</c:v>
                </c:pt>
                <c:pt idx="739">
                  <c:v>38</c:v>
                </c:pt>
                <c:pt idx="740">
                  <c:v>2</c:v>
                </c:pt>
                <c:pt idx="741">
                  <c:v>3</c:v>
                </c:pt>
                <c:pt idx="742">
                  <c:v>0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53</c:v>
                </c:pt>
                <c:pt idx="748">
                  <c:v>2</c:v>
                </c:pt>
                <c:pt idx="749">
                  <c:v>0</c:v>
                </c:pt>
                <c:pt idx="750">
                  <c:v>10</c:v>
                </c:pt>
                <c:pt idx="751">
                  <c:v>3</c:v>
                </c:pt>
                <c:pt idx="752">
                  <c:v>9</c:v>
                </c:pt>
                <c:pt idx="753">
                  <c:v>30</c:v>
                </c:pt>
                <c:pt idx="754">
                  <c:v>5</c:v>
                </c:pt>
                <c:pt idx="755">
                  <c:v>5</c:v>
                </c:pt>
                <c:pt idx="756">
                  <c:v>2</c:v>
                </c:pt>
                <c:pt idx="757">
                  <c:v>2</c:v>
                </c:pt>
                <c:pt idx="758">
                  <c:v>4</c:v>
                </c:pt>
                <c:pt idx="759">
                  <c:v>0</c:v>
                </c:pt>
                <c:pt idx="760">
                  <c:v>1</c:v>
                </c:pt>
                <c:pt idx="761">
                  <c:v>4</c:v>
                </c:pt>
                <c:pt idx="762">
                  <c:v>6</c:v>
                </c:pt>
                <c:pt idx="763">
                  <c:v>0</c:v>
                </c:pt>
                <c:pt idx="764">
                  <c:v>18</c:v>
                </c:pt>
                <c:pt idx="765">
                  <c:v>0</c:v>
                </c:pt>
                <c:pt idx="766">
                  <c:v>11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23</c:v>
                </c:pt>
                <c:pt idx="773">
                  <c:v>10</c:v>
                </c:pt>
                <c:pt idx="774">
                  <c:v>1</c:v>
                </c:pt>
                <c:pt idx="775">
                  <c:v>122</c:v>
                </c:pt>
                <c:pt idx="776">
                  <c:v>1</c:v>
                </c:pt>
                <c:pt idx="777">
                  <c:v>2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13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5</c:v>
                </c:pt>
                <c:pt idx="793">
                  <c:v>3</c:v>
                </c:pt>
                <c:pt idx="794">
                  <c:v>0</c:v>
                </c:pt>
                <c:pt idx="795">
                  <c:v>1</c:v>
                </c:pt>
                <c:pt idx="796">
                  <c:v>12</c:v>
                </c:pt>
                <c:pt idx="797">
                  <c:v>6</c:v>
                </c:pt>
                <c:pt idx="798">
                  <c:v>1</c:v>
                </c:pt>
                <c:pt idx="799">
                  <c:v>17</c:v>
                </c:pt>
                <c:pt idx="800">
                  <c:v>2</c:v>
                </c:pt>
                <c:pt idx="801">
                  <c:v>13</c:v>
                </c:pt>
                <c:pt idx="802">
                  <c:v>8</c:v>
                </c:pt>
                <c:pt idx="803">
                  <c:v>6</c:v>
                </c:pt>
                <c:pt idx="804">
                  <c:v>1</c:v>
                </c:pt>
                <c:pt idx="805">
                  <c:v>0</c:v>
                </c:pt>
                <c:pt idx="806">
                  <c:v>4</c:v>
                </c:pt>
                <c:pt idx="807">
                  <c:v>14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102</c:v>
                </c:pt>
                <c:pt idx="812">
                  <c:v>4</c:v>
                </c:pt>
                <c:pt idx="813">
                  <c:v>5</c:v>
                </c:pt>
                <c:pt idx="814">
                  <c:v>2</c:v>
                </c:pt>
                <c:pt idx="815">
                  <c:v>44</c:v>
                </c:pt>
                <c:pt idx="816">
                  <c:v>10</c:v>
                </c:pt>
                <c:pt idx="817">
                  <c:v>13</c:v>
                </c:pt>
                <c:pt idx="818">
                  <c:v>2</c:v>
                </c:pt>
                <c:pt idx="819">
                  <c:v>3</c:v>
                </c:pt>
                <c:pt idx="820">
                  <c:v>0</c:v>
                </c:pt>
                <c:pt idx="821">
                  <c:v>3</c:v>
                </c:pt>
                <c:pt idx="822">
                  <c:v>0</c:v>
                </c:pt>
                <c:pt idx="823">
                  <c:v>1</c:v>
                </c:pt>
                <c:pt idx="824">
                  <c:v>4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8</c:v>
                </c:pt>
                <c:pt idx="829">
                  <c:v>11</c:v>
                </c:pt>
                <c:pt idx="830">
                  <c:v>1</c:v>
                </c:pt>
                <c:pt idx="831">
                  <c:v>1</c:v>
                </c:pt>
                <c:pt idx="832">
                  <c:v>6</c:v>
                </c:pt>
                <c:pt idx="833">
                  <c:v>14</c:v>
                </c:pt>
                <c:pt idx="834">
                  <c:v>14</c:v>
                </c:pt>
                <c:pt idx="835">
                  <c:v>6</c:v>
                </c:pt>
                <c:pt idx="836">
                  <c:v>2</c:v>
                </c:pt>
                <c:pt idx="837">
                  <c:v>0</c:v>
                </c:pt>
                <c:pt idx="838">
                  <c:v>3</c:v>
                </c:pt>
                <c:pt idx="839">
                  <c:v>5</c:v>
                </c:pt>
                <c:pt idx="840">
                  <c:v>0</c:v>
                </c:pt>
                <c:pt idx="841">
                  <c:v>4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43</c:v>
                </c:pt>
                <c:pt idx="846">
                  <c:v>2</c:v>
                </c:pt>
                <c:pt idx="847">
                  <c:v>25</c:v>
                </c:pt>
                <c:pt idx="848">
                  <c:v>1</c:v>
                </c:pt>
                <c:pt idx="849">
                  <c:v>4</c:v>
                </c:pt>
                <c:pt idx="850">
                  <c:v>1</c:v>
                </c:pt>
                <c:pt idx="851">
                  <c:v>13</c:v>
                </c:pt>
                <c:pt idx="852">
                  <c:v>2</c:v>
                </c:pt>
                <c:pt idx="853">
                  <c:v>2</c:v>
                </c:pt>
                <c:pt idx="854">
                  <c:v>13</c:v>
                </c:pt>
                <c:pt idx="855">
                  <c:v>0</c:v>
                </c:pt>
                <c:pt idx="856">
                  <c:v>3</c:v>
                </c:pt>
                <c:pt idx="857">
                  <c:v>6</c:v>
                </c:pt>
                <c:pt idx="858">
                  <c:v>0</c:v>
                </c:pt>
                <c:pt idx="859">
                  <c:v>2</c:v>
                </c:pt>
                <c:pt idx="860">
                  <c:v>9</c:v>
                </c:pt>
                <c:pt idx="861">
                  <c:v>3</c:v>
                </c:pt>
                <c:pt idx="862">
                  <c:v>1</c:v>
                </c:pt>
                <c:pt idx="863">
                  <c:v>20</c:v>
                </c:pt>
                <c:pt idx="864">
                  <c:v>0</c:v>
                </c:pt>
                <c:pt idx="865">
                  <c:v>3</c:v>
                </c:pt>
                <c:pt idx="866">
                  <c:v>1</c:v>
                </c:pt>
                <c:pt idx="867">
                  <c:v>6</c:v>
                </c:pt>
                <c:pt idx="868">
                  <c:v>1</c:v>
                </c:pt>
                <c:pt idx="869">
                  <c:v>26</c:v>
                </c:pt>
                <c:pt idx="870">
                  <c:v>4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42</c:v>
                </c:pt>
                <c:pt idx="876">
                  <c:v>40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2</c:v>
                </c:pt>
                <c:pt idx="881">
                  <c:v>2</c:v>
                </c:pt>
                <c:pt idx="882">
                  <c:v>4</c:v>
                </c:pt>
                <c:pt idx="883">
                  <c:v>9</c:v>
                </c:pt>
                <c:pt idx="884">
                  <c:v>1</c:v>
                </c:pt>
                <c:pt idx="885">
                  <c:v>4</c:v>
                </c:pt>
                <c:pt idx="886">
                  <c:v>10</c:v>
                </c:pt>
                <c:pt idx="887">
                  <c:v>4</c:v>
                </c:pt>
                <c:pt idx="888">
                  <c:v>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6</c:v>
                </c:pt>
                <c:pt idx="893">
                  <c:v>7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14</c:v>
                </c:pt>
                <c:pt idx="898">
                  <c:v>0</c:v>
                </c:pt>
                <c:pt idx="899">
                  <c:v>1</c:v>
                </c:pt>
                <c:pt idx="900">
                  <c:v>6</c:v>
                </c:pt>
                <c:pt idx="901">
                  <c:v>0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3</c:v>
                </c:pt>
                <c:pt idx="910">
                  <c:v>12</c:v>
                </c:pt>
                <c:pt idx="911">
                  <c:v>0</c:v>
                </c:pt>
                <c:pt idx="912">
                  <c:v>1</c:v>
                </c:pt>
                <c:pt idx="913">
                  <c:v>6</c:v>
                </c:pt>
                <c:pt idx="914">
                  <c:v>0</c:v>
                </c:pt>
                <c:pt idx="915">
                  <c:v>11</c:v>
                </c:pt>
                <c:pt idx="916">
                  <c:v>21</c:v>
                </c:pt>
                <c:pt idx="917">
                  <c:v>25</c:v>
                </c:pt>
                <c:pt idx="918">
                  <c:v>1</c:v>
                </c:pt>
                <c:pt idx="919">
                  <c:v>3</c:v>
                </c:pt>
                <c:pt idx="920">
                  <c:v>8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25</c:v>
                </c:pt>
                <c:pt idx="928">
                  <c:v>3</c:v>
                </c:pt>
                <c:pt idx="929">
                  <c:v>48</c:v>
                </c:pt>
                <c:pt idx="930">
                  <c:v>2</c:v>
                </c:pt>
                <c:pt idx="931">
                  <c:v>8</c:v>
                </c:pt>
                <c:pt idx="932">
                  <c:v>19</c:v>
                </c:pt>
                <c:pt idx="933">
                  <c:v>2</c:v>
                </c:pt>
                <c:pt idx="934">
                  <c:v>14</c:v>
                </c:pt>
                <c:pt idx="935">
                  <c:v>3</c:v>
                </c:pt>
                <c:pt idx="936">
                  <c:v>1</c:v>
                </c:pt>
                <c:pt idx="937">
                  <c:v>8</c:v>
                </c:pt>
                <c:pt idx="938">
                  <c:v>3</c:v>
                </c:pt>
                <c:pt idx="939">
                  <c:v>3</c:v>
                </c:pt>
                <c:pt idx="940">
                  <c:v>0</c:v>
                </c:pt>
                <c:pt idx="941">
                  <c:v>2</c:v>
                </c:pt>
                <c:pt idx="942">
                  <c:v>0</c:v>
                </c:pt>
                <c:pt idx="943">
                  <c:v>28</c:v>
                </c:pt>
                <c:pt idx="944">
                  <c:v>1</c:v>
                </c:pt>
                <c:pt idx="945">
                  <c:v>3</c:v>
                </c:pt>
                <c:pt idx="946">
                  <c:v>4</c:v>
                </c:pt>
                <c:pt idx="947">
                  <c:v>0</c:v>
                </c:pt>
                <c:pt idx="948">
                  <c:v>6</c:v>
                </c:pt>
                <c:pt idx="949">
                  <c:v>1</c:v>
                </c:pt>
                <c:pt idx="950">
                  <c:v>4</c:v>
                </c:pt>
                <c:pt idx="951">
                  <c:v>10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7</c:v>
                </c:pt>
                <c:pt idx="956">
                  <c:v>0</c:v>
                </c:pt>
                <c:pt idx="957">
                  <c:v>14</c:v>
                </c:pt>
                <c:pt idx="958">
                  <c:v>6</c:v>
                </c:pt>
                <c:pt idx="959">
                  <c:v>2</c:v>
                </c:pt>
                <c:pt idx="960">
                  <c:v>4</c:v>
                </c:pt>
                <c:pt idx="961">
                  <c:v>4</c:v>
                </c:pt>
                <c:pt idx="962">
                  <c:v>1</c:v>
                </c:pt>
                <c:pt idx="963">
                  <c:v>5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5</c:v>
                </c:pt>
                <c:pt idx="969">
                  <c:v>3</c:v>
                </c:pt>
                <c:pt idx="970">
                  <c:v>0</c:v>
                </c:pt>
                <c:pt idx="971">
                  <c:v>1</c:v>
                </c:pt>
                <c:pt idx="972">
                  <c:v>5</c:v>
                </c:pt>
                <c:pt idx="973">
                  <c:v>5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8</c:v>
                </c:pt>
                <c:pt idx="979">
                  <c:v>4</c:v>
                </c:pt>
                <c:pt idx="980">
                  <c:v>5</c:v>
                </c:pt>
                <c:pt idx="981">
                  <c:v>3</c:v>
                </c:pt>
                <c:pt idx="982">
                  <c:v>0</c:v>
                </c:pt>
                <c:pt idx="983">
                  <c:v>2</c:v>
                </c:pt>
                <c:pt idx="984">
                  <c:v>0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15</c:v>
                </c:pt>
                <c:pt idx="989">
                  <c:v>10</c:v>
                </c:pt>
                <c:pt idx="990">
                  <c:v>4</c:v>
                </c:pt>
                <c:pt idx="991">
                  <c:v>0</c:v>
                </c:pt>
                <c:pt idx="992">
                  <c:v>14</c:v>
                </c:pt>
                <c:pt idx="993">
                  <c:v>0</c:v>
                </c:pt>
                <c:pt idx="994">
                  <c:v>34</c:v>
                </c:pt>
                <c:pt idx="995">
                  <c:v>1</c:v>
                </c:pt>
                <c:pt idx="996">
                  <c:v>11</c:v>
                </c:pt>
                <c:pt idx="997">
                  <c:v>0</c:v>
                </c:pt>
                <c:pt idx="998">
                  <c:v>1</c:v>
                </c:pt>
                <c:pt idx="999">
                  <c:v>19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4</c:v>
                </c:pt>
                <c:pt idx="1004">
                  <c:v>4</c:v>
                </c:pt>
                <c:pt idx="1005">
                  <c:v>10</c:v>
                </c:pt>
                <c:pt idx="1006">
                  <c:v>3</c:v>
                </c:pt>
                <c:pt idx="1007">
                  <c:v>1</c:v>
                </c:pt>
                <c:pt idx="1008">
                  <c:v>35</c:v>
                </c:pt>
                <c:pt idx="1009">
                  <c:v>6</c:v>
                </c:pt>
                <c:pt idx="1010">
                  <c:v>12</c:v>
                </c:pt>
                <c:pt idx="1011">
                  <c:v>0</c:v>
                </c:pt>
                <c:pt idx="1012">
                  <c:v>22</c:v>
                </c:pt>
                <c:pt idx="1013">
                  <c:v>2</c:v>
                </c:pt>
                <c:pt idx="1014">
                  <c:v>1</c:v>
                </c:pt>
                <c:pt idx="1015">
                  <c:v>7</c:v>
                </c:pt>
                <c:pt idx="1016">
                  <c:v>0</c:v>
                </c:pt>
                <c:pt idx="1017">
                  <c:v>8</c:v>
                </c:pt>
                <c:pt idx="1018">
                  <c:v>2</c:v>
                </c:pt>
                <c:pt idx="1019">
                  <c:v>10</c:v>
                </c:pt>
                <c:pt idx="1020">
                  <c:v>11</c:v>
                </c:pt>
                <c:pt idx="1021">
                  <c:v>1</c:v>
                </c:pt>
                <c:pt idx="1022">
                  <c:v>6</c:v>
                </c:pt>
                <c:pt idx="1023">
                  <c:v>2</c:v>
                </c:pt>
                <c:pt idx="1024">
                  <c:v>11</c:v>
                </c:pt>
                <c:pt idx="1025">
                  <c:v>5</c:v>
                </c:pt>
                <c:pt idx="1026">
                  <c:v>1</c:v>
                </c:pt>
                <c:pt idx="1027">
                  <c:v>2</c:v>
                </c:pt>
                <c:pt idx="1028">
                  <c:v>4</c:v>
                </c:pt>
                <c:pt idx="1029">
                  <c:v>7</c:v>
                </c:pt>
                <c:pt idx="1030">
                  <c:v>0</c:v>
                </c:pt>
                <c:pt idx="1031">
                  <c:v>0</c:v>
                </c:pt>
                <c:pt idx="1032">
                  <c:v>16</c:v>
                </c:pt>
                <c:pt idx="1033">
                  <c:v>12</c:v>
                </c:pt>
                <c:pt idx="1034">
                  <c:v>3</c:v>
                </c:pt>
                <c:pt idx="1035">
                  <c:v>1</c:v>
                </c:pt>
                <c:pt idx="1036">
                  <c:v>6</c:v>
                </c:pt>
                <c:pt idx="1037">
                  <c:v>1</c:v>
                </c:pt>
                <c:pt idx="1038">
                  <c:v>0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50</c:v>
                </c:pt>
                <c:pt idx="1045">
                  <c:v>3</c:v>
                </c:pt>
                <c:pt idx="1046">
                  <c:v>13</c:v>
                </c:pt>
                <c:pt idx="1047">
                  <c:v>5</c:v>
                </c:pt>
                <c:pt idx="1048">
                  <c:v>7</c:v>
                </c:pt>
                <c:pt idx="1049">
                  <c:v>13</c:v>
                </c:pt>
                <c:pt idx="1050">
                  <c:v>6</c:v>
                </c:pt>
                <c:pt idx="1051">
                  <c:v>3</c:v>
                </c:pt>
                <c:pt idx="1052">
                  <c:v>6</c:v>
                </c:pt>
                <c:pt idx="1053">
                  <c:v>3</c:v>
                </c:pt>
                <c:pt idx="1054">
                  <c:v>13</c:v>
                </c:pt>
                <c:pt idx="1055">
                  <c:v>16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11</c:v>
                </c:pt>
                <c:pt idx="1060">
                  <c:v>3</c:v>
                </c:pt>
                <c:pt idx="1061">
                  <c:v>3</c:v>
                </c:pt>
                <c:pt idx="1062">
                  <c:v>1</c:v>
                </c:pt>
                <c:pt idx="1063">
                  <c:v>9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22</c:v>
                </c:pt>
                <c:pt idx="1070">
                  <c:v>21</c:v>
                </c:pt>
                <c:pt idx="1071">
                  <c:v>3</c:v>
                </c:pt>
                <c:pt idx="1072">
                  <c:v>23</c:v>
                </c:pt>
                <c:pt idx="1073">
                  <c:v>2</c:v>
                </c:pt>
                <c:pt idx="1074">
                  <c:v>0</c:v>
                </c:pt>
                <c:pt idx="1075">
                  <c:v>19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50</c:v>
                </c:pt>
                <c:pt idx="1081">
                  <c:v>0</c:v>
                </c:pt>
                <c:pt idx="1082">
                  <c:v>1</c:v>
                </c:pt>
                <c:pt idx="1083">
                  <c:v>9</c:v>
                </c:pt>
                <c:pt idx="1084">
                  <c:v>1</c:v>
                </c:pt>
                <c:pt idx="1085">
                  <c:v>1</c:v>
                </c:pt>
                <c:pt idx="1086">
                  <c:v>5</c:v>
                </c:pt>
                <c:pt idx="1087">
                  <c:v>1</c:v>
                </c:pt>
                <c:pt idx="1088">
                  <c:v>16</c:v>
                </c:pt>
                <c:pt idx="1089">
                  <c:v>2</c:v>
                </c:pt>
                <c:pt idx="1090">
                  <c:v>8</c:v>
                </c:pt>
                <c:pt idx="1091">
                  <c:v>0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2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19</c:v>
                </c:pt>
                <c:pt idx="1100">
                  <c:v>6</c:v>
                </c:pt>
                <c:pt idx="1101">
                  <c:v>3</c:v>
                </c:pt>
                <c:pt idx="1102">
                  <c:v>13</c:v>
                </c:pt>
                <c:pt idx="1103">
                  <c:v>6</c:v>
                </c:pt>
                <c:pt idx="1104">
                  <c:v>0</c:v>
                </c:pt>
                <c:pt idx="1105">
                  <c:v>1</c:v>
                </c:pt>
                <c:pt idx="1106">
                  <c:v>75</c:v>
                </c:pt>
                <c:pt idx="1107">
                  <c:v>14</c:v>
                </c:pt>
                <c:pt idx="1108">
                  <c:v>3</c:v>
                </c:pt>
                <c:pt idx="1109">
                  <c:v>5</c:v>
                </c:pt>
                <c:pt idx="1110">
                  <c:v>6</c:v>
                </c:pt>
                <c:pt idx="1111">
                  <c:v>6</c:v>
                </c:pt>
                <c:pt idx="1112">
                  <c:v>4</c:v>
                </c:pt>
                <c:pt idx="1113">
                  <c:v>3</c:v>
                </c:pt>
                <c:pt idx="1114">
                  <c:v>2</c:v>
                </c:pt>
                <c:pt idx="1115">
                  <c:v>5</c:v>
                </c:pt>
                <c:pt idx="1116">
                  <c:v>1</c:v>
                </c:pt>
                <c:pt idx="1117">
                  <c:v>2</c:v>
                </c:pt>
                <c:pt idx="1118">
                  <c:v>0</c:v>
                </c:pt>
                <c:pt idx="1119">
                  <c:v>8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2</c:v>
                </c:pt>
                <c:pt idx="1124">
                  <c:v>14</c:v>
                </c:pt>
                <c:pt idx="1125">
                  <c:v>2</c:v>
                </c:pt>
                <c:pt idx="1126">
                  <c:v>0</c:v>
                </c:pt>
                <c:pt idx="1127">
                  <c:v>3</c:v>
                </c:pt>
                <c:pt idx="1128">
                  <c:v>5</c:v>
                </c:pt>
                <c:pt idx="1129">
                  <c:v>26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5</c:v>
                </c:pt>
                <c:pt idx="1134">
                  <c:v>4</c:v>
                </c:pt>
                <c:pt idx="1135">
                  <c:v>0</c:v>
                </c:pt>
                <c:pt idx="1136">
                  <c:v>0</c:v>
                </c:pt>
                <c:pt idx="1137">
                  <c:v>11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7</c:v>
                </c:pt>
                <c:pt idx="1144">
                  <c:v>3</c:v>
                </c:pt>
                <c:pt idx="1145">
                  <c:v>11</c:v>
                </c:pt>
                <c:pt idx="1146">
                  <c:v>1</c:v>
                </c:pt>
                <c:pt idx="1147">
                  <c:v>15</c:v>
                </c:pt>
                <c:pt idx="1148">
                  <c:v>4</c:v>
                </c:pt>
                <c:pt idx="1149">
                  <c:v>1</c:v>
                </c:pt>
                <c:pt idx="1150">
                  <c:v>1</c:v>
                </c:pt>
                <c:pt idx="1151">
                  <c:v>4</c:v>
                </c:pt>
                <c:pt idx="1152">
                  <c:v>3</c:v>
                </c:pt>
                <c:pt idx="1153">
                  <c:v>1</c:v>
                </c:pt>
                <c:pt idx="1154">
                  <c:v>49</c:v>
                </c:pt>
                <c:pt idx="1155">
                  <c:v>0</c:v>
                </c:pt>
                <c:pt idx="1156">
                  <c:v>0</c:v>
                </c:pt>
                <c:pt idx="1157">
                  <c:v>6</c:v>
                </c:pt>
                <c:pt idx="1158">
                  <c:v>0</c:v>
                </c:pt>
                <c:pt idx="1159">
                  <c:v>6</c:v>
                </c:pt>
                <c:pt idx="1160">
                  <c:v>0</c:v>
                </c:pt>
                <c:pt idx="1161">
                  <c:v>3</c:v>
                </c:pt>
                <c:pt idx="1162">
                  <c:v>30</c:v>
                </c:pt>
                <c:pt idx="1163">
                  <c:v>1</c:v>
                </c:pt>
                <c:pt idx="1164">
                  <c:v>18</c:v>
                </c:pt>
                <c:pt idx="1165">
                  <c:v>3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21</c:v>
                </c:pt>
                <c:pt idx="1170">
                  <c:v>1</c:v>
                </c:pt>
                <c:pt idx="1171">
                  <c:v>4</c:v>
                </c:pt>
                <c:pt idx="1172">
                  <c:v>7</c:v>
                </c:pt>
                <c:pt idx="1173">
                  <c:v>3</c:v>
                </c:pt>
                <c:pt idx="1174">
                  <c:v>0</c:v>
                </c:pt>
                <c:pt idx="1175">
                  <c:v>9</c:v>
                </c:pt>
                <c:pt idx="1176">
                  <c:v>1</c:v>
                </c:pt>
                <c:pt idx="1177">
                  <c:v>3</c:v>
                </c:pt>
                <c:pt idx="1178">
                  <c:v>1</c:v>
                </c:pt>
                <c:pt idx="1179">
                  <c:v>4</c:v>
                </c:pt>
                <c:pt idx="1180">
                  <c:v>1</c:v>
                </c:pt>
                <c:pt idx="1181">
                  <c:v>9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6</c:v>
                </c:pt>
                <c:pt idx="1186">
                  <c:v>7</c:v>
                </c:pt>
                <c:pt idx="1187">
                  <c:v>0</c:v>
                </c:pt>
                <c:pt idx="1188">
                  <c:v>4</c:v>
                </c:pt>
                <c:pt idx="1189">
                  <c:v>4</c:v>
                </c:pt>
                <c:pt idx="1190">
                  <c:v>3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12</c:v>
                </c:pt>
                <c:pt idx="1195">
                  <c:v>4</c:v>
                </c:pt>
                <c:pt idx="1196">
                  <c:v>1</c:v>
                </c:pt>
                <c:pt idx="1197">
                  <c:v>73</c:v>
                </c:pt>
                <c:pt idx="1198">
                  <c:v>3</c:v>
                </c:pt>
                <c:pt idx="1199">
                  <c:v>12</c:v>
                </c:pt>
                <c:pt idx="1200">
                  <c:v>43</c:v>
                </c:pt>
                <c:pt idx="1201">
                  <c:v>3</c:v>
                </c:pt>
                <c:pt idx="1202">
                  <c:v>4</c:v>
                </c:pt>
                <c:pt idx="1203">
                  <c:v>7</c:v>
                </c:pt>
                <c:pt idx="1204">
                  <c:v>2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0</c:v>
                </c:pt>
                <c:pt idx="120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3-42F1-A0D9-105967B9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157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05708661417325"/>
                  <c:y val="-7.933690580344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count_comp!$Q$56:$Q$212</c:f>
              <c:numCache>
                <c:formatCode>General</c:formatCode>
                <c:ptCount val="157"/>
                <c:pt idx="0">
                  <c:v>256</c:v>
                </c:pt>
                <c:pt idx="1">
                  <c:v>137</c:v>
                </c:pt>
                <c:pt idx="2">
                  <c:v>117</c:v>
                </c:pt>
                <c:pt idx="3">
                  <c:v>94</c:v>
                </c:pt>
                <c:pt idx="4">
                  <c:v>2614</c:v>
                </c:pt>
                <c:pt idx="5">
                  <c:v>6143</c:v>
                </c:pt>
                <c:pt idx="6">
                  <c:v>950</c:v>
                </c:pt>
                <c:pt idx="7">
                  <c:v>296</c:v>
                </c:pt>
                <c:pt idx="8">
                  <c:v>415</c:v>
                </c:pt>
                <c:pt idx="9">
                  <c:v>569</c:v>
                </c:pt>
                <c:pt idx="10">
                  <c:v>530</c:v>
                </c:pt>
                <c:pt idx="11">
                  <c:v>452</c:v>
                </c:pt>
                <c:pt idx="12">
                  <c:v>227</c:v>
                </c:pt>
                <c:pt idx="13">
                  <c:v>355</c:v>
                </c:pt>
                <c:pt idx="14">
                  <c:v>263</c:v>
                </c:pt>
                <c:pt idx="15">
                  <c:v>400</c:v>
                </c:pt>
                <c:pt idx="16">
                  <c:v>407</c:v>
                </c:pt>
                <c:pt idx="17">
                  <c:v>158</c:v>
                </c:pt>
                <c:pt idx="18">
                  <c:v>288</c:v>
                </c:pt>
                <c:pt idx="19">
                  <c:v>386</c:v>
                </c:pt>
                <c:pt idx="20">
                  <c:v>218</c:v>
                </c:pt>
                <c:pt idx="21">
                  <c:v>225</c:v>
                </c:pt>
                <c:pt idx="22">
                  <c:v>292</c:v>
                </c:pt>
                <c:pt idx="23">
                  <c:v>283</c:v>
                </c:pt>
                <c:pt idx="24">
                  <c:v>183</c:v>
                </c:pt>
                <c:pt idx="25">
                  <c:v>163</c:v>
                </c:pt>
                <c:pt idx="26">
                  <c:v>351</c:v>
                </c:pt>
                <c:pt idx="27">
                  <c:v>248</c:v>
                </c:pt>
                <c:pt idx="28">
                  <c:v>147</c:v>
                </c:pt>
                <c:pt idx="29">
                  <c:v>127</c:v>
                </c:pt>
                <c:pt idx="30">
                  <c:v>138</c:v>
                </c:pt>
                <c:pt idx="31">
                  <c:v>261</c:v>
                </c:pt>
                <c:pt idx="32">
                  <c:v>428</c:v>
                </c:pt>
                <c:pt idx="33">
                  <c:v>178</c:v>
                </c:pt>
                <c:pt idx="34">
                  <c:v>219</c:v>
                </c:pt>
                <c:pt idx="35">
                  <c:v>273</c:v>
                </c:pt>
                <c:pt idx="36">
                  <c:v>142</c:v>
                </c:pt>
                <c:pt idx="37">
                  <c:v>149</c:v>
                </c:pt>
                <c:pt idx="38">
                  <c:v>293</c:v>
                </c:pt>
                <c:pt idx="39">
                  <c:v>209</c:v>
                </c:pt>
                <c:pt idx="40">
                  <c:v>342</c:v>
                </c:pt>
                <c:pt idx="41">
                  <c:v>426</c:v>
                </c:pt>
                <c:pt idx="42">
                  <c:v>290</c:v>
                </c:pt>
                <c:pt idx="43">
                  <c:v>440</c:v>
                </c:pt>
                <c:pt idx="44">
                  <c:v>135</c:v>
                </c:pt>
                <c:pt idx="45">
                  <c:v>133</c:v>
                </c:pt>
                <c:pt idx="46">
                  <c:v>196</c:v>
                </c:pt>
                <c:pt idx="47">
                  <c:v>191</c:v>
                </c:pt>
                <c:pt idx="48">
                  <c:v>367</c:v>
                </c:pt>
                <c:pt idx="49">
                  <c:v>141</c:v>
                </c:pt>
                <c:pt idx="50">
                  <c:v>214</c:v>
                </c:pt>
                <c:pt idx="51">
                  <c:v>265</c:v>
                </c:pt>
                <c:pt idx="52">
                  <c:v>250</c:v>
                </c:pt>
                <c:pt idx="53">
                  <c:v>219</c:v>
                </c:pt>
                <c:pt idx="54">
                  <c:v>133</c:v>
                </c:pt>
                <c:pt idx="55">
                  <c:v>409</c:v>
                </c:pt>
                <c:pt idx="56">
                  <c:v>154</c:v>
                </c:pt>
                <c:pt idx="57">
                  <c:v>152</c:v>
                </c:pt>
                <c:pt idx="58">
                  <c:v>356</c:v>
                </c:pt>
                <c:pt idx="59">
                  <c:v>157</c:v>
                </c:pt>
                <c:pt idx="60">
                  <c:v>268</c:v>
                </c:pt>
                <c:pt idx="61">
                  <c:v>167</c:v>
                </c:pt>
                <c:pt idx="62">
                  <c:v>133</c:v>
                </c:pt>
                <c:pt idx="63">
                  <c:v>112</c:v>
                </c:pt>
                <c:pt idx="64">
                  <c:v>227</c:v>
                </c:pt>
                <c:pt idx="65">
                  <c:v>269</c:v>
                </c:pt>
                <c:pt idx="66">
                  <c:v>111</c:v>
                </c:pt>
                <c:pt idx="67">
                  <c:v>118</c:v>
                </c:pt>
                <c:pt idx="68">
                  <c:v>214</c:v>
                </c:pt>
                <c:pt idx="69">
                  <c:v>203</c:v>
                </c:pt>
                <c:pt idx="70">
                  <c:v>197</c:v>
                </c:pt>
                <c:pt idx="71">
                  <c:v>330</c:v>
                </c:pt>
                <c:pt idx="72">
                  <c:v>239</c:v>
                </c:pt>
                <c:pt idx="73">
                  <c:v>173</c:v>
                </c:pt>
                <c:pt idx="74">
                  <c:v>370</c:v>
                </c:pt>
                <c:pt idx="75">
                  <c:v>342</c:v>
                </c:pt>
                <c:pt idx="76">
                  <c:v>278</c:v>
                </c:pt>
                <c:pt idx="77">
                  <c:v>214</c:v>
                </c:pt>
                <c:pt idx="78">
                  <c:v>111</c:v>
                </c:pt>
                <c:pt idx="79">
                  <c:v>336</c:v>
                </c:pt>
                <c:pt idx="80">
                  <c:v>19854</c:v>
                </c:pt>
                <c:pt idx="81">
                  <c:v>734</c:v>
                </c:pt>
                <c:pt idx="82">
                  <c:v>1570</c:v>
                </c:pt>
                <c:pt idx="83">
                  <c:v>1334</c:v>
                </c:pt>
                <c:pt idx="84">
                  <c:v>354</c:v>
                </c:pt>
                <c:pt idx="85">
                  <c:v>307</c:v>
                </c:pt>
                <c:pt idx="86">
                  <c:v>447</c:v>
                </c:pt>
                <c:pt idx="87">
                  <c:v>184</c:v>
                </c:pt>
                <c:pt idx="88">
                  <c:v>751</c:v>
                </c:pt>
                <c:pt idx="89">
                  <c:v>540</c:v>
                </c:pt>
                <c:pt idx="90">
                  <c:v>538</c:v>
                </c:pt>
                <c:pt idx="91">
                  <c:v>790</c:v>
                </c:pt>
                <c:pt idx="92">
                  <c:v>304</c:v>
                </c:pt>
                <c:pt idx="93">
                  <c:v>399</c:v>
                </c:pt>
                <c:pt idx="94">
                  <c:v>149</c:v>
                </c:pt>
                <c:pt idx="95">
                  <c:v>225</c:v>
                </c:pt>
                <c:pt idx="96">
                  <c:v>521</c:v>
                </c:pt>
                <c:pt idx="97">
                  <c:v>290</c:v>
                </c:pt>
                <c:pt idx="98">
                  <c:v>264</c:v>
                </c:pt>
                <c:pt idx="99">
                  <c:v>348</c:v>
                </c:pt>
                <c:pt idx="100">
                  <c:v>144</c:v>
                </c:pt>
                <c:pt idx="101">
                  <c:v>183</c:v>
                </c:pt>
                <c:pt idx="102">
                  <c:v>204</c:v>
                </c:pt>
                <c:pt idx="103">
                  <c:v>274</c:v>
                </c:pt>
                <c:pt idx="104">
                  <c:v>520</c:v>
                </c:pt>
                <c:pt idx="105">
                  <c:v>220</c:v>
                </c:pt>
                <c:pt idx="106">
                  <c:v>160</c:v>
                </c:pt>
                <c:pt idx="107">
                  <c:v>384</c:v>
                </c:pt>
                <c:pt idx="108">
                  <c:v>129</c:v>
                </c:pt>
                <c:pt idx="109">
                  <c:v>208</c:v>
                </c:pt>
                <c:pt idx="110">
                  <c:v>137</c:v>
                </c:pt>
                <c:pt idx="111">
                  <c:v>163</c:v>
                </c:pt>
                <c:pt idx="112">
                  <c:v>162</c:v>
                </c:pt>
                <c:pt idx="113">
                  <c:v>422</c:v>
                </c:pt>
                <c:pt idx="114">
                  <c:v>285</c:v>
                </c:pt>
                <c:pt idx="115">
                  <c:v>320</c:v>
                </c:pt>
                <c:pt idx="116">
                  <c:v>359</c:v>
                </c:pt>
                <c:pt idx="117">
                  <c:v>199</c:v>
                </c:pt>
                <c:pt idx="118">
                  <c:v>404</c:v>
                </c:pt>
                <c:pt idx="119">
                  <c:v>137</c:v>
                </c:pt>
                <c:pt idx="120">
                  <c:v>373</c:v>
                </c:pt>
                <c:pt idx="121">
                  <c:v>133</c:v>
                </c:pt>
                <c:pt idx="122">
                  <c:v>462</c:v>
                </c:pt>
                <c:pt idx="123">
                  <c:v>255</c:v>
                </c:pt>
                <c:pt idx="124">
                  <c:v>341</c:v>
                </c:pt>
                <c:pt idx="125">
                  <c:v>221</c:v>
                </c:pt>
                <c:pt idx="126">
                  <c:v>319</c:v>
                </c:pt>
                <c:pt idx="127">
                  <c:v>183</c:v>
                </c:pt>
                <c:pt idx="128">
                  <c:v>321</c:v>
                </c:pt>
                <c:pt idx="129">
                  <c:v>253</c:v>
                </c:pt>
                <c:pt idx="130">
                  <c:v>221</c:v>
                </c:pt>
                <c:pt idx="131">
                  <c:v>242</c:v>
                </c:pt>
                <c:pt idx="132">
                  <c:v>261</c:v>
                </c:pt>
                <c:pt idx="133">
                  <c:v>195</c:v>
                </c:pt>
                <c:pt idx="134">
                  <c:v>318</c:v>
                </c:pt>
                <c:pt idx="135">
                  <c:v>181</c:v>
                </c:pt>
                <c:pt idx="136">
                  <c:v>313</c:v>
                </c:pt>
                <c:pt idx="137">
                  <c:v>307</c:v>
                </c:pt>
                <c:pt idx="138">
                  <c:v>288</c:v>
                </c:pt>
                <c:pt idx="139">
                  <c:v>296</c:v>
                </c:pt>
                <c:pt idx="140">
                  <c:v>224</c:v>
                </c:pt>
                <c:pt idx="141">
                  <c:v>340</c:v>
                </c:pt>
                <c:pt idx="142">
                  <c:v>163</c:v>
                </c:pt>
                <c:pt idx="143">
                  <c:v>222</c:v>
                </c:pt>
                <c:pt idx="144">
                  <c:v>405</c:v>
                </c:pt>
                <c:pt idx="145">
                  <c:v>149</c:v>
                </c:pt>
                <c:pt idx="146">
                  <c:v>289</c:v>
                </c:pt>
                <c:pt idx="147">
                  <c:v>203</c:v>
                </c:pt>
                <c:pt idx="148">
                  <c:v>304</c:v>
                </c:pt>
                <c:pt idx="149">
                  <c:v>182</c:v>
                </c:pt>
                <c:pt idx="150">
                  <c:v>269</c:v>
                </c:pt>
                <c:pt idx="151">
                  <c:v>312</c:v>
                </c:pt>
                <c:pt idx="152">
                  <c:v>350</c:v>
                </c:pt>
                <c:pt idx="153">
                  <c:v>244</c:v>
                </c:pt>
                <c:pt idx="154">
                  <c:v>235</c:v>
                </c:pt>
                <c:pt idx="155">
                  <c:v>413</c:v>
                </c:pt>
                <c:pt idx="156">
                  <c:v>147</c:v>
                </c:pt>
              </c:numCache>
            </c:numRef>
          </c:xVal>
          <c:yVal>
            <c:numRef>
              <c:f>count_comp!$R$56:$R$212</c:f>
              <c:numCache>
                <c:formatCode>General</c:formatCode>
                <c:ptCount val="157"/>
                <c:pt idx="0">
                  <c:v>255</c:v>
                </c:pt>
                <c:pt idx="1">
                  <c:v>145</c:v>
                </c:pt>
                <c:pt idx="2">
                  <c:v>107</c:v>
                </c:pt>
                <c:pt idx="3">
                  <c:v>91</c:v>
                </c:pt>
                <c:pt idx="4">
                  <c:v>2763</c:v>
                </c:pt>
                <c:pt idx="5">
                  <c:v>6471</c:v>
                </c:pt>
                <c:pt idx="6">
                  <c:v>1015</c:v>
                </c:pt>
                <c:pt idx="7">
                  <c:v>295</c:v>
                </c:pt>
                <c:pt idx="8">
                  <c:v>430</c:v>
                </c:pt>
                <c:pt idx="9">
                  <c:v>568</c:v>
                </c:pt>
                <c:pt idx="10">
                  <c:v>426</c:v>
                </c:pt>
                <c:pt idx="11">
                  <c:v>478</c:v>
                </c:pt>
                <c:pt idx="12">
                  <c:v>225</c:v>
                </c:pt>
                <c:pt idx="13">
                  <c:v>316</c:v>
                </c:pt>
                <c:pt idx="14">
                  <c:v>266</c:v>
                </c:pt>
                <c:pt idx="15">
                  <c:v>349</c:v>
                </c:pt>
                <c:pt idx="16">
                  <c:v>393</c:v>
                </c:pt>
                <c:pt idx="17">
                  <c:v>151</c:v>
                </c:pt>
                <c:pt idx="18">
                  <c:v>284</c:v>
                </c:pt>
                <c:pt idx="19">
                  <c:v>383</c:v>
                </c:pt>
                <c:pt idx="20">
                  <c:v>212</c:v>
                </c:pt>
                <c:pt idx="21">
                  <c:v>227</c:v>
                </c:pt>
                <c:pt idx="22">
                  <c:v>285</c:v>
                </c:pt>
                <c:pt idx="23">
                  <c:v>288</c:v>
                </c:pt>
                <c:pt idx="24">
                  <c:v>173</c:v>
                </c:pt>
                <c:pt idx="25">
                  <c:v>171</c:v>
                </c:pt>
                <c:pt idx="26">
                  <c:v>314</c:v>
                </c:pt>
                <c:pt idx="27">
                  <c:v>229</c:v>
                </c:pt>
                <c:pt idx="28">
                  <c:v>154</c:v>
                </c:pt>
                <c:pt idx="29">
                  <c:v>129</c:v>
                </c:pt>
                <c:pt idx="30">
                  <c:v>136</c:v>
                </c:pt>
                <c:pt idx="31">
                  <c:v>278</c:v>
                </c:pt>
                <c:pt idx="32">
                  <c:v>385</c:v>
                </c:pt>
                <c:pt idx="33">
                  <c:v>180</c:v>
                </c:pt>
                <c:pt idx="34">
                  <c:v>210</c:v>
                </c:pt>
                <c:pt idx="35">
                  <c:v>257</c:v>
                </c:pt>
                <c:pt idx="36">
                  <c:v>137</c:v>
                </c:pt>
                <c:pt idx="37">
                  <c:v>145</c:v>
                </c:pt>
                <c:pt idx="38">
                  <c:v>289</c:v>
                </c:pt>
                <c:pt idx="39">
                  <c:v>178</c:v>
                </c:pt>
                <c:pt idx="40">
                  <c:v>293</c:v>
                </c:pt>
                <c:pt idx="41">
                  <c:v>376</c:v>
                </c:pt>
                <c:pt idx="42">
                  <c:v>282</c:v>
                </c:pt>
                <c:pt idx="43">
                  <c:v>383</c:v>
                </c:pt>
                <c:pt idx="44">
                  <c:v>140</c:v>
                </c:pt>
                <c:pt idx="45">
                  <c:v>140</c:v>
                </c:pt>
                <c:pt idx="46">
                  <c:v>190</c:v>
                </c:pt>
                <c:pt idx="47">
                  <c:v>183</c:v>
                </c:pt>
                <c:pt idx="48">
                  <c:v>369</c:v>
                </c:pt>
                <c:pt idx="49">
                  <c:v>144</c:v>
                </c:pt>
                <c:pt idx="50">
                  <c:v>204</c:v>
                </c:pt>
                <c:pt idx="51">
                  <c:v>254</c:v>
                </c:pt>
                <c:pt idx="52">
                  <c:v>266</c:v>
                </c:pt>
                <c:pt idx="53">
                  <c:v>206</c:v>
                </c:pt>
                <c:pt idx="54">
                  <c:v>139</c:v>
                </c:pt>
                <c:pt idx="55">
                  <c:v>399</c:v>
                </c:pt>
                <c:pt idx="56">
                  <c:v>168</c:v>
                </c:pt>
                <c:pt idx="57">
                  <c:v>158</c:v>
                </c:pt>
                <c:pt idx="58">
                  <c:v>336</c:v>
                </c:pt>
                <c:pt idx="59">
                  <c:v>156</c:v>
                </c:pt>
                <c:pt idx="60">
                  <c:v>250</c:v>
                </c:pt>
                <c:pt idx="61">
                  <c:v>166</c:v>
                </c:pt>
                <c:pt idx="62">
                  <c:v>135</c:v>
                </c:pt>
                <c:pt idx="63">
                  <c:v>113</c:v>
                </c:pt>
                <c:pt idx="64">
                  <c:v>225</c:v>
                </c:pt>
                <c:pt idx="65">
                  <c:v>273</c:v>
                </c:pt>
                <c:pt idx="66">
                  <c:v>101</c:v>
                </c:pt>
                <c:pt idx="67">
                  <c:v>119</c:v>
                </c:pt>
                <c:pt idx="68">
                  <c:v>184</c:v>
                </c:pt>
                <c:pt idx="69">
                  <c:v>201</c:v>
                </c:pt>
                <c:pt idx="70">
                  <c:v>195</c:v>
                </c:pt>
                <c:pt idx="71">
                  <c:v>271</c:v>
                </c:pt>
                <c:pt idx="72">
                  <c:v>222</c:v>
                </c:pt>
                <c:pt idx="73">
                  <c:v>169</c:v>
                </c:pt>
                <c:pt idx="74">
                  <c:v>332</c:v>
                </c:pt>
                <c:pt idx="75">
                  <c:v>325</c:v>
                </c:pt>
                <c:pt idx="76">
                  <c:v>274</c:v>
                </c:pt>
                <c:pt idx="77">
                  <c:v>213</c:v>
                </c:pt>
                <c:pt idx="78">
                  <c:v>97</c:v>
                </c:pt>
                <c:pt idx="79">
                  <c:v>345</c:v>
                </c:pt>
                <c:pt idx="80">
                  <c:v>20751</c:v>
                </c:pt>
                <c:pt idx="81">
                  <c:v>747</c:v>
                </c:pt>
                <c:pt idx="82">
                  <c:v>1745</c:v>
                </c:pt>
                <c:pt idx="83">
                  <c:v>1340</c:v>
                </c:pt>
                <c:pt idx="84">
                  <c:v>378</c:v>
                </c:pt>
                <c:pt idx="85">
                  <c:v>324</c:v>
                </c:pt>
                <c:pt idx="86">
                  <c:v>405</c:v>
                </c:pt>
                <c:pt idx="87">
                  <c:v>183</c:v>
                </c:pt>
                <c:pt idx="88">
                  <c:v>755</c:v>
                </c:pt>
                <c:pt idx="89">
                  <c:v>518</c:v>
                </c:pt>
                <c:pt idx="90">
                  <c:v>525</c:v>
                </c:pt>
                <c:pt idx="91">
                  <c:v>676</c:v>
                </c:pt>
                <c:pt idx="92">
                  <c:v>330</c:v>
                </c:pt>
                <c:pt idx="93">
                  <c:v>370</c:v>
                </c:pt>
                <c:pt idx="94">
                  <c:v>160</c:v>
                </c:pt>
                <c:pt idx="95">
                  <c:v>232</c:v>
                </c:pt>
                <c:pt idx="96">
                  <c:v>509</c:v>
                </c:pt>
                <c:pt idx="97">
                  <c:v>282</c:v>
                </c:pt>
                <c:pt idx="98">
                  <c:v>261</c:v>
                </c:pt>
                <c:pt idx="99">
                  <c:v>337</c:v>
                </c:pt>
                <c:pt idx="100">
                  <c:v>149</c:v>
                </c:pt>
                <c:pt idx="101">
                  <c:v>182</c:v>
                </c:pt>
                <c:pt idx="102">
                  <c:v>212</c:v>
                </c:pt>
                <c:pt idx="103">
                  <c:v>275</c:v>
                </c:pt>
                <c:pt idx="104">
                  <c:v>502</c:v>
                </c:pt>
                <c:pt idx="105">
                  <c:v>216</c:v>
                </c:pt>
                <c:pt idx="106">
                  <c:v>156</c:v>
                </c:pt>
                <c:pt idx="107">
                  <c:v>381</c:v>
                </c:pt>
                <c:pt idx="108">
                  <c:v>130</c:v>
                </c:pt>
                <c:pt idx="109">
                  <c:v>186</c:v>
                </c:pt>
                <c:pt idx="110">
                  <c:v>121</c:v>
                </c:pt>
                <c:pt idx="111">
                  <c:v>160</c:v>
                </c:pt>
                <c:pt idx="112">
                  <c:v>158</c:v>
                </c:pt>
                <c:pt idx="113">
                  <c:v>374</c:v>
                </c:pt>
                <c:pt idx="114">
                  <c:v>263</c:v>
                </c:pt>
                <c:pt idx="115">
                  <c:v>295</c:v>
                </c:pt>
                <c:pt idx="116">
                  <c:v>337</c:v>
                </c:pt>
                <c:pt idx="117">
                  <c:v>205</c:v>
                </c:pt>
                <c:pt idx="118">
                  <c:v>393</c:v>
                </c:pt>
                <c:pt idx="119">
                  <c:v>149</c:v>
                </c:pt>
                <c:pt idx="120">
                  <c:v>386</c:v>
                </c:pt>
                <c:pt idx="121">
                  <c:v>137</c:v>
                </c:pt>
                <c:pt idx="122">
                  <c:v>391</c:v>
                </c:pt>
                <c:pt idx="123">
                  <c:v>247</c:v>
                </c:pt>
                <c:pt idx="124">
                  <c:v>314</c:v>
                </c:pt>
                <c:pt idx="125">
                  <c:v>223</c:v>
                </c:pt>
                <c:pt idx="126">
                  <c:v>325</c:v>
                </c:pt>
                <c:pt idx="127">
                  <c:v>184</c:v>
                </c:pt>
                <c:pt idx="128">
                  <c:v>280</c:v>
                </c:pt>
                <c:pt idx="129">
                  <c:v>237</c:v>
                </c:pt>
                <c:pt idx="130">
                  <c:v>205</c:v>
                </c:pt>
                <c:pt idx="131">
                  <c:v>236</c:v>
                </c:pt>
                <c:pt idx="132">
                  <c:v>239</c:v>
                </c:pt>
                <c:pt idx="133">
                  <c:v>203</c:v>
                </c:pt>
                <c:pt idx="134">
                  <c:v>297</c:v>
                </c:pt>
                <c:pt idx="135">
                  <c:v>171</c:v>
                </c:pt>
                <c:pt idx="136">
                  <c:v>300</c:v>
                </c:pt>
                <c:pt idx="137">
                  <c:v>256</c:v>
                </c:pt>
                <c:pt idx="138">
                  <c:v>251</c:v>
                </c:pt>
                <c:pt idx="139">
                  <c:v>283</c:v>
                </c:pt>
                <c:pt idx="140">
                  <c:v>179</c:v>
                </c:pt>
                <c:pt idx="141">
                  <c:v>275</c:v>
                </c:pt>
                <c:pt idx="142">
                  <c:v>166</c:v>
                </c:pt>
                <c:pt idx="143">
                  <c:v>220</c:v>
                </c:pt>
                <c:pt idx="144">
                  <c:v>338</c:v>
                </c:pt>
                <c:pt idx="145">
                  <c:v>146</c:v>
                </c:pt>
                <c:pt idx="146">
                  <c:v>271</c:v>
                </c:pt>
                <c:pt idx="147">
                  <c:v>225</c:v>
                </c:pt>
                <c:pt idx="148">
                  <c:v>306</c:v>
                </c:pt>
                <c:pt idx="149">
                  <c:v>157</c:v>
                </c:pt>
                <c:pt idx="150">
                  <c:v>253</c:v>
                </c:pt>
                <c:pt idx="151">
                  <c:v>280</c:v>
                </c:pt>
                <c:pt idx="152">
                  <c:v>358</c:v>
                </c:pt>
                <c:pt idx="153">
                  <c:v>230</c:v>
                </c:pt>
                <c:pt idx="154">
                  <c:v>238</c:v>
                </c:pt>
                <c:pt idx="155">
                  <c:v>358</c:v>
                </c:pt>
                <c:pt idx="156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4C99-B34E-9ABD2B13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287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8398950131234"/>
                  <c:y val="-3.4135316418780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count_comp!$V$3:$V$1212</c:f>
              <c:numCache>
                <c:formatCode>General</c:formatCode>
                <c:ptCount val="1210"/>
                <c:pt idx="0">
                  <c:v>628</c:v>
                </c:pt>
                <c:pt idx="1">
                  <c:v>1899</c:v>
                </c:pt>
                <c:pt idx="2">
                  <c:v>1176</c:v>
                </c:pt>
                <c:pt idx="3">
                  <c:v>254</c:v>
                </c:pt>
                <c:pt idx="4">
                  <c:v>546</c:v>
                </c:pt>
                <c:pt idx="5">
                  <c:v>291</c:v>
                </c:pt>
                <c:pt idx="6">
                  <c:v>352</c:v>
                </c:pt>
                <c:pt idx="7">
                  <c:v>1417</c:v>
                </c:pt>
                <c:pt idx="8">
                  <c:v>389</c:v>
                </c:pt>
                <c:pt idx="9">
                  <c:v>276</c:v>
                </c:pt>
                <c:pt idx="10">
                  <c:v>293</c:v>
                </c:pt>
                <c:pt idx="11">
                  <c:v>281</c:v>
                </c:pt>
                <c:pt idx="12">
                  <c:v>212</c:v>
                </c:pt>
                <c:pt idx="13">
                  <c:v>363</c:v>
                </c:pt>
                <c:pt idx="14">
                  <c:v>356</c:v>
                </c:pt>
                <c:pt idx="15">
                  <c:v>320</c:v>
                </c:pt>
                <c:pt idx="16">
                  <c:v>309</c:v>
                </c:pt>
                <c:pt idx="17">
                  <c:v>210</c:v>
                </c:pt>
                <c:pt idx="18">
                  <c:v>203</c:v>
                </c:pt>
                <c:pt idx="19">
                  <c:v>373</c:v>
                </c:pt>
                <c:pt idx="20">
                  <c:v>439</c:v>
                </c:pt>
                <c:pt idx="21">
                  <c:v>193</c:v>
                </c:pt>
                <c:pt idx="22">
                  <c:v>267</c:v>
                </c:pt>
                <c:pt idx="23">
                  <c:v>354</c:v>
                </c:pt>
                <c:pt idx="24">
                  <c:v>302</c:v>
                </c:pt>
                <c:pt idx="25">
                  <c:v>313</c:v>
                </c:pt>
                <c:pt idx="26">
                  <c:v>207</c:v>
                </c:pt>
                <c:pt idx="27">
                  <c:v>269</c:v>
                </c:pt>
                <c:pt idx="28">
                  <c:v>195</c:v>
                </c:pt>
                <c:pt idx="29">
                  <c:v>425</c:v>
                </c:pt>
                <c:pt idx="30">
                  <c:v>285</c:v>
                </c:pt>
                <c:pt idx="31">
                  <c:v>289</c:v>
                </c:pt>
                <c:pt idx="32">
                  <c:v>343</c:v>
                </c:pt>
                <c:pt idx="33">
                  <c:v>382</c:v>
                </c:pt>
                <c:pt idx="34">
                  <c:v>386</c:v>
                </c:pt>
                <c:pt idx="35">
                  <c:v>165</c:v>
                </c:pt>
                <c:pt idx="36">
                  <c:v>212</c:v>
                </c:pt>
                <c:pt idx="37">
                  <c:v>347</c:v>
                </c:pt>
                <c:pt idx="38">
                  <c:v>259</c:v>
                </c:pt>
                <c:pt idx="39">
                  <c:v>251</c:v>
                </c:pt>
                <c:pt idx="40">
                  <c:v>276</c:v>
                </c:pt>
                <c:pt idx="41">
                  <c:v>349</c:v>
                </c:pt>
                <c:pt idx="42">
                  <c:v>354</c:v>
                </c:pt>
                <c:pt idx="43">
                  <c:v>344</c:v>
                </c:pt>
                <c:pt idx="44">
                  <c:v>336</c:v>
                </c:pt>
                <c:pt idx="45">
                  <c:v>308</c:v>
                </c:pt>
                <c:pt idx="46">
                  <c:v>307</c:v>
                </c:pt>
                <c:pt idx="47">
                  <c:v>180</c:v>
                </c:pt>
                <c:pt idx="48">
                  <c:v>379</c:v>
                </c:pt>
                <c:pt idx="49">
                  <c:v>400</c:v>
                </c:pt>
                <c:pt idx="50">
                  <c:v>154</c:v>
                </c:pt>
                <c:pt idx="51">
                  <c:v>372</c:v>
                </c:pt>
                <c:pt idx="52">
                  <c:v>210</c:v>
                </c:pt>
                <c:pt idx="53">
                  <c:v>303</c:v>
                </c:pt>
                <c:pt idx="54">
                  <c:v>199</c:v>
                </c:pt>
                <c:pt idx="55">
                  <c:v>302</c:v>
                </c:pt>
                <c:pt idx="56">
                  <c:v>157</c:v>
                </c:pt>
                <c:pt idx="57">
                  <c:v>1523</c:v>
                </c:pt>
                <c:pt idx="58">
                  <c:v>3156</c:v>
                </c:pt>
                <c:pt idx="59">
                  <c:v>862</c:v>
                </c:pt>
                <c:pt idx="60">
                  <c:v>203</c:v>
                </c:pt>
                <c:pt idx="61">
                  <c:v>511</c:v>
                </c:pt>
                <c:pt idx="62">
                  <c:v>733</c:v>
                </c:pt>
                <c:pt idx="63">
                  <c:v>437</c:v>
                </c:pt>
                <c:pt idx="64">
                  <c:v>590</c:v>
                </c:pt>
                <c:pt idx="65">
                  <c:v>220</c:v>
                </c:pt>
                <c:pt idx="66">
                  <c:v>510</c:v>
                </c:pt>
                <c:pt idx="67">
                  <c:v>279</c:v>
                </c:pt>
                <c:pt idx="68">
                  <c:v>290</c:v>
                </c:pt>
                <c:pt idx="69">
                  <c:v>474</c:v>
                </c:pt>
                <c:pt idx="70">
                  <c:v>183</c:v>
                </c:pt>
                <c:pt idx="71">
                  <c:v>293</c:v>
                </c:pt>
                <c:pt idx="72">
                  <c:v>382</c:v>
                </c:pt>
                <c:pt idx="73">
                  <c:v>266</c:v>
                </c:pt>
                <c:pt idx="74">
                  <c:v>328</c:v>
                </c:pt>
                <c:pt idx="75">
                  <c:v>525</c:v>
                </c:pt>
                <c:pt idx="76">
                  <c:v>326</c:v>
                </c:pt>
                <c:pt idx="77">
                  <c:v>338</c:v>
                </c:pt>
                <c:pt idx="78">
                  <c:v>274</c:v>
                </c:pt>
                <c:pt idx="79">
                  <c:v>425</c:v>
                </c:pt>
                <c:pt idx="80">
                  <c:v>323</c:v>
                </c:pt>
                <c:pt idx="81">
                  <c:v>280</c:v>
                </c:pt>
                <c:pt idx="82">
                  <c:v>127</c:v>
                </c:pt>
                <c:pt idx="83">
                  <c:v>156</c:v>
                </c:pt>
                <c:pt idx="84">
                  <c:v>366</c:v>
                </c:pt>
                <c:pt idx="85">
                  <c:v>474</c:v>
                </c:pt>
                <c:pt idx="86">
                  <c:v>254</c:v>
                </c:pt>
                <c:pt idx="87">
                  <c:v>407</c:v>
                </c:pt>
                <c:pt idx="88">
                  <c:v>371</c:v>
                </c:pt>
                <c:pt idx="89">
                  <c:v>274</c:v>
                </c:pt>
                <c:pt idx="90">
                  <c:v>230</c:v>
                </c:pt>
                <c:pt idx="91">
                  <c:v>432</c:v>
                </c:pt>
                <c:pt idx="92">
                  <c:v>379</c:v>
                </c:pt>
                <c:pt idx="93">
                  <c:v>516</c:v>
                </c:pt>
                <c:pt idx="94">
                  <c:v>333</c:v>
                </c:pt>
                <c:pt idx="95">
                  <c:v>422</c:v>
                </c:pt>
                <c:pt idx="96">
                  <c:v>508</c:v>
                </c:pt>
                <c:pt idx="97">
                  <c:v>247</c:v>
                </c:pt>
                <c:pt idx="98">
                  <c:v>178</c:v>
                </c:pt>
                <c:pt idx="99">
                  <c:v>277</c:v>
                </c:pt>
                <c:pt idx="100">
                  <c:v>351</c:v>
                </c:pt>
                <c:pt idx="101">
                  <c:v>493</c:v>
                </c:pt>
                <c:pt idx="102">
                  <c:v>206</c:v>
                </c:pt>
                <c:pt idx="103">
                  <c:v>343</c:v>
                </c:pt>
                <c:pt idx="104">
                  <c:v>393</c:v>
                </c:pt>
                <c:pt idx="105">
                  <c:v>441</c:v>
                </c:pt>
                <c:pt idx="106">
                  <c:v>340</c:v>
                </c:pt>
                <c:pt idx="107">
                  <c:v>242</c:v>
                </c:pt>
                <c:pt idx="108">
                  <c:v>287</c:v>
                </c:pt>
                <c:pt idx="109">
                  <c:v>297</c:v>
                </c:pt>
                <c:pt idx="110">
                  <c:v>219</c:v>
                </c:pt>
                <c:pt idx="111">
                  <c:v>289</c:v>
                </c:pt>
                <c:pt idx="112">
                  <c:v>290</c:v>
                </c:pt>
                <c:pt idx="113">
                  <c:v>331</c:v>
                </c:pt>
                <c:pt idx="114">
                  <c:v>199</c:v>
                </c:pt>
                <c:pt idx="115">
                  <c:v>179</c:v>
                </c:pt>
                <c:pt idx="116">
                  <c:v>196</c:v>
                </c:pt>
                <c:pt idx="117">
                  <c:v>409</c:v>
                </c:pt>
                <c:pt idx="118">
                  <c:v>365</c:v>
                </c:pt>
                <c:pt idx="119">
                  <c:v>150</c:v>
                </c:pt>
                <c:pt idx="120">
                  <c:v>191</c:v>
                </c:pt>
                <c:pt idx="121">
                  <c:v>329</c:v>
                </c:pt>
                <c:pt idx="122">
                  <c:v>285</c:v>
                </c:pt>
                <c:pt idx="123">
                  <c:v>336</c:v>
                </c:pt>
                <c:pt idx="124">
                  <c:v>359</c:v>
                </c:pt>
                <c:pt idx="125">
                  <c:v>289</c:v>
                </c:pt>
                <c:pt idx="126">
                  <c:v>232</c:v>
                </c:pt>
                <c:pt idx="127">
                  <c:v>549</c:v>
                </c:pt>
                <c:pt idx="128">
                  <c:v>381</c:v>
                </c:pt>
                <c:pt idx="129">
                  <c:v>443</c:v>
                </c:pt>
                <c:pt idx="130">
                  <c:v>431</c:v>
                </c:pt>
                <c:pt idx="131">
                  <c:v>143</c:v>
                </c:pt>
                <c:pt idx="132">
                  <c:v>443</c:v>
                </c:pt>
                <c:pt idx="133">
                  <c:v>8120</c:v>
                </c:pt>
                <c:pt idx="134">
                  <c:v>849</c:v>
                </c:pt>
                <c:pt idx="135">
                  <c:v>1066</c:v>
                </c:pt>
                <c:pt idx="136">
                  <c:v>1040</c:v>
                </c:pt>
                <c:pt idx="137">
                  <c:v>389</c:v>
                </c:pt>
                <c:pt idx="138">
                  <c:v>328</c:v>
                </c:pt>
                <c:pt idx="139">
                  <c:v>511</c:v>
                </c:pt>
                <c:pt idx="140">
                  <c:v>265</c:v>
                </c:pt>
                <c:pt idx="141">
                  <c:v>787</c:v>
                </c:pt>
                <c:pt idx="142">
                  <c:v>557</c:v>
                </c:pt>
                <c:pt idx="143">
                  <c:v>638</c:v>
                </c:pt>
                <c:pt idx="144">
                  <c:v>444</c:v>
                </c:pt>
                <c:pt idx="145">
                  <c:v>300</c:v>
                </c:pt>
                <c:pt idx="146">
                  <c:v>583</c:v>
                </c:pt>
                <c:pt idx="147">
                  <c:v>209</c:v>
                </c:pt>
                <c:pt idx="148">
                  <c:v>332</c:v>
                </c:pt>
                <c:pt idx="149">
                  <c:v>634</c:v>
                </c:pt>
                <c:pt idx="150">
                  <c:v>295</c:v>
                </c:pt>
                <c:pt idx="151">
                  <c:v>365</c:v>
                </c:pt>
                <c:pt idx="152">
                  <c:v>506</c:v>
                </c:pt>
                <c:pt idx="153">
                  <c:v>227</c:v>
                </c:pt>
                <c:pt idx="154">
                  <c:v>217</c:v>
                </c:pt>
                <c:pt idx="155">
                  <c:v>242</c:v>
                </c:pt>
                <c:pt idx="156">
                  <c:v>343</c:v>
                </c:pt>
                <c:pt idx="157">
                  <c:v>706</c:v>
                </c:pt>
                <c:pt idx="158">
                  <c:v>272</c:v>
                </c:pt>
                <c:pt idx="159">
                  <c:v>229</c:v>
                </c:pt>
                <c:pt idx="160">
                  <c:v>517</c:v>
                </c:pt>
                <c:pt idx="161">
                  <c:v>216</c:v>
                </c:pt>
                <c:pt idx="162">
                  <c:v>212</c:v>
                </c:pt>
                <c:pt idx="163">
                  <c:v>252</c:v>
                </c:pt>
                <c:pt idx="164">
                  <c:v>161</c:v>
                </c:pt>
                <c:pt idx="165">
                  <c:v>198</c:v>
                </c:pt>
                <c:pt idx="166">
                  <c:v>397</c:v>
                </c:pt>
                <c:pt idx="167">
                  <c:v>281</c:v>
                </c:pt>
                <c:pt idx="168">
                  <c:v>346</c:v>
                </c:pt>
                <c:pt idx="169">
                  <c:v>391</c:v>
                </c:pt>
                <c:pt idx="170">
                  <c:v>238</c:v>
                </c:pt>
                <c:pt idx="171">
                  <c:v>635</c:v>
                </c:pt>
                <c:pt idx="172">
                  <c:v>163</c:v>
                </c:pt>
                <c:pt idx="173">
                  <c:v>451</c:v>
                </c:pt>
                <c:pt idx="174">
                  <c:v>176</c:v>
                </c:pt>
                <c:pt idx="175">
                  <c:v>411</c:v>
                </c:pt>
                <c:pt idx="176">
                  <c:v>336</c:v>
                </c:pt>
                <c:pt idx="177">
                  <c:v>364</c:v>
                </c:pt>
                <c:pt idx="178">
                  <c:v>221</c:v>
                </c:pt>
                <c:pt idx="179">
                  <c:v>524</c:v>
                </c:pt>
                <c:pt idx="180">
                  <c:v>331</c:v>
                </c:pt>
                <c:pt idx="181">
                  <c:v>451</c:v>
                </c:pt>
                <c:pt idx="182">
                  <c:v>320</c:v>
                </c:pt>
                <c:pt idx="183">
                  <c:v>233</c:v>
                </c:pt>
                <c:pt idx="184">
                  <c:v>490</c:v>
                </c:pt>
                <c:pt idx="185">
                  <c:v>302</c:v>
                </c:pt>
                <c:pt idx="186">
                  <c:v>250</c:v>
                </c:pt>
                <c:pt idx="187">
                  <c:v>319</c:v>
                </c:pt>
                <c:pt idx="188">
                  <c:v>242</c:v>
                </c:pt>
                <c:pt idx="189">
                  <c:v>465</c:v>
                </c:pt>
                <c:pt idx="190">
                  <c:v>374</c:v>
                </c:pt>
                <c:pt idx="191">
                  <c:v>291</c:v>
                </c:pt>
                <c:pt idx="192">
                  <c:v>278</c:v>
                </c:pt>
                <c:pt idx="193">
                  <c:v>495</c:v>
                </c:pt>
                <c:pt idx="194">
                  <c:v>639</c:v>
                </c:pt>
                <c:pt idx="195">
                  <c:v>239</c:v>
                </c:pt>
                <c:pt idx="196">
                  <c:v>327</c:v>
                </c:pt>
                <c:pt idx="197">
                  <c:v>436</c:v>
                </c:pt>
                <c:pt idx="198">
                  <c:v>288</c:v>
                </c:pt>
                <c:pt idx="199">
                  <c:v>316</c:v>
                </c:pt>
                <c:pt idx="200">
                  <c:v>352</c:v>
                </c:pt>
                <c:pt idx="201">
                  <c:v>325</c:v>
                </c:pt>
                <c:pt idx="202">
                  <c:v>346</c:v>
                </c:pt>
                <c:pt idx="203">
                  <c:v>368</c:v>
                </c:pt>
                <c:pt idx="204">
                  <c:v>417</c:v>
                </c:pt>
                <c:pt idx="205">
                  <c:v>453</c:v>
                </c:pt>
                <c:pt idx="206">
                  <c:v>290</c:v>
                </c:pt>
                <c:pt idx="207">
                  <c:v>409</c:v>
                </c:pt>
                <c:pt idx="208">
                  <c:v>387</c:v>
                </c:pt>
                <c:pt idx="209">
                  <c:v>305</c:v>
                </c:pt>
                <c:pt idx="210">
                  <c:v>4820</c:v>
                </c:pt>
                <c:pt idx="211">
                  <c:v>1958</c:v>
                </c:pt>
                <c:pt idx="212">
                  <c:v>2601</c:v>
                </c:pt>
                <c:pt idx="213">
                  <c:v>629</c:v>
                </c:pt>
                <c:pt idx="214">
                  <c:v>1310</c:v>
                </c:pt>
                <c:pt idx="215">
                  <c:v>1160</c:v>
                </c:pt>
                <c:pt idx="216">
                  <c:v>758</c:v>
                </c:pt>
                <c:pt idx="217">
                  <c:v>806</c:v>
                </c:pt>
                <c:pt idx="218">
                  <c:v>354</c:v>
                </c:pt>
                <c:pt idx="219">
                  <c:v>348</c:v>
                </c:pt>
                <c:pt idx="220">
                  <c:v>660</c:v>
                </c:pt>
                <c:pt idx="221">
                  <c:v>260</c:v>
                </c:pt>
                <c:pt idx="222">
                  <c:v>404</c:v>
                </c:pt>
                <c:pt idx="223">
                  <c:v>382</c:v>
                </c:pt>
                <c:pt idx="224">
                  <c:v>733</c:v>
                </c:pt>
                <c:pt idx="225">
                  <c:v>272</c:v>
                </c:pt>
                <c:pt idx="226">
                  <c:v>396</c:v>
                </c:pt>
                <c:pt idx="227">
                  <c:v>589</c:v>
                </c:pt>
                <c:pt idx="228">
                  <c:v>536</c:v>
                </c:pt>
                <c:pt idx="229">
                  <c:v>317</c:v>
                </c:pt>
                <c:pt idx="230">
                  <c:v>505</c:v>
                </c:pt>
                <c:pt idx="231">
                  <c:v>505</c:v>
                </c:pt>
                <c:pt idx="232">
                  <c:v>351</c:v>
                </c:pt>
                <c:pt idx="233">
                  <c:v>419</c:v>
                </c:pt>
                <c:pt idx="234">
                  <c:v>230</c:v>
                </c:pt>
                <c:pt idx="235">
                  <c:v>382</c:v>
                </c:pt>
                <c:pt idx="236">
                  <c:v>240</c:v>
                </c:pt>
                <c:pt idx="237">
                  <c:v>366</c:v>
                </c:pt>
                <c:pt idx="238">
                  <c:v>362</c:v>
                </c:pt>
                <c:pt idx="239">
                  <c:v>515</c:v>
                </c:pt>
                <c:pt idx="240">
                  <c:v>435</c:v>
                </c:pt>
                <c:pt idx="241">
                  <c:v>653</c:v>
                </c:pt>
                <c:pt idx="242">
                  <c:v>400</c:v>
                </c:pt>
                <c:pt idx="243">
                  <c:v>112</c:v>
                </c:pt>
                <c:pt idx="244">
                  <c:v>298</c:v>
                </c:pt>
                <c:pt idx="245">
                  <c:v>215</c:v>
                </c:pt>
                <c:pt idx="246">
                  <c:v>425</c:v>
                </c:pt>
                <c:pt idx="247">
                  <c:v>325</c:v>
                </c:pt>
                <c:pt idx="248">
                  <c:v>358</c:v>
                </c:pt>
                <c:pt idx="249">
                  <c:v>358</c:v>
                </c:pt>
                <c:pt idx="250">
                  <c:v>245</c:v>
                </c:pt>
                <c:pt idx="251">
                  <c:v>248</c:v>
                </c:pt>
                <c:pt idx="252">
                  <c:v>262</c:v>
                </c:pt>
                <c:pt idx="253">
                  <c:v>420</c:v>
                </c:pt>
                <c:pt idx="254">
                  <c:v>251</c:v>
                </c:pt>
                <c:pt idx="255">
                  <c:v>414</c:v>
                </c:pt>
                <c:pt idx="256">
                  <c:v>366</c:v>
                </c:pt>
                <c:pt idx="257">
                  <c:v>267</c:v>
                </c:pt>
                <c:pt idx="258">
                  <c:v>293</c:v>
                </c:pt>
                <c:pt idx="259">
                  <c:v>286</c:v>
                </c:pt>
                <c:pt idx="260">
                  <c:v>631</c:v>
                </c:pt>
                <c:pt idx="261">
                  <c:v>189</c:v>
                </c:pt>
                <c:pt idx="262">
                  <c:v>221</c:v>
                </c:pt>
                <c:pt idx="263">
                  <c:v>296</c:v>
                </c:pt>
                <c:pt idx="264">
                  <c:v>225</c:v>
                </c:pt>
                <c:pt idx="265">
                  <c:v>392</c:v>
                </c:pt>
                <c:pt idx="266">
                  <c:v>264</c:v>
                </c:pt>
                <c:pt idx="267">
                  <c:v>245</c:v>
                </c:pt>
                <c:pt idx="268">
                  <c:v>381</c:v>
                </c:pt>
                <c:pt idx="269">
                  <c:v>728</c:v>
                </c:pt>
                <c:pt idx="270">
                  <c:v>209</c:v>
                </c:pt>
                <c:pt idx="271">
                  <c:v>473</c:v>
                </c:pt>
                <c:pt idx="272">
                  <c:v>294</c:v>
                </c:pt>
                <c:pt idx="273">
                  <c:v>252</c:v>
                </c:pt>
                <c:pt idx="274">
                  <c:v>232</c:v>
                </c:pt>
                <c:pt idx="275">
                  <c:v>393</c:v>
                </c:pt>
                <c:pt idx="276">
                  <c:v>256</c:v>
                </c:pt>
                <c:pt idx="277">
                  <c:v>340</c:v>
                </c:pt>
                <c:pt idx="278">
                  <c:v>899</c:v>
                </c:pt>
                <c:pt idx="279">
                  <c:v>190</c:v>
                </c:pt>
                <c:pt idx="280">
                  <c:v>396</c:v>
                </c:pt>
                <c:pt idx="281">
                  <c:v>267</c:v>
                </c:pt>
                <c:pt idx="282">
                  <c:v>297</c:v>
                </c:pt>
                <c:pt idx="283">
                  <c:v>390</c:v>
                </c:pt>
                <c:pt idx="284">
                  <c:v>329</c:v>
                </c:pt>
                <c:pt idx="285">
                  <c:v>216</c:v>
                </c:pt>
                <c:pt idx="286">
                  <c:v>386</c:v>
                </c:pt>
                <c:pt idx="287">
                  <c:v>190</c:v>
                </c:pt>
                <c:pt idx="288">
                  <c:v>24</c:v>
                </c:pt>
                <c:pt idx="289">
                  <c:v>112</c:v>
                </c:pt>
                <c:pt idx="290">
                  <c:v>48</c:v>
                </c:pt>
                <c:pt idx="291">
                  <c:v>83</c:v>
                </c:pt>
                <c:pt idx="292">
                  <c:v>78</c:v>
                </c:pt>
                <c:pt idx="293">
                  <c:v>80</c:v>
                </c:pt>
                <c:pt idx="294">
                  <c:v>141</c:v>
                </c:pt>
                <c:pt idx="295">
                  <c:v>91</c:v>
                </c:pt>
                <c:pt idx="296">
                  <c:v>77</c:v>
                </c:pt>
                <c:pt idx="297">
                  <c:v>32</c:v>
                </c:pt>
                <c:pt idx="298">
                  <c:v>127</c:v>
                </c:pt>
                <c:pt idx="299">
                  <c:v>42</c:v>
                </c:pt>
                <c:pt idx="300">
                  <c:v>3</c:v>
                </c:pt>
                <c:pt idx="301">
                  <c:v>30</c:v>
                </c:pt>
                <c:pt idx="302">
                  <c:v>2</c:v>
                </c:pt>
                <c:pt idx="303">
                  <c:v>3</c:v>
                </c:pt>
                <c:pt idx="304">
                  <c:v>12</c:v>
                </c:pt>
                <c:pt idx="305">
                  <c:v>20</c:v>
                </c:pt>
                <c:pt idx="306">
                  <c:v>21</c:v>
                </c:pt>
                <c:pt idx="307">
                  <c:v>127</c:v>
                </c:pt>
                <c:pt idx="308">
                  <c:v>59</c:v>
                </c:pt>
                <c:pt idx="309">
                  <c:v>6</c:v>
                </c:pt>
                <c:pt idx="310">
                  <c:v>4</c:v>
                </c:pt>
                <c:pt idx="311">
                  <c:v>24</c:v>
                </c:pt>
                <c:pt idx="312">
                  <c:v>12</c:v>
                </c:pt>
                <c:pt idx="313">
                  <c:v>52</c:v>
                </c:pt>
                <c:pt idx="314">
                  <c:v>20</c:v>
                </c:pt>
                <c:pt idx="315">
                  <c:v>20</c:v>
                </c:pt>
                <c:pt idx="316">
                  <c:v>19</c:v>
                </c:pt>
                <c:pt idx="317">
                  <c:v>30</c:v>
                </c:pt>
                <c:pt idx="318">
                  <c:v>7</c:v>
                </c:pt>
                <c:pt idx="319">
                  <c:v>42</c:v>
                </c:pt>
                <c:pt idx="320">
                  <c:v>24</c:v>
                </c:pt>
                <c:pt idx="321">
                  <c:v>4</c:v>
                </c:pt>
                <c:pt idx="322">
                  <c:v>11</c:v>
                </c:pt>
                <c:pt idx="323">
                  <c:v>67</c:v>
                </c:pt>
                <c:pt idx="324">
                  <c:v>7</c:v>
                </c:pt>
                <c:pt idx="325">
                  <c:v>43</c:v>
                </c:pt>
                <c:pt idx="326">
                  <c:v>38</c:v>
                </c:pt>
                <c:pt idx="327">
                  <c:v>10</c:v>
                </c:pt>
                <c:pt idx="328">
                  <c:v>64</c:v>
                </c:pt>
                <c:pt idx="329">
                  <c:v>31</c:v>
                </c:pt>
                <c:pt idx="330">
                  <c:v>40</c:v>
                </c:pt>
                <c:pt idx="331">
                  <c:v>0</c:v>
                </c:pt>
                <c:pt idx="332">
                  <c:v>238</c:v>
                </c:pt>
                <c:pt idx="333">
                  <c:v>146</c:v>
                </c:pt>
                <c:pt idx="334">
                  <c:v>39</c:v>
                </c:pt>
                <c:pt idx="335">
                  <c:v>22</c:v>
                </c:pt>
                <c:pt idx="336">
                  <c:v>149</c:v>
                </c:pt>
                <c:pt idx="337">
                  <c:v>3</c:v>
                </c:pt>
                <c:pt idx="338">
                  <c:v>36</c:v>
                </c:pt>
                <c:pt idx="339">
                  <c:v>59</c:v>
                </c:pt>
                <c:pt idx="340">
                  <c:v>15</c:v>
                </c:pt>
                <c:pt idx="341">
                  <c:v>32</c:v>
                </c:pt>
                <c:pt idx="342">
                  <c:v>13</c:v>
                </c:pt>
                <c:pt idx="343">
                  <c:v>26</c:v>
                </c:pt>
                <c:pt idx="344">
                  <c:v>11</c:v>
                </c:pt>
                <c:pt idx="345">
                  <c:v>32</c:v>
                </c:pt>
                <c:pt idx="346">
                  <c:v>27</c:v>
                </c:pt>
                <c:pt idx="347">
                  <c:v>7</c:v>
                </c:pt>
                <c:pt idx="348">
                  <c:v>192</c:v>
                </c:pt>
                <c:pt idx="349">
                  <c:v>13</c:v>
                </c:pt>
                <c:pt idx="350">
                  <c:v>46</c:v>
                </c:pt>
                <c:pt idx="351">
                  <c:v>29</c:v>
                </c:pt>
                <c:pt idx="352">
                  <c:v>25</c:v>
                </c:pt>
                <c:pt idx="353">
                  <c:v>85</c:v>
                </c:pt>
                <c:pt idx="354">
                  <c:v>69</c:v>
                </c:pt>
                <c:pt idx="355">
                  <c:v>96</c:v>
                </c:pt>
                <c:pt idx="356">
                  <c:v>116</c:v>
                </c:pt>
                <c:pt idx="357">
                  <c:v>31</c:v>
                </c:pt>
                <c:pt idx="358">
                  <c:v>29</c:v>
                </c:pt>
                <c:pt idx="359">
                  <c:v>15</c:v>
                </c:pt>
                <c:pt idx="360">
                  <c:v>16</c:v>
                </c:pt>
                <c:pt idx="361">
                  <c:v>64</c:v>
                </c:pt>
                <c:pt idx="362">
                  <c:v>6</c:v>
                </c:pt>
                <c:pt idx="363">
                  <c:v>9</c:v>
                </c:pt>
                <c:pt idx="364">
                  <c:v>36</c:v>
                </c:pt>
                <c:pt idx="365">
                  <c:v>94</c:v>
                </c:pt>
                <c:pt idx="366">
                  <c:v>25</c:v>
                </c:pt>
                <c:pt idx="367">
                  <c:v>66</c:v>
                </c:pt>
                <c:pt idx="368">
                  <c:v>85</c:v>
                </c:pt>
                <c:pt idx="369">
                  <c:v>54</c:v>
                </c:pt>
                <c:pt idx="370">
                  <c:v>235</c:v>
                </c:pt>
                <c:pt idx="371">
                  <c:v>116</c:v>
                </c:pt>
                <c:pt idx="372">
                  <c:v>33</c:v>
                </c:pt>
                <c:pt idx="373">
                  <c:v>18</c:v>
                </c:pt>
                <c:pt idx="374">
                  <c:v>8</c:v>
                </c:pt>
                <c:pt idx="375">
                  <c:v>68</c:v>
                </c:pt>
                <c:pt idx="376">
                  <c:v>44</c:v>
                </c:pt>
                <c:pt idx="377">
                  <c:v>72</c:v>
                </c:pt>
                <c:pt idx="378">
                  <c:v>91</c:v>
                </c:pt>
                <c:pt idx="379">
                  <c:v>39</c:v>
                </c:pt>
                <c:pt idx="380">
                  <c:v>9</c:v>
                </c:pt>
                <c:pt idx="381">
                  <c:v>6</c:v>
                </c:pt>
                <c:pt idx="382">
                  <c:v>181</c:v>
                </c:pt>
                <c:pt idx="383">
                  <c:v>20</c:v>
                </c:pt>
                <c:pt idx="384">
                  <c:v>36</c:v>
                </c:pt>
                <c:pt idx="385">
                  <c:v>38</c:v>
                </c:pt>
                <c:pt idx="386">
                  <c:v>30</c:v>
                </c:pt>
                <c:pt idx="387">
                  <c:v>127</c:v>
                </c:pt>
                <c:pt idx="388">
                  <c:v>58</c:v>
                </c:pt>
                <c:pt idx="389">
                  <c:v>27</c:v>
                </c:pt>
                <c:pt idx="390">
                  <c:v>28</c:v>
                </c:pt>
                <c:pt idx="391">
                  <c:v>153</c:v>
                </c:pt>
                <c:pt idx="392">
                  <c:v>34</c:v>
                </c:pt>
                <c:pt idx="393">
                  <c:v>42</c:v>
                </c:pt>
                <c:pt idx="394">
                  <c:v>13</c:v>
                </c:pt>
                <c:pt idx="395">
                  <c:v>12</c:v>
                </c:pt>
                <c:pt idx="396">
                  <c:v>181</c:v>
                </c:pt>
                <c:pt idx="397">
                  <c:v>8</c:v>
                </c:pt>
                <c:pt idx="398">
                  <c:v>14</c:v>
                </c:pt>
                <c:pt idx="399">
                  <c:v>29</c:v>
                </c:pt>
                <c:pt idx="400">
                  <c:v>5</c:v>
                </c:pt>
                <c:pt idx="401">
                  <c:v>160</c:v>
                </c:pt>
                <c:pt idx="402">
                  <c:v>20</c:v>
                </c:pt>
                <c:pt idx="403">
                  <c:v>36</c:v>
                </c:pt>
                <c:pt idx="404">
                  <c:v>51</c:v>
                </c:pt>
                <c:pt idx="405">
                  <c:v>38</c:v>
                </c:pt>
                <c:pt idx="406">
                  <c:v>61</c:v>
                </c:pt>
                <c:pt idx="407">
                  <c:v>51</c:v>
                </c:pt>
                <c:pt idx="408">
                  <c:v>51</c:v>
                </c:pt>
                <c:pt idx="409">
                  <c:v>12</c:v>
                </c:pt>
                <c:pt idx="410">
                  <c:v>82</c:v>
                </c:pt>
                <c:pt idx="411">
                  <c:v>11</c:v>
                </c:pt>
                <c:pt idx="412">
                  <c:v>114</c:v>
                </c:pt>
                <c:pt idx="413">
                  <c:v>41</c:v>
                </c:pt>
                <c:pt idx="414">
                  <c:v>179</c:v>
                </c:pt>
                <c:pt idx="415">
                  <c:v>6</c:v>
                </c:pt>
                <c:pt idx="416">
                  <c:v>74</c:v>
                </c:pt>
                <c:pt idx="417">
                  <c:v>13</c:v>
                </c:pt>
                <c:pt idx="418">
                  <c:v>144</c:v>
                </c:pt>
                <c:pt idx="419">
                  <c:v>162</c:v>
                </c:pt>
                <c:pt idx="420">
                  <c:v>17</c:v>
                </c:pt>
                <c:pt idx="421">
                  <c:v>45</c:v>
                </c:pt>
                <c:pt idx="422">
                  <c:v>141</c:v>
                </c:pt>
                <c:pt idx="423">
                  <c:v>20</c:v>
                </c:pt>
                <c:pt idx="424">
                  <c:v>0</c:v>
                </c:pt>
                <c:pt idx="425">
                  <c:v>37</c:v>
                </c:pt>
                <c:pt idx="426">
                  <c:v>13</c:v>
                </c:pt>
                <c:pt idx="427">
                  <c:v>32</c:v>
                </c:pt>
                <c:pt idx="428">
                  <c:v>48</c:v>
                </c:pt>
                <c:pt idx="429">
                  <c:v>154</c:v>
                </c:pt>
                <c:pt idx="430">
                  <c:v>4</c:v>
                </c:pt>
                <c:pt idx="431">
                  <c:v>26</c:v>
                </c:pt>
                <c:pt idx="432">
                  <c:v>89</c:v>
                </c:pt>
                <c:pt idx="433">
                  <c:v>38</c:v>
                </c:pt>
                <c:pt idx="434">
                  <c:v>71</c:v>
                </c:pt>
                <c:pt idx="435">
                  <c:v>143</c:v>
                </c:pt>
                <c:pt idx="436">
                  <c:v>45</c:v>
                </c:pt>
                <c:pt idx="437">
                  <c:v>54</c:v>
                </c:pt>
                <c:pt idx="438">
                  <c:v>196</c:v>
                </c:pt>
                <c:pt idx="439">
                  <c:v>24</c:v>
                </c:pt>
                <c:pt idx="440">
                  <c:v>100</c:v>
                </c:pt>
                <c:pt idx="441">
                  <c:v>54</c:v>
                </c:pt>
                <c:pt idx="442">
                  <c:v>13</c:v>
                </c:pt>
                <c:pt idx="443">
                  <c:v>9</c:v>
                </c:pt>
                <c:pt idx="444">
                  <c:v>104</c:v>
                </c:pt>
                <c:pt idx="445">
                  <c:v>62</c:v>
                </c:pt>
                <c:pt idx="446">
                  <c:v>10</c:v>
                </c:pt>
                <c:pt idx="447">
                  <c:v>108</c:v>
                </c:pt>
                <c:pt idx="448">
                  <c:v>13</c:v>
                </c:pt>
                <c:pt idx="449">
                  <c:v>35</c:v>
                </c:pt>
                <c:pt idx="450">
                  <c:v>20</c:v>
                </c:pt>
                <c:pt idx="451">
                  <c:v>175</c:v>
                </c:pt>
                <c:pt idx="452">
                  <c:v>2</c:v>
                </c:pt>
                <c:pt idx="453">
                  <c:v>171</c:v>
                </c:pt>
                <c:pt idx="454">
                  <c:v>14</c:v>
                </c:pt>
                <c:pt idx="455">
                  <c:v>34</c:v>
                </c:pt>
                <c:pt idx="456">
                  <c:v>19</c:v>
                </c:pt>
                <c:pt idx="457">
                  <c:v>66</c:v>
                </c:pt>
                <c:pt idx="458">
                  <c:v>42</c:v>
                </c:pt>
                <c:pt idx="459">
                  <c:v>11</c:v>
                </c:pt>
                <c:pt idx="460">
                  <c:v>39</c:v>
                </c:pt>
                <c:pt idx="461">
                  <c:v>16</c:v>
                </c:pt>
                <c:pt idx="462">
                  <c:v>75</c:v>
                </c:pt>
                <c:pt idx="463">
                  <c:v>126</c:v>
                </c:pt>
                <c:pt idx="464">
                  <c:v>10</c:v>
                </c:pt>
                <c:pt idx="465">
                  <c:v>8</c:v>
                </c:pt>
                <c:pt idx="466">
                  <c:v>3</c:v>
                </c:pt>
                <c:pt idx="467">
                  <c:v>69</c:v>
                </c:pt>
                <c:pt idx="468">
                  <c:v>21</c:v>
                </c:pt>
                <c:pt idx="469">
                  <c:v>6</c:v>
                </c:pt>
                <c:pt idx="470">
                  <c:v>140</c:v>
                </c:pt>
                <c:pt idx="471">
                  <c:v>25</c:v>
                </c:pt>
                <c:pt idx="472">
                  <c:v>50</c:v>
                </c:pt>
                <c:pt idx="473">
                  <c:v>62</c:v>
                </c:pt>
                <c:pt idx="474">
                  <c:v>69</c:v>
                </c:pt>
                <c:pt idx="475">
                  <c:v>5</c:v>
                </c:pt>
                <c:pt idx="476">
                  <c:v>8</c:v>
                </c:pt>
                <c:pt idx="477">
                  <c:v>169</c:v>
                </c:pt>
                <c:pt idx="478">
                  <c:v>3</c:v>
                </c:pt>
                <c:pt idx="479">
                  <c:v>20</c:v>
                </c:pt>
                <c:pt idx="480">
                  <c:v>52</c:v>
                </c:pt>
                <c:pt idx="481">
                  <c:v>122</c:v>
                </c:pt>
                <c:pt idx="482">
                  <c:v>73</c:v>
                </c:pt>
                <c:pt idx="483">
                  <c:v>72</c:v>
                </c:pt>
                <c:pt idx="484">
                  <c:v>65</c:v>
                </c:pt>
                <c:pt idx="485">
                  <c:v>53</c:v>
                </c:pt>
                <c:pt idx="486">
                  <c:v>47</c:v>
                </c:pt>
                <c:pt idx="487">
                  <c:v>31</c:v>
                </c:pt>
                <c:pt idx="488">
                  <c:v>20</c:v>
                </c:pt>
                <c:pt idx="489">
                  <c:v>214</c:v>
                </c:pt>
                <c:pt idx="490">
                  <c:v>180</c:v>
                </c:pt>
                <c:pt idx="491">
                  <c:v>15</c:v>
                </c:pt>
                <c:pt idx="492">
                  <c:v>15</c:v>
                </c:pt>
                <c:pt idx="493">
                  <c:v>8</c:v>
                </c:pt>
                <c:pt idx="494">
                  <c:v>26</c:v>
                </c:pt>
                <c:pt idx="495">
                  <c:v>4</c:v>
                </c:pt>
                <c:pt idx="496">
                  <c:v>15</c:v>
                </c:pt>
                <c:pt idx="497">
                  <c:v>3</c:v>
                </c:pt>
                <c:pt idx="498">
                  <c:v>86</c:v>
                </c:pt>
                <c:pt idx="499">
                  <c:v>13</c:v>
                </c:pt>
                <c:pt idx="500">
                  <c:v>30</c:v>
                </c:pt>
                <c:pt idx="501">
                  <c:v>30</c:v>
                </c:pt>
                <c:pt idx="502">
                  <c:v>50</c:v>
                </c:pt>
                <c:pt idx="503">
                  <c:v>18</c:v>
                </c:pt>
                <c:pt idx="504">
                  <c:v>11</c:v>
                </c:pt>
                <c:pt idx="505">
                  <c:v>9</c:v>
                </c:pt>
                <c:pt idx="506">
                  <c:v>91</c:v>
                </c:pt>
                <c:pt idx="507">
                  <c:v>53</c:v>
                </c:pt>
                <c:pt idx="508">
                  <c:v>5</c:v>
                </c:pt>
                <c:pt idx="509">
                  <c:v>41</c:v>
                </c:pt>
                <c:pt idx="510">
                  <c:v>57</c:v>
                </c:pt>
                <c:pt idx="511">
                  <c:v>15</c:v>
                </c:pt>
                <c:pt idx="512">
                  <c:v>3</c:v>
                </c:pt>
                <c:pt idx="513">
                  <c:v>27</c:v>
                </c:pt>
                <c:pt idx="514">
                  <c:v>73</c:v>
                </c:pt>
                <c:pt idx="515">
                  <c:v>21</c:v>
                </c:pt>
                <c:pt idx="516">
                  <c:v>34</c:v>
                </c:pt>
                <c:pt idx="517">
                  <c:v>27</c:v>
                </c:pt>
                <c:pt idx="518">
                  <c:v>43</c:v>
                </c:pt>
                <c:pt idx="519">
                  <c:v>25</c:v>
                </c:pt>
                <c:pt idx="520">
                  <c:v>56</c:v>
                </c:pt>
                <c:pt idx="521">
                  <c:v>87</c:v>
                </c:pt>
                <c:pt idx="522">
                  <c:v>20</c:v>
                </c:pt>
                <c:pt idx="523">
                  <c:v>34</c:v>
                </c:pt>
                <c:pt idx="524">
                  <c:v>12</c:v>
                </c:pt>
                <c:pt idx="525">
                  <c:v>8</c:v>
                </c:pt>
                <c:pt idx="526">
                  <c:v>6</c:v>
                </c:pt>
                <c:pt idx="527">
                  <c:v>58</c:v>
                </c:pt>
                <c:pt idx="528">
                  <c:v>16</c:v>
                </c:pt>
                <c:pt idx="529">
                  <c:v>58</c:v>
                </c:pt>
                <c:pt idx="530">
                  <c:v>263</c:v>
                </c:pt>
                <c:pt idx="531">
                  <c:v>18</c:v>
                </c:pt>
                <c:pt idx="532">
                  <c:v>58</c:v>
                </c:pt>
                <c:pt idx="533">
                  <c:v>24</c:v>
                </c:pt>
                <c:pt idx="534">
                  <c:v>19</c:v>
                </c:pt>
                <c:pt idx="535">
                  <c:v>25</c:v>
                </c:pt>
                <c:pt idx="536">
                  <c:v>31</c:v>
                </c:pt>
                <c:pt idx="537">
                  <c:v>325</c:v>
                </c:pt>
                <c:pt idx="538">
                  <c:v>25</c:v>
                </c:pt>
                <c:pt idx="539">
                  <c:v>32</c:v>
                </c:pt>
                <c:pt idx="540">
                  <c:v>20</c:v>
                </c:pt>
                <c:pt idx="541">
                  <c:v>35</c:v>
                </c:pt>
                <c:pt idx="542">
                  <c:v>26</c:v>
                </c:pt>
                <c:pt idx="543">
                  <c:v>63</c:v>
                </c:pt>
                <c:pt idx="544">
                  <c:v>111</c:v>
                </c:pt>
                <c:pt idx="545">
                  <c:v>15</c:v>
                </c:pt>
                <c:pt idx="546">
                  <c:v>32</c:v>
                </c:pt>
                <c:pt idx="547">
                  <c:v>25</c:v>
                </c:pt>
                <c:pt idx="548">
                  <c:v>70</c:v>
                </c:pt>
                <c:pt idx="549">
                  <c:v>19</c:v>
                </c:pt>
                <c:pt idx="550">
                  <c:v>76</c:v>
                </c:pt>
                <c:pt idx="551">
                  <c:v>33</c:v>
                </c:pt>
                <c:pt idx="552">
                  <c:v>25</c:v>
                </c:pt>
                <c:pt idx="553">
                  <c:v>43</c:v>
                </c:pt>
                <c:pt idx="554">
                  <c:v>66</c:v>
                </c:pt>
                <c:pt idx="555">
                  <c:v>80</c:v>
                </c:pt>
                <c:pt idx="556">
                  <c:v>27</c:v>
                </c:pt>
                <c:pt idx="557">
                  <c:v>69</c:v>
                </c:pt>
                <c:pt idx="558">
                  <c:v>40</c:v>
                </c:pt>
                <c:pt idx="559">
                  <c:v>84</c:v>
                </c:pt>
                <c:pt idx="560">
                  <c:v>33</c:v>
                </c:pt>
                <c:pt idx="561">
                  <c:v>99</c:v>
                </c:pt>
                <c:pt idx="562">
                  <c:v>17</c:v>
                </c:pt>
                <c:pt idx="563">
                  <c:v>25</c:v>
                </c:pt>
                <c:pt idx="564">
                  <c:v>105</c:v>
                </c:pt>
                <c:pt idx="565">
                  <c:v>53</c:v>
                </c:pt>
                <c:pt idx="566">
                  <c:v>56</c:v>
                </c:pt>
                <c:pt idx="567">
                  <c:v>30</c:v>
                </c:pt>
                <c:pt idx="568">
                  <c:v>142</c:v>
                </c:pt>
                <c:pt idx="569">
                  <c:v>136</c:v>
                </c:pt>
                <c:pt idx="570">
                  <c:v>53</c:v>
                </c:pt>
                <c:pt idx="571">
                  <c:v>22</c:v>
                </c:pt>
                <c:pt idx="572">
                  <c:v>22</c:v>
                </c:pt>
                <c:pt idx="573">
                  <c:v>33</c:v>
                </c:pt>
                <c:pt idx="574">
                  <c:v>31</c:v>
                </c:pt>
                <c:pt idx="575">
                  <c:v>21</c:v>
                </c:pt>
                <c:pt idx="576">
                  <c:v>36</c:v>
                </c:pt>
                <c:pt idx="577">
                  <c:v>39</c:v>
                </c:pt>
                <c:pt idx="578">
                  <c:v>16</c:v>
                </c:pt>
                <c:pt idx="579">
                  <c:v>38</c:v>
                </c:pt>
                <c:pt idx="580">
                  <c:v>84</c:v>
                </c:pt>
                <c:pt idx="581">
                  <c:v>23</c:v>
                </c:pt>
                <c:pt idx="582">
                  <c:v>13</c:v>
                </c:pt>
                <c:pt idx="583">
                  <c:v>34</c:v>
                </c:pt>
                <c:pt idx="584">
                  <c:v>47</c:v>
                </c:pt>
                <c:pt idx="585">
                  <c:v>26</c:v>
                </c:pt>
                <c:pt idx="586">
                  <c:v>67</c:v>
                </c:pt>
                <c:pt idx="587">
                  <c:v>90</c:v>
                </c:pt>
                <c:pt idx="588">
                  <c:v>38</c:v>
                </c:pt>
                <c:pt idx="589">
                  <c:v>23</c:v>
                </c:pt>
                <c:pt idx="590">
                  <c:v>16</c:v>
                </c:pt>
                <c:pt idx="591">
                  <c:v>56</c:v>
                </c:pt>
                <c:pt idx="592">
                  <c:v>36</c:v>
                </c:pt>
                <c:pt idx="593">
                  <c:v>196</c:v>
                </c:pt>
                <c:pt idx="594">
                  <c:v>116</c:v>
                </c:pt>
                <c:pt idx="595">
                  <c:v>6</c:v>
                </c:pt>
                <c:pt idx="596">
                  <c:v>5</c:v>
                </c:pt>
                <c:pt idx="597">
                  <c:v>113</c:v>
                </c:pt>
                <c:pt idx="598">
                  <c:v>67</c:v>
                </c:pt>
                <c:pt idx="599">
                  <c:v>88</c:v>
                </c:pt>
                <c:pt idx="600">
                  <c:v>62</c:v>
                </c:pt>
                <c:pt idx="601">
                  <c:v>75</c:v>
                </c:pt>
                <c:pt idx="602">
                  <c:v>41</c:v>
                </c:pt>
                <c:pt idx="603">
                  <c:v>106</c:v>
                </c:pt>
                <c:pt idx="604">
                  <c:v>9</c:v>
                </c:pt>
                <c:pt idx="605">
                  <c:v>75</c:v>
                </c:pt>
                <c:pt idx="606">
                  <c:v>10</c:v>
                </c:pt>
                <c:pt idx="607">
                  <c:v>22</c:v>
                </c:pt>
                <c:pt idx="608">
                  <c:v>163</c:v>
                </c:pt>
                <c:pt idx="609">
                  <c:v>25</c:v>
                </c:pt>
                <c:pt idx="610">
                  <c:v>51</c:v>
                </c:pt>
                <c:pt idx="611">
                  <c:v>15</c:v>
                </c:pt>
                <c:pt idx="612">
                  <c:v>25</c:v>
                </c:pt>
                <c:pt idx="613">
                  <c:v>25</c:v>
                </c:pt>
                <c:pt idx="614">
                  <c:v>2</c:v>
                </c:pt>
                <c:pt idx="615">
                  <c:v>104</c:v>
                </c:pt>
                <c:pt idx="616">
                  <c:v>10</c:v>
                </c:pt>
                <c:pt idx="617">
                  <c:v>26</c:v>
                </c:pt>
                <c:pt idx="618">
                  <c:v>56</c:v>
                </c:pt>
                <c:pt idx="619">
                  <c:v>270</c:v>
                </c:pt>
                <c:pt idx="620">
                  <c:v>37</c:v>
                </c:pt>
                <c:pt idx="621">
                  <c:v>174</c:v>
                </c:pt>
                <c:pt idx="622">
                  <c:v>10</c:v>
                </c:pt>
                <c:pt idx="623">
                  <c:v>5</c:v>
                </c:pt>
                <c:pt idx="624">
                  <c:v>7</c:v>
                </c:pt>
                <c:pt idx="625">
                  <c:v>21</c:v>
                </c:pt>
                <c:pt idx="626">
                  <c:v>24</c:v>
                </c:pt>
                <c:pt idx="627">
                  <c:v>56</c:v>
                </c:pt>
                <c:pt idx="628">
                  <c:v>16</c:v>
                </c:pt>
                <c:pt idx="629">
                  <c:v>11</c:v>
                </c:pt>
                <c:pt idx="630">
                  <c:v>83</c:v>
                </c:pt>
                <c:pt idx="631">
                  <c:v>213</c:v>
                </c:pt>
                <c:pt idx="632">
                  <c:v>82</c:v>
                </c:pt>
                <c:pt idx="633">
                  <c:v>55</c:v>
                </c:pt>
                <c:pt idx="634">
                  <c:v>55</c:v>
                </c:pt>
                <c:pt idx="635">
                  <c:v>9</c:v>
                </c:pt>
                <c:pt idx="636">
                  <c:v>15</c:v>
                </c:pt>
                <c:pt idx="637">
                  <c:v>10</c:v>
                </c:pt>
                <c:pt idx="638">
                  <c:v>12</c:v>
                </c:pt>
                <c:pt idx="639">
                  <c:v>4</c:v>
                </c:pt>
                <c:pt idx="640">
                  <c:v>104</c:v>
                </c:pt>
                <c:pt idx="641">
                  <c:v>2</c:v>
                </c:pt>
                <c:pt idx="642">
                  <c:v>151</c:v>
                </c:pt>
                <c:pt idx="643">
                  <c:v>141</c:v>
                </c:pt>
                <c:pt idx="644">
                  <c:v>77</c:v>
                </c:pt>
                <c:pt idx="645">
                  <c:v>34</c:v>
                </c:pt>
                <c:pt idx="646">
                  <c:v>20</c:v>
                </c:pt>
                <c:pt idx="647">
                  <c:v>1</c:v>
                </c:pt>
                <c:pt idx="648">
                  <c:v>66</c:v>
                </c:pt>
                <c:pt idx="649">
                  <c:v>114</c:v>
                </c:pt>
                <c:pt idx="650">
                  <c:v>15</c:v>
                </c:pt>
                <c:pt idx="651">
                  <c:v>66</c:v>
                </c:pt>
                <c:pt idx="652">
                  <c:v>42</c:v>
                </c:pt>
                <c:pt idx="653">
                  <c:v>105</c:v>
                </c:pt>
                <c:pt idx="654">
                  <c:v>44</c:v>
                </c:pt>
                <c:pt idx="655">
                  <c:v>72</c:v>
                </c:pt>
                <c:pt idx="656">
                  <c:v>55</c:v>
                </c:pt>
                <c:pt idx="657">
                  <c:v>15</c:v>
                </c:pt>
                <c:pt idx="658">
                  <c:v>19</c:v>
                </c:pt>
                <c:pt idx="659">
                  <c:v>106</c:v>
                </c:pt>
                <c:pt idx="660">
                  <c:v>8</c:v>
                </c:pt>
                <c:pt idx="661">
                  <c:v>32</c:v>
                </c:pt>
                <c:pt idx="662">
                  <c:v>22</c:v>
                </c:pt>
                <c:pt idx="663">
                  <c:v>229</c:v>
                </c:pt>
                <c:pt idx="664">
                  <c:v>12</c:v>
                </c:pt>
                <c:pt idx="665">
                  <c:v>10</c:v>
                </c:pt>
                <c:pt idx="666">
                  <c:v>71</c:v>
                </c:pt>
                <c:pt idx="667">
                  <c:v>60</c:v>
                </c:pt>
                <c:pt idx="668">
                  <c:v>52</c:v>
                </c:pt>
                <c:pt idx="669">
                  <c:v>15</c:v>
                </c:pt>
                <c:pt idx="670">
                  <c:v>96</c:v>
                </c:pt>
                <c:pt idx="671">
                  <c:v>149</c:v>
                </c:pt>
                <c:pt idx="672">
                  <c:v>10</c:v>
                </c:pt>
                <c:pt idx="673">
                  <c:v>17</c:v>
                </c:pt>
                <c:pt idx="674">
                  <c:v>49</c:v>
                </c:pt>
                <c:pt idx="675">
                  <c:v>28</c:v>
                </c:pt>
                <c:pt idx="676">
                  <c:v>3</c:v>
                </c:pt>
                <c:pt idx="677">
                  <c:v>35</c:v>
                </c:pt>
                <c:pt idx="678">
                  <c:v>80</c:v>
                </c:pt>
                <c:pt idx="679">
                  <c:v>21</c:v>
                </c:pt>
                <c:pt idx="680">
                  <c:v>46</c:v>
                </c:pt>
                <c:pt idx="681">
                  <c:v>51</c:v>
                </c:pt>
                <c:pt idx="682">
                  <c:v>24</c:v>
                </c:pt>
                <c:pt idx="683">
                  <c:v>36</c:v>
                </c:pt>
                <c:pt idx="684">
                  <c:v>16</c:v>
                </c:pt>
                <c:pt idx="685">
                  <c:v>27</c:v>
                </c:pt>
                <c:pt idx="686">
                  <c:v>49</c:v>
                </c:pt>
                <c:pt idx="687">
                  <c:v>8</c:v>
                </c:pt>
                <c:pt idx="688">
                  <c:v>37</c:v>
                </c:pt>
                <c:pt idx="689">
                  <c:v>79</c:v>
                </c:pt>
                <c:pt idx="690">
                  <c:v>5</c:v>
                </c:pt>
                <c:pt idx="691">
                  <c:v>46</c:v>
                </c:pt>
                <c:pt idx="692">
                  <c:v>65</c:v>
                </c:pt>
                <c:pt idx="693">
                  <c:v>116</c:v>
                </c:pt>
                <c:pt idx="694">
                  <c:v>142</c:v>
                </c:pt>
                <c:pt idx="695">
                  <c:v>25</c:v>
                </c:pt>
                <c:pt idx="696">
                  <c:v>13</c:v>
                </c:pt>
                <c:pt idx="697">
                  <c:v>82</c:v>
                </c:pt>
                <c:pt idx="698">
                  <c:v>44</c:v>
                </c:pt>
                <c:pt idx="699">
                  <c:v>85</c:v>
                </c:pt>
                <c:pt idx="700">
                  <c:v>16</c:v>
                </c:pt>
                <c:pt idx="701">
                  <c:v>28</c:v>
                </c:pt>
                <c:pt idx="702">
                  <c:v>8</c:v>
                </c:pt>
                <c:pt idx="703">
                  <c:v>14</c:v>
                </c:pt>
                <c:pt idx="704">
                  <c:v>17</c:v>
                </c:pt>
                <c:pt idx="705">
                  <c:v>42</c:v>
                </c:pt>
                <c:pt idx="706">
                  <c:v>13</c:v>
                </c:pt>
                <c:pt idx="707">
                  <c:v>55</c:v>
                </c:pt>
                <c:pt idx="708">
                  <c:v>78</c:v>
                </c:pt>
                <c:pt idx="709">
                  <c:v>54</c:v>
                </c:pt>
                <c:pt idx="710">
                  <c:v>38</c:v>
                </c:pt>
                <c:pt idx="711">
                  <c:v>128</c:v>
                </c:pt>
                <c:pt idx="712">
                  <c:v>20</c:v>
                </c:pt>
                <c:pt idx="713">
                  <c:v>79</c:v>
                </c:pt>
                <c:pt idx="714">
                  <c:v>16</c:v>
                </c:pt>
                <c:pt idx="715">
                  <c:v>225</c:v>
                </c:pt>
                <c:pt idx="716">
                  <c:v>22</c:v>
                </c:pt>
                <c:pt idx="717">
                  <c:v>3</c:v>
                </c:pt>
                <c:pt idx="718">
                  <c:v>21</c:v>
                </c:pt>
                <c:pt idx="719">
                  <c:v>10</c:v>
                </c:pt>
                <c:pt idx="720">
                  <c:v>47</c:v>
                </c:pt>
                <c:pt idx="721">
                  <c:v>48</c:v>
                </c:pt>
                <c:pt idx="722">
                  <c:v>26</c:v>
                </c:pt>
                <c:pt idx="723">
                  <c:v>13</c:v>
                </c:pt>
                <c:pt idx="724">
                  <c:v>19</c:v>
                </c:pt>
                <c:pt idx="725">
                  <c:v>5</c:v>
                </c:pt>
                <c:pt idx="726">
                  <c:v>14</c:v>
                </c:pt>
                <c:pt idx="727">
                  <c:v>20</c:v>
                </c:pt>
                <c:pt idx="728">
                  <c:v>110</c:v>
                </c:pt>
                <c:pt idx="729">
                  <c:v>54</c:v>
                </c:pt>
                <c:pt idx="730">
                  <c:v>237</c:v>
                </c:pt>
                <c:pt idx="731">
                  <c:v>13</c:v>
                </c:pt>
                <c:pt idx="732">
                  <c:v>14</c:v>
                </c:pt>
                <c:pt idx="733">
                  <c:v>32</c:v>
                </c:pt>
                <c:pt idx="734">
                  <c:v>48</c:v>
                </c:pt>
                <c:pt idx="735">
                  <c:v>64</c:v>
                </c:pt>
                <c:pt idx="736">
                  <c:v>44</c:v>
                </c:pt>
                <c:pt idx="737">
                  <c:v>42</c:v>
                </c:pt>
                <c:pt idx="738">
                  <c:v>110</c:v>
                </c:pt>
                <c:pt idx="739">
                  <c:v>38</c:v>
                </c:pt>
                <c:pt idx="740">
                  <c:v>50</c:v>
                </c:pt>
                <c:pt idx="741">
                  <c:v>20</c:v>
                </c:pt>
                <c:pt idx="742">
                  <c:v>31</c:v>
                </c:pt>
                <c:pt idx="743">
                  <c:v>17</c:v>
                </c:pt>
                <c:pt idx="744">
                  <c:v>81</c:v>
                </c:pt>
                <c:pt idx="745">
                  <c:v>8</c:v>
                </c:pt>
                <c:pt idx="746">
                  <c:v>50</c:v>
                </c:pt>
                <c:pt idx="747">
                  <c:v>254</c:v>
                </c:pt>
                <c:pt idx="748">
                  <c:v>66</c:v>
                </c:pt>
                <c:pt idx="749">
                  <c:v>14</c:v>
                </c:pt>
                <c:pt idx="750">
                  <c:v>156</c:v>
                </c:pt>
                <c:pt idx="751">
                  <c:v>34</c:v>
                </c:pt>
                <c:pt idx="752">
                  <c:v>23</c:v>
                </c:pt>
                <c:pt idx="753">
                  <c:v>50</c:v>
                </c:pt>
                <c:pt idx="754">
                  <c:v>21</c:v>
                </c:pt>
                <c:pt idx="755">
                  <c:v>60</c:v>
                </c:pt>
                <c:pt idx="756">
                  <c:v>7</c:v>
                </c:pt>
                <c:pt idx="757">
                  <c:v>12</c:v>
                </c:pt>
                <c:pt idx="758">
                  <c:v>68</c:v>
                </c:pt>
                <c:pt idx="759">
                  <c:v>80</c:v>
                </c:pt>
                <c:pt idx="760">
                  <c:v>22</c:v>
                </c:pt>
                <c:pt idx="761">
                  <c:v>18</c:v>
                </c:pt>
                <c:pt idx="762">
                  <c:v>38</c:v>
                </c:pt>
                <c:pt idx="763">
                  <c:v>9</c:v>
                </c:pt>
                <c:pt idx="764">
                  <c:v>84</c:v>
                </c:pt>
                <c:pt idx="765">
                  <c:v>67</c:v>
                </c:pt>
                <c:pt idx="766">
                  <c:v>50</c:v>
                </c:pt>
                <c:pt idx="767">
                  <c:v>22</c:v>
                </c:pt>
                <c:pt idx="768">
                  <c:v>8</c:v>
                </c:pt>
                <c:pt idx="769">
                  <c:v>141</c:v>
                </c:pt>
                <c:pt idx="770">
                  <c:v>61</c:v>
                </c:pt>
                <c:pt idx="771">
                  <c:v>31</c:v>
                </c:pt>
                <c:pt idx="772">
                  <c:v>70</c:v>
                </c:pt>
                <c:pt idx="773">
                  <c:v>14</c:v>
                </c:pt>
                <c:pt idx="774">
                  <c:v>10</c:v>
                </c:pt>
                <c:pt idx="775">
                  <c:v>235</c:v>
                </c:pt>
                <c:pt idx="776">
                  <c:v>15</c:v>
                </c:pt>
                <c:pt idx="777">
                  <c:v>63</c:v>
                </c:pt>
                <c:pt idx="778">
                  <c:v>91</c:v>
                </c:pt>
                <c:pt idx="779">
                  <c:v>20</c:v>
                </c:pt>
                <c:pt idx="780">
                  <c:v>9</c:v>
                </c:pt>
                <c:pt idx="781">
                  <c:v>52</c:v>
                </c:pt>
                <c:pt idx="782">
                  <c:v>14</c:v>
                </c:pt>
                <c:pt idx="783">
                  <c:v>67</c:v>
                </c:pt>
                <c:pt idx="784">
                  <c:v>5</c:v>
                </c:pt>
                <c:pt idx="785">
                  <c:v>20</c:v>
                </c:pt>
                <c:pt idx="786">
                  <c:v>85</c:v>
                </c:pt>
                <c:pt idx="787">
                  <c:v>48</c:v>
                </c:pt>
                <c:pt idx="788">
                  <c:v>14</c:v>
                </c:pt>
                <c:pt idx="789">
                  <c:v>52</c:v>
                </c:pt>
                <c:pt idx="790">
                  <c:v>1</c:v>
                </c:pt>
                <c:pt idx="791">
                  <c:v>20</c:v>
                </c:pt>
                <c:pt idx="792">
                  <c:v>95</c:v>
                </c:pt>
                <c:pt idx="793">
                  <c:v>139</c:v>
                </c:pt>
                <c:pt idx="794">
                  <c:v>12</c:v>
                </c:pt>
                <c:pt idx="795">
                  <c:v>35</c:v>
                </c:pt>
                <c:pt idx="796">
                  <c:v>89</c:v>
                </c:pt>
                <c:pt idx="797">
                  <c:v>41</c:v>
                </c:pt>
                <c:pt idx="798">
                  <c:v>37</c:v>
                </c:pt>
                <c:pt idx="799">
                  <c:v>122</c:v>
                </c:pt>
                <c:pt idx="800">
                  <c:v>10</c:v>
                </c:pt>
                <c:pt idx="801">
                  <c:v>137</c:v>
                </c:pt>
                <c:pt idx="802">
                  <c:v>21</c:v>
                </c:pt>
                <c:pt idx="803">
                  <c:v>74</c:v>
                </c:pt>
                <c:pt idx="804">
                  <c:v>27</c:v>
                </c:pt>
                <c:pt idx="805">
                  <c:v>3</c:v>
                </c:pt>
                <c:pt idx="806">
                  <c:v>11</c:v>
                </c:pt>
                <c:pt idx="807">
                  <c:v>64</c:v>
                </c:pt>
                <c:pt idx="808">
                  <c:v>18</c:v>
                </c:pt>
                <c:pt idx="809">
                  <c:v>9</c:v>
                </c:pt>
                <c:pt idx="810">
                  <c:v>4</c:v>
                </c:pt>
                <c:pt idx="811">
                  <c:v>210</c:v>
                </c:pt>
                <c:pt idx="812">
                  <c:v>64</c:v>
                </c:pt>
                <c:pt idx="813">
                  <c:v>22</c:v>
                </c:pt>
                <c:pt idx="814">
                  <c:v>49</c:v>
                </c:pt>
                <c:pt idx="815">
                  <c:v>57</c:v>
                </c:pt>
                <c:pt idx="816">
                  <c:v>54</c:v>
                </c:pt>
                <c:pt idx="817">
                  <c:v>73</c:v>
                </c:pt>
                <c:pt idx="818">
                  <c:v>24</c:v>
                </c:pt>
                <c:pt idx="819">
                  <c:v>19</c:v>
                </c:pt>
                <c:pt idx="820">
                  <c:v>22</c:v>
                </c:pt>
                <c:pt idx="821">
                  <c:v>78</c:v>
                </c:pt>
                <c:pt idx="822">
                  <c:v>32</c:v>
                </c:pt>
                <c:pt idx="823">
                  <c:v>25</c:v>
                </c:pt>
                <c:pt idx="824">
                  <c:v>54</c:v>
                </c:pt>
                <c:pt idx="825">
                  <c:v>31</c:v>
                </c:pt>
                <c:pt idx="826">
                  <c:v>27</c:v>
                </c:pt>
                <c:pt idx="827">
                  <c:v>7</c:v>
                </c:pt>
                <c:pt idx="828">
                  <c:v>58</c:v>
                </c:pt>
                <c:pt idx="829">
                  <c:v>54</c:v>
                </c:pt>
                <c:pt idx="830">
                  <c:v>18</c:v>
                </c:pt>
                <c:pt idx="831">
                  <c:v>12</c:v>
                </c:pt>
                <c:pt idx="832">
                  <c:v>47</c:v>
                </c:pt>
                <c:pt idx="833">
                  <c:v>135</c:v>
                </c:pt>
                <c:pt idx="834">
                  <c:v>124</c:v>
                </c:pt>
                <c:pt idx="835">
                  <c:v>53</c:v>
                </c:pt>
                <c:pt idx="836">
                  <c:v>28</c:v>
                </c:pt>
                <c:pt idx="837">
                  <c:v>5</c:v>
                </c:pt>
                <c:pt idx="838">
                  <c:v>37</c:v>
                </c:pt>
                <c:pt idx="839">
                  <c:v>47</c:v>
                </c:pt>
                <c:pt idx="840">
                  <c:v>4</c:v>
                </c:pt>
                <c:pt idx="841">
                  <c:v>27</c:v>
                </c:pt>
                <c:pt idx="842">
                  <c:v>50</c:v>
                </c:pt>
                <c:pt idx="843">
                  <c:v>30</c:v>
                </c:pt>
                <c:pt idx="844">
                  <c:v>3</c:v>
                </c:pt>
                <c:pt idx="845">
                  <c:v>199</c:v>
                </c:pt>
                <c:pt idx="846">
                  <c:v>49</c:v>
                </c:pt>
                <c:pt idx="847">
                  <c:v>130</c:v>
                </c:pt>
                <c:pt idx="848">
                  <c:v>25</c:v>
                </c:pt>
                <c:pt idx="849">
                  <c:v>38</c:v>
                </c:pt>
                <c:pt idx="850">
                  <c:v>16</c:v>
                </c:pt>
                <c:pt idx="851">
                  <c:v>74</c:v>
                </c:pt>
                <c:pt idx="852">
                  <c:v>46</c:v>
                </c:pt>
                <c:pt idx="853">
                  <c:v>40</c:v>
                </c:pt>
                <c:pt idx="854">
                  <c:v>26</c:v>
                </c:pt>
                <c:pt idx="855">
                  <c:v>25</c:v>
                </c:pt>
                <c:pt idx="856">
                  <c:v>80</c:v>
                </c:pt>
                <c:pt idx="857">
                  <c:v>29</c:v>
                </c:pt>
                <c:pt idx="858">
                  <c:v>58</c:v>
                </c:pt>
                <c:pt idx="859">
                  <c:v>5</c:v>
                </c:pt>
                <c:pt idx="860">
                  <c:v>29</c:v>
                </c:pt>
                <c:pt idx="861">
                  <c:v>51</c:v>
                </c:pt>
                <c:pt idx="862">
                  <c:v>12</c:v>
                </c:pt>
                <c:pt idx="863">
                  <c:v>52</c:v>
                </c:pt>
                <c:pt idx="864">
                  <c:v>35</c:v>
                </c:pt>
                <c:pt idx="865">
                  <c:v>7</c:v>
                </c:pt>
                <c:pt idx="866">
                  <c:v>15</c:v>
                </c:pt>
                <c:pt idx="867">
                  <c:v>100</c:v>
                </c:pt>
                <c:pt idx="868">
                  <c:v>5</c:v>
                </c:pt>
                <c:pt idx="869">
                  <c:v>35</c:v>
                </c:pt>
                <c:pt idx="870">
                  <c:v>95</c:v>
                </c:pt>
                <c:pt idx="871">
                  <c:v>58</c:v>
                </c:pt>
                <c:pt idx="872">
                  <c:v>60</c:v>
                </c:pt>
                <c:pt idx="873">
                  <c:v>4</c:v>
                </c:pt>
                <c:pt idx="874">
                  <c:v>23</c:v>
                </c:pt>
                <c:pt idx="875">
                  <c:v>101</c:v>
                </c:pt>
                <c:pt idx="876">
                  <c:v>62</c:v>
                </c:pt>
                <c:pt idx="877">
                  <c:v>88</c:v>
                </c:pt>
                <c:pt idx="878">
                  <c:v>44</c:v>
                </c:pt>
                <c:pt idx="879">
                  <c:v>130</c:v>
                </c:pt>
                <c:pt idx="880">
                  <c:v>63</c:v>
                </c:pt>
                <c:pt idx="881">
                  <c:v>8</c:v>
                </c:pt>
                <c:pt idx="882">
                  <c:v>49</c:v>
                </c:pt>
                <c:pt idx="883">
                  <c:v>41</c:v>
                </c:pt>
                <c:pt idx="884">
                  <c:v>52</c:v>
                </c:pt>
                <c:pt idx="885">
                  <c:v>7</c:v>
                </c:pt>
                <c:pt idx="886">
                  <c:v>219</c:v>
                </c:pt>
                <c:pt idx="887">
                  <c:v>63</c:v>
                </c:pt>
                <c:pt idx="888">
                  <c:v>39</c:v>
                </c:pt>
                <c:pt idx="889">
                  <c:v>15</c:v>
                </c:pt>
                <c:pt idx="890">
                  <c:v>9</c:v>
                </c:pt>
                <c:pt idx="891">
                  <c:v>26</c:v>
                </c:pt>
                <c:pt idx="892">
                  <c:v>42</c:v>
                </c:pt>
                <c:pt idx="893">
                  <c:v>60</c:v>
                </c:pt>
                <c:pt idx="894">
                  <c:v>58</c:v>
                </c:pt>
                <c:pt idx="895">
                  <c:v>110</c:v>
                </c:pt>
                <c:pt idx="896">
                  <c:v>61</c:v>
                </c:pt>
                <c:pt idx="897">
                  <c:v>47</c:v>
                </c:pt>
                <c:pt idx="898">
                  <c:v>30</c:v>
                </c:pt>
                <c:pt idx="899">
                  <c:v>26</c:v>
                </c:pt>
                <c:pt idx="900">
                  <c:v>33</c:v>
                </c:pt>
                <c:pt idx="901">
                  <c:v>30</c:v>
                </c:pt>
                <c:pt idx="902">
                  <c:v>12</c:v>
                </c:pt>
                <c:pt idx="903">
                  <c:v>12</c:v>
                </c:pt>
                <c:pt idx="904">
                  <c:v>6</c:v>
                </c:pt>
                <c:pt idx="905">
                  <c:v>28</c:v>
                </c:pt>
                <c:pt idx="906">
                  <c:v>28</c:v>
                </c:pt>
                <c:pt idx="907">
                  <c:v>13</c:v>
                </c:pt>
                <c:pt idx="908">
                  <c:v>34</c:v>
                </c:pt>
                <c:pt idx="909">
                  <c:v>25</c:v>
                </c:pt>
                <c:pt idx="910">
                  <c:v>30</c:v>
                </c:pt>
                <c:pt idx="911">
                  <c:v>16</c:v>
                </c:pt>
                <c:pt idx="912">
                  <c:v>78</c:v>
                </c:pt>
                <c:pt idx="913">
                  <c:v>44</c:v>
                </c:pt>
                <c:pt idx="914">
                  <c:v>29</c:v>
                </c:pt>
                <c:pt idx="915">
                  <c:v>68</c:v>
                </c:pt>
                <c:pt idx="916">
                  <c:v>95</c:v>
                </c:pt>
                <c:pt idx="917">
                  <c:v>30</c:v>
                </c:pt>
                <c:pt idx="918">
                  <c:v>32</c:v>
                </c:pt>
                <c:pt idx="919">
                  <c:v>19</c:v>
                </c:pt>
                <c:pt idx="920">
                  <c:v>56</c:v>
                </c:pt>
                <c:pt idx="921">
                  <c:v>25</c:v>
                </c:pt>
                <c:pt idx="922">
                  <c:v>16</c:v>
                </c:pt>
                <c:pt idx="923">
                  <c:v>161</c:v>
                </c:pt>
                <c:pt idx="924">
                  <c:v>30</c:v>
                </c:pt>
                <c:pt idx="925">
                  <c:v>46</c:v>
                </c:pt>
                <c:pt idx="926">
                  <c:v>81</c:v>
                </c:pt>
                <c:pt idx="927">
                  <c:v>88</c:v>
                </c:pt>
                <c:pt idx="928">
                  <c:v>18</c:v>
                </c:pt>
                <c:pt idx="929">
                  <c:v>60</c:v>
                </c:pt>
                <c:pt idx="930">
                  <c:v>73</c:v>
                </c:pt>
                <c:pt idx="931">
                  <c:v>60</c:v>
                </c:pt>
                <c:pt idx="932">
                  <c:v>157</c:v>
                </c:pt>
                <c:pt idx="933">
                  <c:v>12</c:v>
                </c:pt>
                <c:pt idx="934">
                  <c:v>54</c:v>
                </c:pt>
                <c:pt idx="935">
                  <c:v>19</c:v>
                </c:pt>
                <c:pt idx="936">
                  <c:v>5</c:v>
                </c:pt>
                <c:pt idx="937">
                  <c:v>99</c:v>
                </c:pt>
                <c:pt idx="938">
                  <c:v>21</c:v>
                </c:pt>
                <c:pt idx="939">
                  <c:v>47</c:v>
                </c:pt>
                <c:pt idx="940">
                  <c:v>70</c:v>
                </c:pt>
                <c:pt idx="941">
                  <c:v>104</c:v>
                </c:pt>
                <c:pt idx="942">
                  <c:v>53</c:v>
                </c:pt>
                <c:pt idx="943">
                  <c:v>43</c:v>
                </c:pt>
                <c:pt idx="944">
                  <c:v>9</c:v>
                </c:pt>
                <c:pt idx="945">
                  <c:v>17</c:v>
                </c:pt>
                <c:pt idx="946">
                  <c:v>62</c:v>
                </c:pt>
                <c:pt idx="947">
                  <c:v>65</c:v>
                </c:pt>
                <c:pt idx="948">
                  <c:v>23</c:v>
                </c:pt>
                <c:pt idx="949">
                  <c:v>19</c:v>
                </c:pt>
                <c:pt idx="950">
                  <c:v>29</c:v>
                </c:pt>
                <c:pt idx="951">
                  <c:v>277</c:v>
                </c:pt>
                <c:pt idx="952">
                  <c:v>12</c:v>
                </c:pt>
                <c:pt idx="953">
                  <c:v>2</c:v>
                </c:pt>
                <c:pt idx="954">
                  <c:v>39</c:v>
                </c:pt>
                <c:pt idx="955">
                  <c:v>18</c:v>
                </c:pt>
                <c:pt idx="956">
                  <c:v>31</c:v>
                </c:pt>
                <c:pt idx="957">
                  <c:v>105</c:v>
                </c:pt>
                <c:pt idx="958">
                  <c:v>42</c:v>
                </c:pt>
                <c:pt idx="959">
                  <c:v>32</c:v>
                </c:pt>
                <c:pt idx="960">
                  <c:v>29</c:v>
                </c:pt>
                <c:pt idx="961">
                  <c:v>57</c:v>
                </c:pt>
                <c:pt idx="962">
                  <c:v>23</c:v>
                </c:pt>
                <c:pt idx="963">
                  <c:v>11</c:v>
                </c:pt>
                <c:pt idx="964">
                  <c:v>2</c:v>
                </c:pt>
                <c:pt idx="965">
                  <c:v>74</c:v>
                </c:pt>
                <c:pt idx="966">
                  <c:v>170</c:v>
                </c:pt>
                <c:pt idx="967">
                  <c:v>54</c:v>
                </c:pt>
                <c:pt idx="968">
                  <c:v>32</c:v>
                </c:pt>
                <c:pt idx="969">
                  <c:v>117</c:v>
                </c:pt>
                <c:pt idx="970">
                  <c:v>114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32</c:v>
                </c:pt>
                <c:pt idx="975">
                  <c:v>20</c:v>
                </c:pt>
                <c:pt idx="976">
                  <c:v>12</c:v>
                </c:pt>
                <c:pt idx="977">
                  <c:v>49</c:v>
                </c:pt>
                <c:pt idx="978">
                  <c:v>38</c:v>
                </c:pt>
                <c:pt idx="979">
                  <c:v>36</c:v>
                </c:pt>
                <c:pt idx="980">
                  <c:v>32</c:v>
                </c:pt>
                <c:pt idx="981">
                  <c:v>16</c:v>
                </c:pt>
                <c:pt idx="982">
                  <c:v>28</c:v>
                </c:pt>
                <c:pt idx="983">
                  <c:v>16</c:v>
                </c:pt>
                <c:pt idx="984">
                  <c:v>37</c:v>
                </c:pt>
                <c:pt idx="985">
                  <c:v>102</c:v>
                </c:pt>
                <c:pt idx="986">
                  <c:v>115</c:v>
                </c:pt>
                <c:pt idx="987">
                  <c:v>40</c:v>
                </c:pt>
                <c:pt idx="988">
                  <c:v>76</c:v>
                </c:pt>
                <c:pt idx="989">
                  <c:v>72</c:v>
                </c:pt>
                <c:pt idx="990">
                  <c:v>16</c:v>
                </c:pt>
                <c:pt idx="991">
                  <c:v>14</c:v>
                </c:pt>
                <c:pt idx="992">
                  <c:v>32</c:v>
                </c:pt>
                <c:pt idx="993">
                  <c:v>44</c:v>
                </c:pt>
                <c:pt idx="994">
                  <c:v>79</c:v>
                </c:pt>
                <c:pt idx="995">
                  <c:v>9</c:v>
                </c:pt>
                <c:pt idx="996">
                  <c:v>77</c:v>
                </c:pt>
                <c:pt idx="997">
                  <c:v>5</c:v>
                </c:pt>
                <c:pt idx="998">
                  <c:v>13</c:v>
                </c:pt>
                <c:pt idx="999">
                  <c:v>19</c:v>
                </c:pt>
                <c:pt idx="1000">
                  <c:v>33</c:v>
                </c:pt>
                <c:pt idx="1001">
                  <c:v>24</c:v>
                </c:pt>
                <c:pt idx="1002">
                  <c:v>53</c:v>
                </c:pt>
                <c:pt idx="1003">
                  <c:v>18</c:v>
                </c:pt>
                <c:pt idx="1004">
                  <c:v>18</c:v>
                </c:pt>
                <c:pt idx="1005">
                  <c:v>297</c:v>
                </c:pt>
                <c:pt idx="1006">
                  <c:v>29</c:v>
                </c:pt>
                <c:pt idx="1007">
                  <c:v>72</c:v>
                </c:pt>
                <c:pt idx="1008">
                  <c:v>227</c:v>
                </c:pt>
                <c:pt idx="1009">
                  <c:v>161</c:v>
                </c:pt>
                <c:pt idx="1010">
                  <c:v>45</c:v>
                </c:pt>
                <c:pt idx="1011">
                  <c:v>37</c:v>
                </c:pt>
                <c:pt idx="1012">
                  <c:v>178</c:v>
                </c:pt>
                <c:pt idx="1013">
                  <c:v>163</c:v>
                </c:pt>
                <c:pt idx="1014">
                  <c:v>54</c:v>
                </c:pt>
                <c:pt idx="1015">
                  <c:v>12</c:v>
                </c:pt>
                <c:pt idx="1016">
                  <c:v>30</c:v>
                </c:pt>
                <c:pt idx="1017">
                  <c:v>71</c:v>
                </c:pt>
                <c:pt idx="1018">
                  <c:v>42</c:v>
                </c:pt>
                <c:pt idx="1019">
                  <c:v>54</c:v>
                </c:pt>
                <c:pt idx="1020">
                  <c:v>38</c:v>
                </c:pt>
                <c:pt idx="1021">
                  <c:v>69</c:v>
                </c:pt>
                <c:pt idx="1022">
                  <c:v>13</c:v>
                </c:pt>
                <c:pt idx="1023">
                  <c:v>23</c:v>
                </c:pt>
                <c:pt idx="1024">
                  <c:v>29</c:v>
                </c:pt>
                <c:pt idx="1025">
                  <c:v>5</c:v>
                </c:pt>
                <c:pt idx="1026">
                  <c:v>9</c:v>
                </c:pt>
                <c:pt idx="1027">
                  <c:v>25</c:v>
                </c:pt>
                <c:pt idx="1028">
                  <c:v>17</c:v>
                </c:pt>
                <c:pt idx="1029">
                  <c:v>50</c:v>
                </c:pt>
                <c:pt idx="1030">
                  <c:v>4</c:v>
                </c:pt>
                <c:pt idx="1031">
                  <c:v>17</c:v>
                </c:pt>
                <c:pt idx="1032">
                  <c:v>124</c:v>
                </c:pt>
                <c:pt idx="1033">
                  <c:v>85</c:v>
                </c:pt>
                <c:pt idx="1034">
                  <c:v>10</c:v>
                </c:pt>
                <c:pt idx="1035">
                  <c:v>91</c:v>
                </c:pt>
                <c:pt idx="1036">
                  <c:v>53</c:v>
                </c:pt>
                <c:pt idx="1037">
                  <c:v>69</c:v>
                </c:pt>
                <c:pt idx="1038">
                  <c:v>20</c:v>
                </c:pt>
                <c:pt idx="1039">
                  <c:v>32</c:v>
                </c:pt>
                <c:pt idx="1040">
                  <c:v>18</c:v>
                </c:pt>
                <c:pt idx="1041">
                  <c:v>25</c:v>
                </c:pt>
                <c:pt idx="1042">
                  <c:v>323</c:v>
                </c:pt>
                <c:pt idx="1043">
                  <c:v>25</c:v>
                </c:pt>
                <c:pt idx="1044">
                  <c:v>193</c:v>
                </c:pt>
                <c:pt idx="1045">
                  <c:v>59</c:v>
                </c:pt>
                <c:pt idx="1046">
                  <c:v>70</c:v>
                </c:pt>
                <c:pt idx="1047">
                  <c:v>128</c:v>
                </c:pt>
                <c:pt idx="1048">
                  <c:v>41</c:v>
                </c:pt>
                <c:pt idx="1049">
                  <c:v>25</c:v>
                </c:pt>
                <c:pt idx="1050">
                  <c:v>29</c:v>
                </c:pt>
                <c:pt idx="1051">
                  <c:v>18</c:v>
                </c:pt>
                <c:pt idx="1052">
                  <c:v>128</c:v>
                </c:pt>
                <c:pt idx="1053">
                  <c:v>34</c:v>
                </c:pt>
                <c:pt idx="1054">
                  <c:v>135</c:v>
                </c:pt>
                <c:pt idx="1055">
                  <c:v>83</c:v>
                </c:pt>
                <c:pt idx="1056">
                  <c:v>50</c:v>
                </c:pt>
                <c:pt idx="1057">
                  <c:v>12</c:v>
                </c:pt>
                <c:pt idx="1058">
                  <c:v>3</c:v>
                </c:pt>
                <c:pt idx="1059">
                  <c:v>18</c:v>
                </c:pt>
                <c:pt idx="1060">
                  <c:v>40</c:v>
                </c:pt>
                <c:pt idx="1061">
                  <c:v>3</c:v>
                </c:pt>
                <c:pt idx="1062">
                  <c:v>10</c:v>
                </c:pt>
                <c:pt idx="1063">
                  <c:v>77</c:v>
                </c:pt>
                <c:pt idx="1064">
                  <c:v>62</c:v>
                </c:pt>
                <c:pt idx="1065">
                  <c:v>40</c:v>
                </c:pt>
                <c:pt idx="1066">
                  <c:v>37</c:v>
                </c:pt>
                <c:pt idx="1067">
                  <c:v>4</c:v>
                </c:pt>
                <c:pt idx="1068">
                  <c:v>35</c:v>
                </c:pt>
                <c:pt idx="1069">
                  <c:v>43</c:v>
                </c:pt>
                <c:pt idx="1070">
                  <c:v>54</c:v>
                </c:pt>
                <c:pt idx="1071">
                  <c:v>12</c:v>
                </c:pt>
                <c:pt idx="1072">
                  <c:v>168</c:v>
                </c:pt>
                <c:pt idx="1073">
                  <c:v>25</c:v>
                </c:pt>
                <c:pt idx="1074">
                  <c:v>31</c:v>
                </c:pt>
                <c:pt idx="1075">
                  <c:v>34</c:v>
                </c:pt>
                <c:pt idx="1076">
                  <c:v>30</c:v>
                </c:pt>
                <c:pt idx="1077">
                  <c:v>15</c:v>
                </c:pt>
                <c:pt idx="1078">
                  <c:v>15</c:v>
                </c:pt>
                <c:pt idx="1079">
                  <c:v>1</c:v>
                </c:pt>
                <c:pt idx="1080">
                  <c:v>92</c:v>
                </c:pt>
                <c:pt idx="1081">
                  <c:v>12</c:v>
                </c:pt>
                <c:pt idx="1082">
                  <c:v>15</c:v>
                </c:pt>
                <c:pt idx="1083">
                  <c:v>14</c:v>
                </c:pt>
                <c:pt idx="1084">
                  <c:v>2</c:v>
                </c:pt>
                <c:pt idx="1085">
                  <c:v>27</c:v>
                </c:pt>
                <c:pt idx="1086">
                  <c:v>20</c:v>
                </c:pt>
                <c:pt idx="1087">
                  <c:v>27</c:v>
                </c:pt>
                <c:pt idx="1088">
                  <c:v>42</c:v>
                </c:pt>
                <c:pt idx="1089">
                  <c:v>26</c:v>
                </c:pt>
                <c:pt idx="1090">
                  <c:v>25</c:v>
                </c:pt>
                <c:pt idx="1091">
                  <c:v>11</c:v>
                </c:pt>
                <c:pt idx="1092">
                  <c:v>36</c:v>
                </c:pt>
                <c:pt idx="1093">
                  <c:v>73</c:v>
                </c:pt>
                <c:pt idx="1094">
                  <c:v>22</c:v>
                </c:pt>
                <c:pt idx="1095">
                  <c:v>17</c:v>
                </c:pt>
                <c:pt idx="1096">
                  <c:v>58</c:v>
                </c:pt>
                <c:pt idx="1097">
                  <c:v>46</c:v>
                </c:pt>
                <c:pt idx="1098">
                  <c:v>18</c:v>
                </c:pt>
                <c:pt idx="1099">
                  <c:v>23</c:v>
                </c:pt>
                <c:pt idx="1100">
                  <c:v>32</c:v>
                </c:pt>
                <c:pt idx="1101">
                  <c:v>36</c:v>
                </c:pt>
                <c:pt idx="1102">
                  <c:v>73</c:v>
                </c:pt>
                <c:pt idx="1103">
                  <c:v>61</c:v>
                </c:pt>
                <c:pt idx="1104">
                  <c:v>189</c:v>
                </c:pt>
                <c:pt idx="1105">
                  <c:v>146</c:v>
                </c:pt>
                <c:pt idx="1106">
                  <c:v>184</c:v>
                </c:pt>
                <c:pt idx="1107">
                  <c:v>80</c:v>
                </c:pt>
                <c:pt idx="1108">
                  <c:v>32</c:v>
                </c:pt>
                <c:pt idx="1109">
                  <c:v>47</c:v>
                </c:pt>
                <c:pt idx="1110">
                  <c:v>39</c:v>
                </c:pt>
                <c:pt idx="1111">
                  <c:v>51</c:v>
                </c:pt>
                <c:pt idx="1112">
                  <c:v>24</c:v>
                </c:pt>
                <c:pt idx="1113">
                  <c:v>101</c:v>
                </c:pt>
                <c:pt idx="1114">
                  <c:v>22</c:v>
                </c:pt>
                <c:pt idx="1115">
                  <c:v>61</c:v>
                </c:pt>
                <c:pt idx="1116">
                  <c:v>18</c:v>
                </c:pt>
                <c:pt idx="1117">
                  <c:v>7</c:v>
                </c:pt>
                <c:pt idx="1118">
                  <c:v>0</c:v>
                </c:pt>
                <c:pt idx="1119">
                  <c:v>78</c:v>
                </c:pt>
                <c:pt idx="1120">
                  <c:v>36</c:v>
                </c:pt>
                <c:pt idx="1121">
                  <c:v>97</c:v>
                </c:pt>
                <c:pt idx="1122">
                  <c:v>43</c:v>
                </c:pt>
                <c:pt idx="1123">
                  <c:v>26</c:v>
                </c:pt>
                <c:pt idx="1124">
                  <c:v>64</c:v>
                </c:pt>
                <c:pt idx="1125">
                  <c:v>195</c:v>
                </c:pt>
                <c:pt idx="1126">
                  <c:v>6</c:v>
                </c:pt>
                <c:pt idx="1127">
                  <c:v>133</c:v>
                </c:pt>
                <c:pt idx="1128">
                  <c:v>10</c:v>
                </c:pt>
                <c:pt idx="1129">
                  <c:v>146</c:v>
                </c:pt>
                <c:pt idx="1130">
                  <c:v>11</c:v>
                </c:pt>
                <c:pt idx="1131">
                  <c:v>26</c:v>
                </c:pt>
                <c:pt idx="1132">
                  <c:v>29</c:v>
                </c:pt>
                <c:pt idx="1133">
                  <c:v>22</c:v>
                </c:pt>
                <c:pt idx="1134">
                  <c:v>41</c:v>
                </c:pt>
                <c:pt idx="1135">
                  <c:v>9</c:v>
                </c:pt>
                <c:pt idx="1136">
                  <c:v>33</c:v>
                </c:pt>
                <c:pt idx="1137">
                  <c:v>39</c:v>
                </c:pt>
                <c:pt idx="1138">
                  <c:v>9</c:v>
                </c:pt>
                <c:pt idx="1139">
                  <c:v>4</c:v>
                </c:pt>
                <c:pt idx="1140">
                  <c:v>9</c:v>
                </c:pt>
                <c:pt idx="1141">
                  <c:v>14</c:v>
                </c:pt>
                <c:pt idx="1142">
                  <c:v>78</c:v>
                </c:pt>
                <c:pt idx="1143">
                  <c:v>160</c:v>
                </c:pt>
                <c:pt idx="1144">
                  <c:v>28</c:v>
                </c:pt>
                <c:pt idx="1145">
                  <c:v>72</c:v>
                </c:pt>
                <c:pt idx="1146">
                  <c:v>13</c:v>
                </c:pt>
                <c:pt idx="1147">
                  <c:v>58</c:v>
                </c:pt>
                <c:pt idx="1148">
                  <c:v>32</c:v>
                </c:pt>
                <c:pt idx="1149">
                  <c:v>10</c:v>
                </c:pt>
                <c:pt idx="1150">
                  <c:v>36</c:v>
                </c:pt>
                <c:pt idx="1151">
                  <c:v>26</c:v>
                </c:pt>
                <c:pt idx="1152">
                  <c:v>17</c:v>
                </c:pt>
                <c:pt idx="1153">
                  <c:v>21</c:v>
                </c:pt>
                <c:pt idx="1154">
                  <c:v>138</c:v>
                </c:pt>
                <c:pt idx="1155">
                  <c:v>29</c:v>
                </c:pt>
                <c:pt idx="1156">
                  <c:v>21</c:v>
                </c:pt>
                <c:pt idx="1157">
                  <c:v>99</c:v>
                </c:pt>
                <c:pt idx="1158">
                  <c:v>9</c:v>
                </c:pt>
                <c:pt idx="1159">
                  <c:v>42</c:v>
                </c:pt>
                <c:pt idx="1160">
                  <c:v>25</c:v>
                </c:pt>
                <c:pt idx="1161">
                  <c:v>15</c:v>
                </c:pt>
                <c:pt idx="1162">
                  <c:v>259</c:v>
                </c:pt>
                <c:pt idx="1163">
                  <c:v>21</c:v>
                </c:pt>
                <c:pt idx="1164">
                  <c:v>67</c:v>
                </c:pt>
                <c:pt idx="1165">
                  <c:v>77</c:v>
                </c:pt>
                <c:pt idx="1166">
                  <c:v>21</c:v>
                </c:pt>
                <c:pt idx="1167">
                  <c:v>31</c:v>
                </c:pt>
                <c:pt idx="1168">
                  <c:v>20</c:v>
                </c:pt>
                <c:pt idx="1169">
                  <c:v>43</c:v>
                </c:pt>
                <c:pt idx="1170">
                  <c:v>61</c:v>
                </c:pt>
                <c:pt idx="1171">
                  <c:v>7</c:v>
                </c:pt>
                <c:pt idx="1172">
                  <c:v>21</c:v>
                </c:pt>
                <c:pt idx="1173">
                  <c:v>43</c:v>
                </c:pt>
                <c:pt idx="1174">
                  <c:v>54</c:v>
                </c:pt>
                <c:pt idx="1175">
                  <c:v>98</c:v>
                </c:pt>
                <c:pt idx="1176">
                  <c:v>1</c:v>
                </c:pt>
                <c:pt idx="1177">
                  <c:v>42</c:v>
                </c:pt>
                <c:pt idx="1178">
                  <c:v>32</c:v>
                </c:pt>
                <c:pt idx="1179">
                  <c:v>32</c:v>
                </c:pt>
                <c:pt idx="1180">
                  <c:v>25</c:v>
                </c:pt>
                <c:pt idx="1181">
                  <c:v>95</c:v>
                </c:pt>
                <c:pt idx="1182">
                  <c:v>7</c:v>
                </c:pt>
                <c:pt idx="1183">
                  <c:v>7</c:v>
                </c:pt>
                <c:pt idx="1184">
                  <c:v>6</c:v>
                </c:pt>
                <c:pt idx="1185">
                  <c:v>54</c:v>
                </c:pt>
                <c:pt idx="1186">
                  <c:v>76</c:v>
                </c:pt>
                <c:pt idx="1187">
                  <c:v>76</c:v>
                </c:pt>
                <c:pt idx="1188">
                  <c:v>53</c:v>
                </c:pt>
                <c:pt idx="1189">
                  <c:v>44</c:v>
                </c:pt>
                <c:pt idx="1190">
                  <c:v>43</c:v>
                </c:pt>
                <c:pt idx="1191">
                  <c:v>106</c:v>
                </c:pt>
                <c:pt idx="1192">
                  <c:v>25</c:v>
                </c:pt>
                <c:pt idx="1193">
                  <c:v>75</c:v>
                </c:pt>
                <c:pt idx="1194">
                  <c:v>192</c:v>
                </c:pt>
                <c:pt idx="1195">
                  <c:v>26</c:v>
                </c:pt>
                <c:pt idx="1196">
                  <c:v>38</c:v>
                </c:pt>
                <c:pt idx="1197">
                  <c:v>133</c:v>
                </c:pt>
                <c:pt idx="1198">
                  <c:v>75</c:v>
                </c:pt>
                <c:pt idx="1199">
                  <c:v>242</c:v>
                </c:pt>
                <c:pt idx="1200">
                  <c:v>496</c:v>
                </c:pt>
                <c:pt idx="1201">
                  <c:v>70</c:v>
                </c:pt>
                <c:pt idx="1202">
                  <c:v>90</c:v>
                </c:pt>
                <c:pt idx="1203">
                  <c:v>23</c:v>
                </c:pt>
                <c:pt idx="1204">
                  <c:v>44</c:v>
                </c:pt>
                <c:pt idx="1205">
                  <c:v>21</c:v>
                </c:pt>
                <c:pt idx="1206">
                  <c:v>106</c:v>
                </c:pt>
                <c:pt idx="1207">
                  <c:v>61</c:v>
                </c:pt>
                <c:pt idx="1208">
                  <c:v>29</c:v>
                </c:pt>
                <c:pt idx="1209">
                  <c:v>57</c:v>
                </c:pt>
              </c:numCache>
            </c:numRef>
          </c:xVal>
          <c:yVal>
            <c:numRef>
              <c:f>count_comp!$W$3:$W$1212</c:f>
              <c:numCache>
                <c:formatCode>General</c:formatCode>
                <c:ptCount val="1210"/>
                <c:pt idx="0">
                  <c:v>1497</c:v>
                </c:pt>
                <c:pt idx="1">
                  <c:v>5735</c:v>
                </c:pt>
                <c:pt idx="2">
                  <c:v>3120</c:v>
                </c:pt>
                <c:pt idx="3">
                  <c:v>695</c:v>
                </c:pt>
                <c:pt idx="4">
                  <c:v>1592</c:v>
                </c:pt>
                <c:pt idx="5">
                  <c:v>647</c:v>
                </c:pt>
                <c:pt idx="6">
                  <c:v>691</c:v>
                </c:pt>
                <c:pt idx="7">
                  <c:v>3192</c:v>
                </c:pt>
                <c:pt idx="8">
                  <c:v>756</c:v>
                </c:pt>
                <c:pt idx="9">
                  <c:v>609</c:v>
                </c:pt>
                <c:pt idx="10">
                  <c:v>694</c:v>
                </c:pt>
                <c:pt idx="11">
                  <c:v>644</c:v>
                </c:pt>
                <c:pt idx="12">
                  <c:v>302</c:v>
                </c:pt>
                <c:pt idx="13">
                  <c:v>664</c:v>
                </c:pt>
                <c:pt idx="14">
                  <c:v>672</c:v>
                </c:pt>
                <c:pt idx="15">
                  <c:v>574</c:v>
                </c:pt>
                <c:pt idx="16">
                  <c:v>664</c:v>
                </c:pt>
                <c:pt idx="17">
                  <c:v>437</c:v>
                </c:pt>
                <c:pt idx="18">
                  <c:v>373</c:v>
                </c:pt>
                <c:pt idx="19">
                  <c:v>678</c:v>
                </c:pt>
                <c:pt idx="20">
                  <c:v>935</c:v>
                </c:pt>
                <c:pt idx="21">
                  <c:v>354</c:v>
                </c:pt>
                <c:pt idx="22">
                  <c:v>503</c:v>
                </c:pt>
                <c:pt idx="23">
                  <c:v>578</c:v>
                </c:pt>
                <c:pt idx="24">
                  <c:v>617</c:v>
                </c:pt>
                <c:pt idx="25">
                  <c:v>749</c:v>
                </c:pt>
                <c:pt idx="26">
                  <c:v>404</c:v>
                </c:pt>
                <c:pt idx="27">
                  <c:v>469</c:v>
                </c:pt>
                <c:pt idx="28">
                  <c:v>356</c:v>
                </c:pt>
                <c:pt idx="29">
                  <c:v>771</c:v>
                </c:pt>
                <c:pt idx="30">
                  <c:v>557</c:v>
                </c:pt>
                <c:pt idx="31">
                  <c:v>661</c:v>
                </c:pt>
                <c:pt idx="32">
                  <c:v>647</c:v>
                </c:pt>
                <c:pt idx="33">
                  <c:v>748</c:v>
                </c:pt>
                <c:pt idx="34">
                  <c:v>979</c:v>
                </c:pt>
                <c:pt idx="35">
                  <c:v>389</c:v>
                </c:pt>
                <c:pt idx="36">
                  <c:v>403</c:v>
                </c:pt>
                <c:pt idx="37">
                  <c:v>664</c:v>
                </c:pt>
                <c:pt idx="38">
                  <c:v>507</c:v>
                </c:pt>
                <c:pt idx="39">
                  <c:v>434</c:v>
                </c:pt>
                <c:pt idx="40">
                  <c:v>541</c:v>
                </c:pt>
                <c:pt idx="41">
                  <c:v>730</c:v>
                </c:pt>
                <c:pt idx="42">
                  <c:v>597</c:v>
                </c:pt>
                <c:pt idx="43">
                  <c:v>610</c:v>
                </c:pt>
                <c:pt idx="44">
                  <c:v>763</c:v>
                </c:pt>
                <c:pt idx="45">
                  <c:v>730</c:v>
                </c:pt>
                <c:pt idx="46">
                  <c:v>605</c:v>
                </c:pt>
                <c:pt idx="47">
                  <c:v>461</c:v>
                </c:pt>
                <c:pt idx="48">
                  <c:v>802</c:v>
                </c:pt>
                <c:pt idx="49">
                  <c:v>711</c:v>
                </c:pt>
                <c:pt idx="50">
                  <c:v>303</c:v>
                </c:pt>
                <c:pt idx="51">
                  <c:v>727</c:v>
                </c:pt>
                <c:pt idx="52">
                  <c:v>444</c:v>
                </c:pt>
                <c:pt idx="53">
                  <c:v>579</c:v>
                </c:pt>
                <c:pt idx="54">
                  <c:v>311</c:v>
                </c:pt>
                <c:pt idx="55">
                  <c:v>550</c:v>
                </c:pt>
                <c:pt idx="56">
                  <c:v>316</c:v>
                </c:pt>
                <c:pt idx="57">
                  <c:v>5110</c:v>
                </c:pt>
                <c:pt idx="58">
                  <c:v>8409</c:v>
                </c:pt>
                <c:pt idx="59">
                  <c:v>2142</c:v>
                </c:pt>
                <c:pt idx="60">
                  <c:v>522</c:v>
                </c:pt>
                <c:pt idx="61">
                  <c:v>1140</c:v>
                </c:pt>
                <c:pt idx="62">
                  <c:v>1292</c:v>
                </c:pt>
                <c:pt idx="63">
                  <c:v>1111</c:v>
                </c:pt>
                <c:pt idx="64">
                  <c:v>1233</c:v>
                </c:pt>
                <c:pt idx="65">
                  <c:v>453</c:v>
                </c:pt>
                <c:pt idx="66">
                  <c:v>1015</c:v>
                </c:pt>
                <c:pt idx="67">
                  <c:v>572</c:v>
                </c:pt>
                <c:pt idx="68">
                  <c:v>675</c:v>
                </c:pt>
                <c:pt idx="69">
                  <c:v>1121</c:v>
                </c:pt>
                <c:pt idx="70">
                  <c:v>340</c:v>
                </c:pt>
                <c:pt idx="71">
                  <c:v>566</c:v>
                </c:pt>
                <c:pt idx="72">
                  <c:v>786</c:v>
                </c:pt>
                <c:pt idx="73">
                  <c:v>485</c:v>
                </c:pt>
                <c:pt idx="74">
                  <c:v>641</c:v>
                </c:pt>
                <c:pt idx="75">
                  <c:v>989</c:v>
                </c:pt>
                <c:pt idx="76">
                  <c:v>624</c:v>
                </c:pt>
                <c:pt idx="77">
                  <c:v>536</c:v>
                </c:pt>
                <c:pt idx="78">
                  <c:v>529</c:v>
                </c:pt>
                <c:pt idx="79">
                  <c:v>877</c:v>
                </c:pt>
                <c:pt idx="80">
                  <c:v>622</c:v>
                </c:pt>
                <c:pt idx="81">
                  <c:v>558</c:v>
                </c:pt>
                <c:pt idx="82">
                  <c:v>264</c:v>
                </c:pt>
                <c:pt idx="83">
                  <c:v>267</c:v>
                </c:pt>
                <c:pt idx="84">
                  <c:v>648</c:v>
                </c:pt>
                <c:pt idx="85">
                  <c:v>927</c:v>
                </c:pt>
                <c:pt idx="86">
                  <c:v>459</c:v>
                </c:pt>
                <c:pt idx="87">
                  <c:v>802</c:v>
                </c:pt>
                <c:pt idx="88">
                  <c:v>948</c:v>
                </c:pt>
                <c:pt idx="89">
                  <c:v>586</c:v>
                </c:pt>
                <c:pt idx="90">
                  <c:v>485</c:v>
                </c:pt>
                <c:pt idx="91">
                  <c:v>836</c:v>
                </c:pt>
                <c:pt idx="92">
                  <c:v>907</c:v>
                </c:pt>
                <c:pt idx="93">
                  <c:v>860</c:v>
                </c:pt>
                <c:pt idx="94">
                  <c:v>613</c:v>
                </c:pt>
                <c:pt idx="95">
                  <c:v>786</c:v>
                </c:pt>
                <c:pt idx="96">
                  <c:v>1079</c:v>
                </c:pt>
                <c:pt idx="97">
                  <c:v>510</c:v>
                </c:pt>
                <c:pt idx="98">
                  <c:v>386</c:v>
                </c:pt>
                <c:pt idx="99">
                  <c:v>447</c:v>
                </c:pt>
                <c:pt idx="100">
                  <c:v>673</c:v>
                </c:pt>
                <c:pt idx="101">
                  <c:v>1226</c:v>
                </c:pt>
                <c:pt idx="102">
                  <c:v>393</c:v>
                </c:pt>
                <c:pt idx="103">
                  <c:v>712</c:v>
                </c:pt>
                <c:pt idx="104">
                  <c:v>750</c:v>
                </c:pt>
                <c:pt idx="105">
                  <c:v>820</c:v>
                </c:pt>
                <c:pt idx="106">
                  <c:v>599</c:v>
                </c:pt>
                <c:pt idx="107">
                  <c:v>432</c:v>
                </c:pt>
                <c:pt idx="108">
                  <c:v>632</c:v>
                </c:pt>
                <c:pt idx="109">
                  <c:v>564</c:v>
                </c:pt>
                <c:pt idx="110">
                  <c:v>417</c:v>
                </c:pt>
                <c:pt idx="111">
                  <c:v>645</c:v>
                </c:pt>
                <c:pt idx="112">
                  <c:v>552</c:v>
                </c:pt>
                <c:pt idx="113">
                  <c:v>719</c:v>
                </c:pt>
                <c:pt idx="114">
                  <c:v>428</c:v>
                </c:pt>
                <c:pt idx="115">
                  <c:v>333</c:v>
                </c:pt>
                <c:pt idx="116">
                  <c:v>389</c:v>
                </c:pt>
                <c:pt idx="117">
                  <c:v>720</c:v>
                </c:pt>
                <c:pt idx="118">
                  <c:v>760</c:v>
                </c:pt>
                <c:pt idx="119">
                  <c:v>256</c:v>
                </c:pt>
                <c:pt idx="120">
                  <c:v>327</c:v>
                </c:pt>
                <c:pt idx="121">
                  <c:v>658</c:v>
                </c:pt>
                <c:pt idx="122">
                  <c:v>579</c:v>
                </c:pt>
                <c:pt idx="123">
                  <c:v>582</c:v>
                </c:pt>
                <c:pt idx="124">
                  <c:v>584</c:v>
                </c:pt>
                <c:pt idx="125">
                  <c:v>551</c:v>
                </c:pt>
                <c:pt idx="126">
                  <c:v>387</c:v>
                </c:pt>
                <c:pt idx="127">
                  <c:v>1035</c:v>
                </c:pt>
                <c:pt idx="128">
                  <c:v>661</c:v>
                </c:pt>
                <c:pt idx="129">
                  <c:v>890</c:v>
                </c:pt>
                <c:pt idx="130">
                  <c:v>747</c:v>
                </c:pt>
                <c:pt idx="131">
                  <c:v>371</c:v>
                </c:pt>
                <c:pt idx="132">
                  <c:v>787</c:v>
                </c:pt>
                <c:pt idx="133">
                  <c:v>21111</c:v>
                </c:pt>
                <c:pt idx="134">
                  <c:v>2128</c:v>
                </c:pt>
                <c:pt idx="135">
                  <c:v>2977</c:v>
                </c:pt>
                <c:pt idx="136">
                  <c:v>2465</c:v>
                </c:pt>
                <c:pt idx="137">
                  <c:v>822</c:v>
                </c:pt>
                <c:pt idx="138">
                  <c:v>840</c:v>
                </c:pt>
                <c:pt idx="139">
                  <c:v>945</c:v>
                </c:pt>
                <c:pt idx="140">
                  <c:v>593</c:v>
                </c:pt>
                <c:pt idx="141">
                  <c:v>1895</c:v>
                </c:pt>
                <c:pt idx="142">
                  <c:v>1136</c:v>
                </c:pt>
                <c:pt idx="143">
                  <c:v>1297</c:v>
                </c:pt>
                <c:pt idx="144">
                  <c:v>841</c:v>
                </c:pt>
                <c:pt idx="145">
                  <c:v>783</c:v>
                </c:pt>
                <c:pt idx="146">
                  <c:v>1254</c:v>
                </c:pt>
                <c:pt idx="147">
                  <c:v>413</c:v>
                </c:pt>
                <c:pt idx="148">
                  <c:v>643</c:v>
                </c:pt>
                <c:pt idx="149">
                  <c:v>1304</c:v>
                </c:pt>
                <c:pt idx="150">
                  <c:v>652</c:v>
                </c:pt>
                <c:pt idx="151">
                  <c:v>774</c:v>
                </c:pt>
                <c:pt idx="152">
                  <c:v>992</c:v>
                </c:pt>
                <c:pt idx="153">
                  <c:v>376</c:v>
                </c:pt>
                <c:pt idx="154">
                  <c:v>385</c:v>
                </c:pt>
                <c:pt idx="155">
                  <c:v>502</c:v>
                </c:pt>
                <c:pt idx="156">
                  <c:v>822</c:v>
                </c:pt>
                <c:pt idx="157">
                  <c:v>1282</c:v>
                </c:pt>
                <c:pt idx="158">
                  <c:v>527</c:v>
                </c:pt>
                <c:pt idx="159">
                  <c:v>474</c:v>
                </c:pt>
                <c:pt idx="160">
                  <c:v>933</c:v>
                </c:pt>
                <c:pt idx="161">
                  <c:v>416</c:v>
                </c:pt>
                <c:pt idx="162">
                  <c:v>462</c:v>
                </c:pt>
                <c:pt idx="163">
                  <c:v>469</c:v>
                </c:pt>
                <c:pt idx="164">
                  <c:v>418</c:v>
                </c:pt>
                <c:pt idx="165">
                  <c:v>370</c:v>
                </c:pt>
                <c:pt idx="166">
                  <c:v>798</c:v>
                </c:pt>
                <c:pt idx="167">
                  <c:v>562</c:v>
                </c:pt>
                <c:pt idx="168">
                  <c:v>637</c:v>
                </c:pt>
                <c:pt idx="169">
                  <c:v>744</c:v>
                </c:pt>
                <c:pt idx="170">
                  <c:v>522</c:v>
                </c:pt>
                <c:pt idx="171">
                  <c:v>1163</c:v>
                </c:pt>
                <c:pt idx="172">
                  <c:v>343</c:v>
                </c:pt>
                <c:pt idx="173">
                  <c:v>863</c:v>
                </c:pt>
                <c:pt idx="174">
                  <c:v>383</c:v>
                </c:pt>
                <c:pt idx="175">
                  <c:v>666</c:v>
                </c:pt>
                <c:pt idx="176">
                  <c:v>525</c:v>
                </c:pt>
                <c:pt idx="177">
                  <c:v>678</c:v>
                </c:pt>
                <c:pt idx="178">
                  <c:v>454</c:v>
                </c:pt>
                <c:pt idx="179">
                  <c:v>935</c:v>
                </c:pt>
                <c:pt idx="180">
                  <c:v>704</c:v>
                </c:pt>
                <c:pt idx="181">
                  <c:v>776</c:v>
                </c:pt>
                <c:pt idx="182">
                  <c:v>619</c:v>
                </c:pt>
                <c:pt idx="183">
                  <c:v>433</c:v>
                </c:pt>
                <c:pt idx="184">
                  <c:v>926</c:v>
                </c:pt>
                <c:pt idx="185">
                  <c:v>622</c:v>
                </c:pt>
                <c:pt idx="186">
                  <c:v>517</c:v>
                </c:pt>
                <c:pt idx="187">
                  <c:v>563</c:v>
                </c:pt>
                <c:pt idx="188">
                  <c:v>454</c:v>
                </c:pt>
                <c:pt idx="189">
                  <c:v>898</c:v>
                </c:pt>
                <c:pt idx="190">
                  <c:v>687</c:v>
                </c:pt>
                <c:pt idx="191">
                  <c:v>540</c:v>
                </c:pt>
                <c:pt idx="192">
                  <c:v>545</c:v>
                </c:pt>
                <c:pt idx="193">
                  <c:v>1050</c:v>
                </c:pt>
                <c:pt idx="194">
                  <c:v>2372</c:v>
                </c:pt>
                <c:pt idx="195">
                  <c:v>420</c:v>
                </c:pt>
                <c:pt idx="196">
                  <c:v>595</c:v>
                </c:pt>
                <c:pt idx="197">
                  <c:v>774</c:v>
                </c:pt>
                <c:pt idx="198">
                  <c:v>489</c:v>
                </c:pt>
                <c:pt idx="199">
                  <c:v>561</c:v>
                </c:pt>
                <c:pt idx="200">
                  <c:v>678</c:v>
                </c:pt>
                <c:pt idx="201">
                  <c:v>635</c:v>
                </c:pt>
                <c:pt idx="202">
                  <c:v>717</c:v>
                </c:pt>
                <c:pt idx="203">
                  <c:v>693</c:v>
                </c:pt>
                <c:pt idx="204">
                  <c:v>808</c:v>
                </c:pt>
                <c:pt idx="205">
                  <c:v>890</c:v>
                </c:pt>
                <c:pt idx="206">
                  <c:v>562</c:v>
                </c:pt>
                <c:pt idx="207">
                  <c:v>786</c:v>
                </c:pt>
                <c:pt idx="208">
                  <c:v>921</c:v>
                </c:pt>
                <c:pt idx="209">
                  <c:v>626</c:v>
                </c:pt>
                <c:pt idx="210">
                  <c:v>13775</c:v>
                </c:pt>
                <c:pt idx="211">
                  <c:v>6309</c:v>
                </c:pt>
                <c:pt idx="212">
                  <c:v>7958</c:v>
                </c:pt>
                <c:pt idx="213">
                  <c:v>1598</c:v>
                </c:pt>
                <c:pt idx="214">
                  <c:v>3678</c:v>
                </c:pt>
                <c:pt idx="215">
                  <c:v>3142</c:v>
                </c:pt>
                <c:pt idx="216">
                  <c:v>1701</c:v>
                </c:pt>
                <c:pt idx="217">
                  <c:v>1711</c:v>
                </c:pt>
                <c:pt idx="218">
                  <c:v>848</c:v>
                </c:pt>
                <c:pt idx="219">
                  <c:v>777</c:v>
                </c:pt>
                <c:pt idx="220">
                  <c:v>1632</c:v>
                </c:pt>
                <c:pt idx="221">
                  <c:v>596</c:v>
                </c:pt>
                <c:pt idx="222">
                  <c:v>907</c:v>
                </c:pt>
                <c:pt idx="223">
                  <c:v>908</c:v>
                </c:pt>
                <c:pt idx="224">
                  <c:v>1518</c:v>
                </c:pt>
                <c:pt idx="225">
                  <c:v>577</c:v>
                </c:pt>
                <c:pt idx="226">
                  <c:v>961</c:v>
                </c:pt>
                <c:pt idx="227">
                  <c:v>1256</c:v>
                </c:pt>
                <c:pt idx="228">
                  <c:v>1076</c:v>
                </c:pt>
                <c:pt idx="229">
                  <c:v>521</c:v>
                </c:pt>
                <c:pt idx="230">
                  <c:v>1220</c:v>
                </c:pt>
                <c:pt idx="231">
                  <c:v>891</c:v>
                </c:pt>
                <c:pt idx="232">
                  <c:v>693</c:v>
                </c:pt>
                <c:pt idx="233">
                  <c:v>905</c:v>
                </c:pt>
                <c:pt idx="234">
                  <c:v>490</c:v>
                </c:pt>
                <c:pt idx="235">
                  <c:v>722</c:v>
                </c:pt>
                <c:pt idx="236">
                  <c:v>440</c:v>
                </c:pt>
                <c:pt idx="237">
                  <c:v>830</c:v>
                </c:pt>
                <c:pt idx="238">
                  <c:v>758</c:v>
                </c:pt>
                <c:pt idx="239">
                  <c:v>1037</c:v>
                </c:pt>
                <c:pt idx="240">
                  <c:v>841</c:v>
                </c:pt>
                <c:pt idx="241">
                  <c:v>1128</c:v>
                </c:pt>
                <c:pt idx="242">
                  <c:v>765</c:v>
                </c:pt>
                <c:pt idx="243">
                  <c:v>222</c:v>
                </c:pt>
                <c:pt idx="244">
                  <c:v>564</c:v>
                </c:pt>
                <c:pt idx="245">
                  <c:v>453</c:v>
                </c:pt>
                <c:pt idx="246">
                  <c:v>803</c:v>
                </c:pt>
                <c:pt idx="247">
                  <c:v>557</c:v>
                </c:pt>
                <c:pt idx="248">
                  <c:v>697</c:v>
                </c:pt>
                <c:pt idx="249">
                  <c:v>694</c:v>
                </c:pt>
                <c:pt idx="250">
                  <c:v>460</c:v>
                </c:pt>
                <c:pt idx="251">
                  <c:v>539</c:v>
                </c:pt>
                <c:pt idx="252">
                  <c:v>470</c:v>
                </c:pt>
                <c:pt idx="253">
                  <c:v>1012</c:v>
                </c:pt>
                <c:pt idx="254">
                  <c:v>472</c:v>
                </c:pt>
                <c:pt idx="255">
                  <c:v>861</c:v>
                </c:pt>
                <c:pt idx="256">
                  <c:v>682</c:v>
                </c:pt>
                <c:pt idx="257">
                  <c:v>538</c:v>
                </c:pt>
                <c:pt idx="258">
                  <c:v>531</c:v>
                </c:pt>
                <c:pt idx="259">
                  <c:v>451</c:v>
                </c:pt>
                <c:pt idx="260">
                  <c:v>1438</c:v>
                </c:pt>
                <c:pt idx="261">
                  <c:v>378</c:v>
                </c:pt>
                <c:pt idx="262">
                  <c:v>432</c:v>
                </c:pt>
                <c:pt idx="263">
                  <c:v>618</c:v>
                </c:pt>
                <c:pt idx="264">
                  <c:v>410</c:v>
                </c:pt>
                <c:pt idx="265">
                  <c:v>721</c:v>
                </c:pt>
                <c:pt idx="266">
                  <c:v>496</c:v>
                </c:pt>
                <c:pt idx="267">
                  <c:v>464</c:v>
                </c:pt>
                <c:pt idx="268">
                  <c:v>813</c:v>
                </c:pt>
                <c:pt idx="269">
                  <c:v>1495</c:v>
                </c:pt>
                <c:pt idx="270">
                  <c:v>440</c:v>
                </c:pt>
                <c:pt idx="271">
                  <c:v>854</c:v>
                </c:pt>
                <c:pt idx="272">
                  <c:v>592</c:v>
                </c:pt>
                <c:pt idx="273">
                  <c:v>447</c:v>
                </c:pt>
                <c:pt idx="274">
                  <c:v>410</c:v>
                </c:pt>
                <c:pt idx="275">
                  <c:v>867</c:v>
                </c:pt>
                <c:pt idx="276">
                  <c:v>472</c:v>
                </c:pt>
                <c:pt idx="277">
                  <c:v>604</c:v>
                </c:pt>
                <c:pt idx="278">
                  <c:v>1555</c:v>
                </c:pt>
                <c:pt idx="279">
                  <c:v>358</c:v>
                </c:pt>
                <c:pt idx="280">
                  <c:v>705</c:v>
                </c:pt>
                <c:pt idx="281">
                  <c:v>506</c:v>
                </c:pt>
                <c:pt idx="282">
                  <c:v>472</c:v>
                </c:pt>
                <c:pt idx="283">
                  <c:v>601</c:v>
                </c:pt>
                <c:pt idx="284">
                  <c:v>607</c:v>
                </c:pt>
                <c:pt idx="285">
                  <c:v>468</c:v>
                </c:pt>
                <c:pt idx="286">
                  <c:v>786</c:v>
                </c:pt>
                <c:pt idx="287">
                  <c:v>377</c:v>
                </c:pt>
                <c:pt idx="288">
                  <c:v>40</c:v>
                </c:pt>
                <c:pt idx="289">
                  <c:v>194</c:v>
                </c:pt>
                <c:pt idx="290">
                  <c:v>141</c:v>
                </c:pt>
                <c:pt idx="291">
                  <c:v>170</c:v>
                </c:pt>
                <c:pt idx="292">
                  <c:v>132</c:v>
                </c:pt>
                <c:pt idx="293">
                  <c:v>164</c:v>
                </c:pt>
                <c:pt idx="294">
                  <c:v>260</c:v>
                </c:pt>
                <c:pt idx="295">
                  <c:v>167</c:v>
                </c:pt>
                <c:pt idx="296">
                  <c:v>193</c:v>
                </c:pt>
                <c:pt idx="297">
                  <c:v>64</c:v>
                </c:pt>
                <c:pt idx="298">
                  <c:v>400</c:v>
                </c:pt>
                <c:pt idx="299">
                  <c:v>135</c:v>
                </c:pt>
                <c:pt idx="300">
                  <c:v>7</c:v>
                </c:pt>
                <c:pt idx="301">
                  <c:v>47</c:v>
                </c:pt>
                <c:pt idx="302">
                  <c:v>5</c:v>
                </c:pt>
                <c:pt idx="303">
                  <c:v>19</c:v>
                </c:pt>
                <c:pt idx="304">
                  <c:v>16</c:v>
                </c:pt>
                <c:pt idx="305">
                  <c:v>31</c:v>
                </c:pt>
                <c:pt idx="306">
                  <c:v>23</c:v>
                </c:pt>
                <c:pt idx="307">
                  <c:v>203</c:v>
                </c:pt>
                <c:pt idx="308">
                  <c:v>123</c:v>
                </c:pt>
                <c:pt idx="309">
                  <c:v>11</c:v>
                </c:pt>
                <c:pt idx="310">
                  <c:v>11</c:v>
                </c:pt>
                <c:pt idx="311">
                  <c:v>55</c:v>
                </c:pt>
                <c:pt idx="312">
                  <c:v>17</c:v>
                </c:pt>
                <c:pt idx="313">
                  <c:v>155</c:v>
                </c:pt>
                <c:pt idx="314">
                  <c:v>36</c:v>
                </c:pt>
                <c:pt idx="315">
                  <c:v>57</c:v>
                </c:pt>
                <c:pt idx="316">
                  <c:v>33</c:v>
                </c:pt>
                <c:pt idx="317">
                  <c:v>48</c:v>
                </c:pt>
                <c:pt idx="318">
                  <c:v>12</c:v>
                </c:pt>
                <c:pt idx="319">
                  <c:v>27</c:v>
                </c:pt>
                <c:pt idx="320">
                  <c:v>44</c:v>
                </c:pt>
                <c:pt idx="321">
                  <c:v>4</c:v>
                </c:pt>
                <c:pt idx="322">
                  <c:v>4</c:v>
                </c:pt>
                <c:pt idx="323">
                  <c:v>144</c:v>
                </c:pt>
                <c:pt idx="324">
                  <c:v>17</c:v>
                </c:pt>
                <c:pt idx="325">
                  <c:v>122</c:v>
                </c:pt>
                <c:pt idx="326">
                  <c:v>53</c:v>
                </c:pt>
                <c:pt idx="327">
                  <c:v>12</c:v>
                </c:pt>
                <c:pt idx="328">
                  <c:v>137</c:v>
                </c:pt>
                <c:pt idx="329">
                  <c:v>37</c:v>
                </c:pt>
                <c:pt idx="330">
                  <c:v>71</c:v>
                </c:pt>
                <c:pt idx="331">
                  <c:v>8</c:v>
                </c:pt>
                <c:pt idx="332">
                  <c:v>656</c:v>
                </c:pt>
                <c:pt idx="333">
                  <c:v>321</c:v>
                </c:pt>
                <c:pt idx="334">
                  <c:v>101</c:v>
                </c:pt>
                <c:pt idx="335">
                  <c:v>31</c:v>
                </c:pt>
                <c:pt idx="336">
                  <c:v>226</c:v>
                </c:pt>
                <c:pt idx="337">
                  <c:v>15</c:v>
                </c:pt>
                <c:pt idx="338">
                  <c:v>81</c:v>
                </c:pt>
                <c:pt idx="339">
                  <c:v>145</c:v>
                </c:pt>
                <c:pt idx="340">
                  <c:v>9</c:v>
                </c:pt>
                <c:pt idx="341">
                  <c:v>38</c:v>
                </c:pt>
                <c:pt idx="342">
                  <c:v>7</c:v>
                </c:pt>
                <c:pt idx="343">
                  <c:v>73</c:v>
                </c:pt>
                <c:pt idx="344">
                  <c:v>5</c:v>
                </c:pt>
                <c:pt idx="345">
                  <c:v>51</c:v>
                </c:pt>
                <c:pt idx="346">
                  <c:v>17</c:v>
                </c:pt>
                <c:pt idx="347">
                  <c:v>16</c:v>
                </c:pt>
                <c:pt idx="348">
                  <c:v>578</c:v>
                </c:pt>
                <c:pt idx="349">
                  <c:v>12</c:v>
                </c:pt>
                <c:pt idx="350">
                  <c:v>115</c:v>
                </c:pt>
                <c:pt idx="351">
                  <c:v>72</c:v>
                </c:pt>
                <c:pt idx="352">
                  <c:v>74</c:v>
                </c:pt>
                <c:pt idx="353">
                  <c:v>101</c:v>
                </c:pt>
                <c:pt idx="354">
                  <c:v>160</c:v>
                </c:pt>
                <c:pt idx="355">
                  <c:v>106</c:v>
                </c:pt>
                <c:pt idx="356">
                  <c:v>216</c:v>
                </c:pt>
                <c:pt idx="357">
                  <c:v>88</c:v>
                </c:pt>
                <c:pt idx="358">
                  <c:v>64</c:v>
                </c:pt>
                <c:pt idx="359">
                  <c:v>19</c:v>
                </c:pt>
                <c:pt idx="360">
                  <c:v>40</c:v>
                </c:pt>
                <c:pt idx="361">
                  <c:v>127</c:v>
                </c:pt>
                <c:pt idx="362">
                  <c:v>17</c:v>
                </c:pt>
                <c:pt idx="363">
                  <c:v>14</c:v>
                </c:pt>
                <c:pt idx="364">
                  <c:v>60</c:v>
                </c:pt>
                <c:pt idx="365">
                  <c:v>208</c:v>
                </c:pt>
                <c:pt idx="366">
                  <c:v>43</c:v>
                </c:pt>
                <c:pt idx="367">
                  <c:v>180</c:v>
                </c:pt>
                <c:pt idx="368">
                  <c:v>151</c:v>
                </c:pt>
                <c:pt idx="369">
                  <c:v>98</c:v>
                </c:pt>
                <c:pt idx="370">
                  <c:v>469</c:v>
                </c:pt>
                <c:pt idx="371">
                  <c:v>180</c:v>
                </c:pt>
                <c:pt idx="372">
                  <c:v>56</c:v>
                </c:pt>
                <c:pt idx="373">
                  <c:v>63</c:v>
                </c:pt>
                <c:pt idx="374">
                  <c:v>12</c:v>
                </c:pt>
                <c:pt idx="375">
                  <c:v>110</c:v>
                </c:pt>
                <c:pt idx="376">
                  <c:v>109</c:v>
                </c:pt>
                <c:pt idx="377">
                  <c:v>168</c:v>
                </c:pt>
                <c:pt idx="378">
                  <c:v>165</c:v>
                </c:pt>
                <c:pt idx="379">
                  <c:v>78</c:v>
                </c:pt>
                <c:pt idx="380">
                  <c:v>19</c:v>
                </c:pt>
                <c:pt idx="381">
                  <c:v>22</c:v>
                </c:pt>
                <c:pt idx="382">
                  <c:v>227</c:v>
                </c:pt>
                <c:pt idx="383">
                  <c:v>13</c:v>
                </c:pt>
                <c:pt idx="384">
                  <c:v>69</c:v>
                </c:pt>
                <c:pt idx="385">
                  <c:v>73</c:v>
                </c:pt>
                <c:pt idx="386">
                  <c:v>55</c:v>
                </c:pt>
                <c:pt idx="387">
                  <c:v>213</c:v>
                </c:pt>
                <c:pt idx="388">
                  <c:v>97</c:v>
                </c:pt>
                <c:pt idx="389">
                  <c:v>50</c:v>
                </c:pt>
                <c:pt idx="390">
                  <c:v>60</c:v>
                </c:pt>
                <c:pt idx="391">
                  <c:v>356</c:v>
                </c:pt>
                <c:pt idx="392">
                  <c:v>59</c:v>
                </c:pt>
                <c:pt idx="393">
                  <c:v>48</c:v>
                </c:pt>
                <c:pt idx="394">
                  <c:v>21</c:v>
                </c:pt>
                <c:pt idx="395">
                  <c:v>7</c:v>
                </c:pt>
                <c:pt idx="396">
                  <c:v>652</c:v>
                </c:pt>
                <c:pt idx="397">
                  <c:v>13</c:v>
                </c:pt>
                <c:pt idx="398">
                  <c:v>15</c:v>
                </c:pt>
                <c:pt idx="399">
                  <c:v>43</c:v>
                </c:pt>
                <c:pt idx="400">
                  <c:v>10</c:v>
                </c:pt>
                <c:pt idx="401">
                  <c:v>446</c:v>
                </c:pt>
                <c:pt idx="402">
                  <c:v>22</c:v>
                </c:pt>
                <c:pt idx="403">
                  <c:v>60</c:v>
                </c:pt>
                <c:pt idx="404">
                  <c:v>63</c:v>
                </c:pt>
                <c:pt idx="405">
                  <c:v>34</c:v>
                </c:pt>
                <c:pt idx="406">
                  <c:v>103</c:v>
                </c:pt>
                <c:pt idx="407">
                  <c:v>67</c:v>
                </c:pt>
                <c:pt idx="408">
                  <c:v>88</c:v>
                </c:pt>
                <c:pt idx="409">
                  <c:v>36</c:v>
                </c:pt>
                <c:pt idx="410">
                  <c:v>175</c:v>
                </c:pt>
                <c:pt idx="411">
                  <c:v>25</c:v>
                </c:pt>
                <c:pt idx="412">
                  <c:v>174</c:v>
                </c:pt>
                <c:pt idx="413">
                  <c:v>50</c:v>
                </c:pt>
                <c:pt idx="414">
                  <c:v>427</c:v>
                </c:pt>
                <c:pt idx="415">
                  <c:v>22</c:v>
                </c:pt>
                <c:pt idx="416">
                  <c:v>155</c:v>
                </c:pt>
                <c:pt idx="417">
                  <c:v>17</c:v>
                </c:pt>
                <c:pt idx="418">
                  <c:v>263</c:v>
                </c:pt>
                <c:pt idx="419">
                  <c:v>328</c:v>
                </c:pt>
                <c:pt idx="420">
                  <c:v>34</c:v>
                </c:pt>
                <c:pt idx="421">
                  <c:v>60</c:v>
                </c:pt>
                <c:pt idx="422">
                  <c:v>235</c:v>
                </c:pt>
                <c:pt idx="423">
                  <c:v>18</c:v>
                </c:pt>
                <c:pt idx="424">
                  <c:v>2</c:v>
                </c:pt>
                <c:pt idx="425">
                  <c:v>54</c:v>
                </c:pt>
                <c:pt idx="426">
                  <c:v>21</c:v>
                </c:pt>
                <c:pt idx="427">
                  <c:v>74</c:v>
                </c:pt>
                <c:pt idx="428">
                  <c:v>67</c:v>
                </c:pt>
                <c:pt idx="429">
                  <c:v>526</c:v>
                </c:pt>
                <c:pt idx="430">
                  <c:v>34</c:v>
                </c:pt>
                <c:pt idx="431">
                  <c:v>43</c:v>
                </c:pt>
                <c:pt idx="432">
                  <c:v>174</c:v>
                </c:pt>
                <c:pt idx="433">
                  <c:v>58</c:v>
                </c:pt>
                <c:pt idx="434">
                  <c:v>182</c:v>
                </c:pt>
                <c:pt idx="435">
                  <c:v>273</c:v>
                </c:pt>
                <c:pt idx="436">
                  <c:v>64</c:v>
                </c:pt>
                <c:pt idx="437">
                  <c:v>109</c:v>
                </c:pt>
                <c:pt idx="438">
                  <c:v>380</c:v>
                </c:pt>
                <c:pt idx="439">
                  <c:v>19</c:v>
                </c:pt>
                <c:pt idx="440">
                  <c:v>222</c:v>
                </c:pt>
                <c:pt idx="441">
                  <c:v>112</c:v>
                </c:pt>
                <c:pt idx="442">
                  <c:v>33</c:v>
                </c:pt>
                <c:pt idx="443">
                  <c:v>38</c:v>
                </c:pt>
                <c:pt idx="444">
                  <c:v>186</c:v>
                </c:pt>
                <c:pt idx="445">
                  <c:v>135</c:v>
                </c:pt>
                <c:pt idx="446">
                  <c:v>27</c:v>
                </c:pt>
                <c:pt idx="447">
                  <c:v>235</c:v>
                </c:pt>
                <c:pt idx="448">
                  <c:v>34</c:v>
                </c:pt>
                <c:pt idx="449">
                  <c:v>82</c:v>
                </c:pt>
                <c:pt idx="450">
                  <c:v>37</c:v>
                </c:pt>
                <c:pt idx="451">
                  <c:v>408</c:v>
                </c:pt>
                <c:pt idx="452">
                  <c:v>7</c:v>
                </c:pt>
                <c:pt idx="453">
                  <c:v>498</c:v>
                </c:pt>
                <c:pt idx="454">
                  <c:v>25</c:v>
                </c:pt>
                <c:pt idx="455">
                  <c:v>53</c:v>
                </c:pt>
                <c:pt idx="456">
                  <c:v>11</c:v>
                </c:pt>
                <c:pt idx="457">
                  <c:v>19</c:v>
                </c:pt>
                <c:pt idx="458">
                  <c:v>117</c:v>
                </c:pt>
                <c:pt idx="459">
                  <c:v>28</c:v>
                </c:pt>
                <c:pt idx="460">
                  <c:v>62</c:v>
                </c:pt>
                <c:pt idx="461">
                  <c:v>24</c:v>
                </c:pt>
                <c:pt idx="462">
                  <c:v>133</c:v>
                </c:pt>
                <c:pt idx="463">
                  <c:v>249</c:v>
                </c:pt>
                <c:pt idx="464">
                  <c:v>25</c:v>
                </c:pt>
                <c:pt idx="465">
                  <c:v>12</c:v>
                </c:pt>
                <c:pt idx="466">
                  <c:v>6</c:v>
                </c:pt>
                <c:pt idx="467">
                  <c:v>150</c:v>
                </c:pt>
                <c:pt idx="468">
                  <c:v>21</c:v>
                </c:pt>
                <c:pt idx="469">
                  <c:v>8</c:v>
                </c:pt>
                <c:pt idx="470">
                  <c:v>207</c:v>
                </c:pt>
                <c:pt idx="471">
                  <c:v>57</c:v>
                </c:pt>
                <c:pt idx="472">
                  <c:v>117</c:v>
                </c:pt>
                <c:pt idx="473">
                  <c:v>67</c:v>
                </c:pt>
                <c:pt idx="474">
                  <c:v>135</c:v>
                </c:pt>
                <c:pt idx="475">
                  <c:v>6</c:v>
                </c:pt>
                <c:pt idx="476">
                  <c:v>76</c:v>
                </c:pt>
                <c:pt idx="477">
                  <c:v>243</c:v>
                </c:pt>
                <c:pt idx="478">
                  <c:v>13</c:v>
                </c:pt>
                <c:pt idx="479">
                  <c:v>57</c:v>
                </c:pt>
                <c:pt idx="480">
                  <c:v>134</c:v>
                </c:pt>
                <c:pt idx="481">
                  <c:v>207</c:v>
                </c:pt>
                <c:pt idx="482">
                  <c:v>97</c:v>
                </c:pt>
                <c:pt idx="483">
                  <c:v>159</c:v>
                </c:pt>
                <c:pt idx="484">
                  <c:v>122</c:v>
                </c:pt>
                <c:pt idx="485">
                  <c:v>52</c:v>
                </c:pt>
                <c:pt idx="486">
                  <c:v>144</c:v>
                </c:pt>
                <c:pt idx="487">
                  <c:v>32</c:v>
                </c:pt>
                <c:pt idx="488">
                  <c:v>18</c:v>
                </c:pt>
                <c:pt idx="489">
                  <c:v>547</c:v>
                </c:pt>
                <c:pt idx="490">
                  <c:v>400</c:v>
                </c:pt>
                <c:pt idx="491">
                  <c:v>25</c:v>
                </c:pt>
                <c:pt idx="492">
                  <c:v>26</c:v>
                </c:pt>
                <c:pt idx="493">
                  <c:v>7</c:v>
                </c:pt>
                <c:pt idx="494">
                  <c:v>47</c:v>
                </c:pt>
                <c:pt idx="495">
                  <c:v>9</c:v>
                </c:pt>
                <c:pt idx="496">
                  <c:v>9</c:v>
                </c:pt>
                <c:pt idx="497">
                  <c:v>21</c:v>
                </c:pt>
                <c:pt idx="498">
                  <c:v>210</c:v>
                </c:pt>
                <c:pt idx="499">
                  <c:v>36</c:v>
                </c:pt>
                <c:pt idx="500">
                  <c:v>35</c:v>
                </c:pt>
                <c:pt idx="501">
                  <c:v>31</c:v>
                </c:pt>
                <c:pt idx="502">
                  <c:v>81</c:v>
                </c:pt>
                <c:pt idx="503">
                  <c:v>15</c:v>
                </c:pt>
                <c:pt idx="504">
                  <c:v>28</c:v>
                </c:pt>
                <c:pt idx="505">
                  <c:v>26</c:v>
                </c:pt>
                <c:pt idx="506">
                  <c:v>147</c:v>
                </c:pt>
                <c:pt idx="507">
                  <c:v>106</c:v>
                </c:pt>
                <c:pt idx="508">
                  <c:v>4</c:v>
                </c:pt>
                <c:pt idx="509">
                  <c:v>25</c:v>
                </c:pt>
                <c:pt idx="510">
                  <c:v>167</c:v>
                </c:pt>
                <c:pt idx="511">
                  <c:v>46</c:v>
                </c:pt>
                <c:pt idx="512">
                  <c:v>2</c:v>
                </c:pt>
                <c:pt idx="513">
                  <c:v>44</c:v>
                </c:pt>
                <c:pt idx="514">
                  <c:v>176</c:v>
                </c:pt>
                <c:pt idx="515">
                  <c:v>48</c:v>
                </c:pt>
                <c:pt idx="516">
                  <c:v>91</c:v>
                </c:pt>
                <c:pt idx="517">
                  <c:v>40</c:v>
                </c:pt>
                <c:pt idx="518">
                  <c:v>93</c:v>
                </c:pt>
                <c:pt idx="519">
                  <c:v>50</c:v>
                </c:pt>
                <c:pt idx="520">
                  <c:v>122</c:v>
                </c:pt>
                <c:pt idx="521">
                  <c:v>201</c:v>
                </c:pt>
                <c:pt idx="522">
                  <c:v>23</c:v>
                </c:pt>
                <c:pt idx="523">
                  <c:v>64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76</c:v>
                </c:pt>
                <c:pt idx="528">
                  <c:v>22</c:v>
                </c:pt>
                <c:pt idx="529">
                  <c:v>106</c:v>
                </c:pt>
                <c:pt idx="530">
                  <c:v>610</c:v>
                </c:pt>
                <c:pt idx="531">
                  <c:v>54</c:v>
                </c:pt>
                <c:pt idx="532">
                  <c:v>70</c:v>
                </c:pt>
                <c:pt idx="533">
                  <c:v>39</c:v>
                </c:pt>
                <c:pt idx="534">
                  <c:v>25</c:v>
                </c:pt>
                <c:pt idx="535">
                  <c:v>30</c:v>
                </c:pt>
                <c:pt idx="536">
                  <c:v>107</c:v>
                </c:pt>
                <c:pt idx="537">
                  <c:v>545</c:v>
                </c:pt>
                <c:pt idx="538">
                  <c:v>20</c:v>
                </c:pt>
                <c:pt idx="539">
                  <c:v>39</c:v>
                </c:pt>
                <c:pt idx="540">
                  <c:v>54</c:v>
                </c:pt>
                <c:pt idx="541">
                  <c:v>71</c:v>
                </c:pt>
                <c:pt idx="542">
                  <c:v>81</c:v>
                </c:pt>
                <c:pt idx="543">
                  <c:v>125</c:v>
                </c:pt>
                <c:pt idx="544">
                  <c:v>142</c:v>
                </c:pt>
                <c:pt idx="545">
                  <c:v>28</c:v>
                </c:pt>
                <c:pt idx="546">
                  <c:v>89</c:v>
                </c:pt>
                <c:pt idx="547">
                  <c:v>23</c:v>
                </c:pt>
                <c:pt idx="548">
                  <c:v>112</c:v>
                </c:pt>
                <c:pt idx="549">
                  <c:v>7</c:v>
                </c:pt>
                <c:pt idx="550">
                  <c:v>117</c:v>
                </c:pt>
                <c:pt idx="551">
                  <c:v>54</c:v>
                </c:pt>
                <c:pt idx="552">
                  <c:v>32</c:v>
                </c:pt>
                <c:pt idx="553">
                  <c:v>74</c:v>
                </c:pt>
                <c:pt idx="554">
                  <c:v>98</c:v>
                </c:pt>
                <c:pt idx="555">
                  <c:v>166</c:v>
                </c:pt>
                <c:pt idx="556">
                  <c:v>33</c:v>
                </c:pt>
                <c:pt idx="557">
                  <c:v>128</c:v>
                </c:pt>
                <c:pt idx="558">
                  <c:v>66</c:v>
                </c:pt>
                <c:pt idx="559">
                  <c:v>63</c:v>
                </c:pt>
                <c:pt idx="560">
                  <c:v>60</c:v>
                </c:pt>
                <c:pt idx="561">
                  <c:v>177</c:v>
                </c:pt>
                <c:pt idx="562">
                  <c:v>29</c:v>
                </c:pt>
                <c:pt idx="563">
                  <c:v>116</c:v>
                </c:pt>
                <c:pt idx="564">
                  <c:v>170</c:v>
                </c:pt>
                <c:pt idx="565">
                  <c:v>141</c:v>
                </c:pt>
                <c:pt idx="566">
                  <c:v>104</c:v>
                </c:pt>
                <c:pt idx="567">
                  <c:v>61</c:v>
                </c:pt>
                <c:pt idx="568">
                  <c:v>160</c:v>
                </c:pt>
                <c:pt idx="569">
                  <c:v>291</c:v>
                </c:pt>
                <c:pt idx="570">
                  <c:v>80</c:v>
                </c:pt>
                <c:pt idx="571">
                  <c:v>42</c:v>
                </c:pt>
                <c:pt idx="572">
                  <c:v>12</c:v>
                </c:pt>
                <c:pt idx="573">
                  <c:v>63</c:v>
                </c:pt>
                <c:pt idx="574">
                  <c:v>43</c:v>
                </c:pt>
                <c:pt idx="575">
                  <c:v>36</c:v>
                </c:pt>
                <c:pt idx="576">
                  <c:v>62</c:v>
                </c:pt>
                <c:pt idx="577">
                  <c:v>64</c:v>
                </c:pt>
                <c:pt idx="578">
                  <c:v>40</c:v>
                </c:pt>
                <c:pt idx="579">
                  <c:v>56</c:v>
                </c:pt>
                <c:pt idx="580">
                  <c:v>133</c:v>
                </c:pt>
                <c:pt idx="581">
                  <c:v>9</c:v>
                </c:pt>
                <c:pt idx="582">
                  <c:v>13</c:v>
                </c:pt>
                <c:pt idx="583">
                  <c:v>50</c:v>
                </c:pt>
                <c:pt idx="584">
                  <c:v>66</c:v>
                </c:pt>
                <c:pt idx="585">
                  <c:v>43</c:v>
                </c:pt>
                <c:pt idx="586">
                  <c:v>133</c:v>
                </c:pt>
                <c:pt idx="587">
                  <c:v>173</c:v>
                </c:pt>
                <c:pt idx="588">
                  <c:v>94</c:v>
                </c:pt>
                <c:pt idx="589">
                  <c:v>27</c:v>
                </c:pt>
                <c:pt idx="590">
                  <c:v>20</c:v>
                </c:pt>
                <c:pt idx="591">
                  <c:v>156</c:v>
                </c:pt>
                <c:pt idx="592">
                  <c:v>21</c:v>
                </c:pt>
                <c:pt idx="593">
                  <c:v>344</c:v>
                </c:pt>
                <c:pt idx="594">
                  <c:v>234</c:v>
                </c:pt>
                <c:pt idx="595">
                  <c:v>4</c:v>
                </c:pt>
                <c:pt idx="596">
                  <c:v>19</c:v>
                </c:pt>
                <c:pt idx="597">
                  <c:v>297</c:v>
                </c:pt>
                <c:pt idx="598">
                  <c:v>133</c:v>
                </c:pt>
                <c:pt idx="599">
                  <c:v>116</c:v>
                </c:pt>
                <c:pt idx="600">
                  <c:v>186</c:v>
                </c:pt>
                <c:pt idx="601">
                  <c:v>212</c:v>
                </c:pt>
                <c:pt idx="602">
                  <c:v>64</c:v>
                </c:pt>
                <c:pt idx="603">
                  <c:v>273</c:v>
                </c:pt>
                <c:pt idx="604">
                  <c:v>10</c:v>
                </c:pt>
                <c:pt idx="605">
                  <c:v>131</c:v>
                </c:pt>
                <c:pt idx="606">
                  <c:v>7</c:v>
                </c:pt>
                <c:pt idx="607">
                  <c:v>9</c:v>
                </c:pt>
                <c:pt idx="608">
                  <c:v>609</c:v>
                </c:pt>
                <c:pt idx="609">
                  <c:v>68</c:v>
                </c:pt>
                <c:pt idx="610">
                  <c:v>97</c:v>
                </c:pt>
                <c:pt idx="611">
                  <c:v>10</c:v>
                </c:pt>
                <c:pt idx="612">
                  <c:v>54</c:v>
                </c:pt>
                <c:pt idx="613">
                  <c:v>55</c:v>
                </c:pt>
                <c:pt idx="614">
                  <c:v>8</c:v>
                </c:pt>
                <c:pt idx="615">
                  <c:v>193</c:v>
                </c:pt>
                <c:pt idx="616">
                  <c:v>18</c:v>
                </c:pt>
                <c:pt idx="617">
                  <c:v>29</c:v>
                </c:pt>
                <c:pt idx="618">
                  <c:v>124</c:v>
                </c:pt>
                <c:pt idx="619">
                  <c:v>370</c:v>
                </c:pt>
                <c:pt idx="620">
                  <c:v>38</c:v>
                </c:pt>
                <c:pt idx="621">
                  <c:v>356</c:v>
                </c:pt>
                <c:pt idx="622">
                  <c:v>20</c:v>
                </c:pt>
                <c:pt idx="623">
                  <c:v>28</c:v>
                </c:pt>
                <c:pt idx="624">
                  <c:v>9</c:v>
                </c:pt>
                <c:pt idx="625">
                  <c:v>15</c:v>
                </c:pt>
                <c:pt idx="626">
                  <c:v>40</c:v>
                </c:pt>
                <c:pt idx="627">
                  <c:v>72</c:v>
                </c:pt>
                <c:pt idx="628">
                  <c:v>23</c:v>
                </c:pt>
                <c:pt idx="629">
                  <c:v>20</c:v>
                </c:pt>
                <c:pt idx="630">
                  <c:v>165</c:v>
                </c:pt>
                <c:pt idx="631">
                  <c:v>305</c:v>
                </c:pt>
                <c:pt idx="632">
                  <c:v>139</c:v>
                </c:pt>
                <c:pt idx="633">
                  <c:v>107</c:v>
                </c:pt>
                <c:pt idx="634">
                  <c:v>77</c:v>
                </c:pt>
                <c:pt idx="635">
                  <c:v>28</c:v>
                </c:pt>
                <c:pt idx="636">
                  <c:v>69</c:v>
                </c:pt>
                <c:pt idx="637">
                  <c:v>16</c:v>
                </c:pt>
                <c:pt idx="638">
                  <c:v>21</c:v>
                </c:pt>
                <c:pt idx="639">
                  <c:v>16</c:v>
                </c:pt>
                <c:pt idx="640">
                  <c:v>83</c:v>
                </c:pt>
                <c:pt idx="641">
                  <c:v>3</c:v>
                </c:pt>
                <c:pt idx="642">
                  <c:v>402</c:v>
                </c:pt>
                <c:pt idx="643">
                  <c:v>254</c:v>
                </c:pt>
                <c:pt idx="644">
                  <c:v>103</c:v>
                </c:pt>
                <c:pt idx="645">
                  <c:v>48</c:v>
                </c:pt>
                <c:pt idx="646">
                  <c:v>35</c:v>
                </c:pt>
                <c:pt idx="647">
                  <c:v>1</c:v>
                </c:pt>
                <c:pt idx="648">
                  <c:v>78</c:v>
                </c:pt>
                <c:pt idx="649">
                  <c:v>223</c:v>
                </c:pt>
                <c:pt idx="650">
                  <c:v>35</c:v>
                </c:pt>
                <c:pt idx="651">
                  <c:v>69</c:v>
                </c:pt>
                <c:pt idx="652">
                  <c:v>52</c:v>
                </c:pt>
                <c:pt idx="653">
                  <c:v>170</c:v>
                </c:pt>
                <c:pt idx="654">
                  <c:v>55</c:v>
                </c:pt>
                <c:pt idx="655">
                  <c:v>111</c:v>
                </c:pt>
                <c:pt idx="656">
                  <c:v>74</c:v>
                </c:pt>
                <c:pt idx="657">
                  <c:v>12</c:v>
                </c:pt>
                <c:pt idx="658">
                  <c:v>28</c:v>
                </c:pt>
                <c:pt idx="659">
                  <c:v>146</c:v>
                </c:pt>
                <c:pt idx="660">
                  <c:v>6</c:v>
                </c:pt>
                <c:pt idx="661">
                  <c:v>55</c:v>
                </c:pt>
                <c:pt idx="662">
                  <c:v>33</c:v>
                </c:pt>
                <c:pt idx="663">
                  <c:v>445</c:v>
                </c:pt>
                <c:pt idx="664">
                  <c:v>20</c:v>
                </c:pt>
                <c:pt idx="665">
                  <c:v>16</c:v>
                </c:pt>
                <c:pt idx="666">
                  <c:v>140</c:v>
                </c:pt>
                <c:pt idx="667">
                  <c:v>136</c:v>
                </c:pt>
                <c:pt idx="668">
                  <c:v>82</c:v>
                </c:pt>
                <c:pt idx="669">
                  <c:v>10</c:v>
                </c:pt>
                <c:pt idx="670">
                  <c:v>195</c:v>
                </c:pt>
                <c:pt idx="671">
                  <c:v>345</c:v>
                </c:pt>
                <c:pt idx="672">
                  <c:v>14</c:v>
                </c:pt>
                <c:pt idx="673">
                  <c:v>46</c:v>
                </c:pt>
                <c:pt idx="674">
                  <c:v>59</c:v>
                </c:pt>
                <c:pt idx="675">
                  <c:v>24</c:v>
                </c:pt>
                <c:pt idx="676">
                  <c:v>7</c:v>
                </c:pt>
                <c:pt idx="677">
                  <c:v>58</c:v>
                </c:pt>
                <c:pt idx="678">
                  <c:v>32</c:v>
                </c:pt>
                <c:pt idx="679">
                  <c:v>11</c:v>
                </c:pt>
                <c:pt idx="680">
                  <c:v>90</c:v>
                </c:pt>
                <c:pt idx="681">
                  <c:v>91</c:v>
                </c:pt>
                <c:pt idx="682">
                  <c:v>64</c:v>
                </c:pt>
                <c:pt idx="683">
                  <c:v>81</c:v>
                </c:pt>
                <c:pt idx="684">
                  <c:v>17</c:v>
                </c:pt>
                <c:pt idx="685">
                  <c:v>17</c:v>
                </c:pt>
                <c:pt idx="686">
                  <c:v>105</c:v>
                </c:pt>
                <c:pt idx="687">
                  <c:v>12</c:v>
                </c:pt>
                <c:pt idx="688">
                  <c:v>44</c:v>
                </c:pt>
                <c:pt idx="689">
                  <c:v>181</c:v>
                </c:pt>
                <c:pt idx="690">
                  <c:v>5</c:v>
                </c:pt>
                <c:pt idx="691">
                  <c:v>100</c:v>
                </c:pt>
                <c:pt idx="692">
                  <c:v>257</c:v>
                </c:pt>
                <c:pt idx="693">
                  <c:v>225</c:v>
                </c:pt>
                <c:pt idx="694">
                  <c:v>296</c:v>
                </c:pt>
                <c:pt idx="695">
                  <c:v>13</c:v>
                </c:pt>
                <c:pt idx="696">
                  <c:v>7</c:v>
                </c:pt>
                <c:pt idx="697">
                  <c:v>137</c:v>
                </c:pt>
                <c:pt idx="698">
                  <c:v>71</c:v>
                </c:pt>
                <c:pt idx="699">
                  <c:v>199</c:v>
                </c:pt>
                <c:pt idx="700">
                  <c:v>27</c:v>
                </c:pt>
                <c:pt idx="701">
                  <c:v>84</c:v>
                </c:pt>
                <c:pt idx="702">
                  <c:v>3</c:v>
                </c:pt>
                <c:pt idx="703">
                  <c:v>19</c:v>
                </c:pt>
                <c:pt idx="704">
                  <c:v>63</c:v>
                </c:pt>
                <c:pt idx="705">
                  <c:v>74</c:v>
                </c:pt>
                <c:pt idx="706">
                  <c:v>27</c:v>
                </c:pt>
                <c:pt idx="707">
                  <c:v>87</c:v>
                </c:pt>
                <c:pt idx="708">
                  <c:v>136</c:v>
                </c:pt>
                <c:pt idx="709">
                  <c:v>133</c:v>
                </c:pt>
                <c:pt idx="710">
                  <c:v>111</c:v>
                </c:pt>
                <c:pt idx="711">
                  <c:v>215</c:v>
                </c:pt>
                <c:pt idx="712">
                  <c:v>31</c:v>
                </c:pt>
                <c:pt idx="713">
                  <c:v>224</c:v>
                </c:pt>
                <c:pt idx="714">
                  <c:v>28</c:v>
                </c:pt>
                <c:pt idx="715">
                  <c:v>397</c:v>
                </c:pt>
                <c:pt idx="716">
                  <c:v>34</c:v>
                </c:pt>
                <c:pt idx="717">
                  <c:v>15</c:v>
                </c:pt>
                <c:pt idx="718">
                  <c:v>60</c:v>
                </c:pt>
                <c:pt idx="719">
                  <c:v>21</c:v>
                </c:pt>
                <c:pt idx="720">
                  <c:v>91</c:v>
                </c:pt>
                <c:pt idx="721">
                  <c:v>100</c:v>
                </c:pt>
                <c:pt idx="722">
                  <c:v>25</c:v>
                </c:pt>
                <c:pt idx="723">
                  <c:v>18</c:v>
                </c:pt>
                <c:pt idx="724">
                  <c:v>23</c:v>
                </c:pt>
                <c:pt idx="725">
                  <c:v>23</c:v>
                </c:pt>
                <c:pt idx="726">
                  <c:v>7</c:v>
                </c:pt>
                <c:pt idx="727">
                  <c:v>28</c:v>
                </c:pt>
                <c:pt idx="728">
                  <c:v>214</c:v>
                </c:pt>
                <c:pt idx="729">
                  <c:v>74</c:v>
                </c:pt>
                <c:pt idx="730">
                  <c:v>354</c:v>
                </c:pt>
                <c:pt idx="731">
                  <c:v>44</c:v>
                </c:pt>
                <c:pt idx="732">
                  <c:v>37</c:v>
                </c:pt>
                <c:pt idx="733">
                  <c:v>58</c:v>
                </c:pt>
                <c:pt idx="734">
                  <c:v>102</c:v>
                </c:pt>
                <c:pt idx="735">
                  <c:v>181</c:v>
                </c:pt>
                <c:pt idx="736">
                  <c:v>94</c:v>
                </c:pt>
                <c:pt idx="737">
                  <c:v>89</c:v>
                </c:pt>
                <c:pt idx="738">
                  <c:v>336</c:v>
                </c:pt>
                <c:pt idx="739">
                  <c:v>68</c:v>
                </c:pt>
                <c:pt idx="740">
                  <c:v>74</c:v>
                </c:pt>
                <c:pt idx="741">
                  <c:v>62</c:v>
                </c:pt>
                <c:pt idx="742">
                  <c:v>86</c:v>
                </c:pt>
                <c:pt idx="743">
                  <c:v>30</c:v>
                </c:pt>
                <c:pt idx="744">
                  <c:v>113</c:v>
                </c:pt>
                <c:pt idx="745">
                  <c:v>37</c:v>
                </c:pt>
                <c:pt idx="746">
                  <c:v>96</c:v>
                </c:pt>
                <c:pt idx="747">
                  <c:v>516</c:v>
                </c:pt>
                <c:pt idx="748">
                  <c:v>98</c:v>
                </c:pt>
                <c:pt idx="749">
                  <c:v>35</c:v>
                </c:pt>
                <c:pt idx="750">
                  <c:v>366</c:v>
                </c:pt>
                <c:pt idx="751">
                  <c:v>64</c:v>
                </c:pt>
                <c:pt idx="752">
                  <c:v>30</c:v>
                </c:pt>
                <c:pt idx="753">
                  <c:v>106</c:v>
                </c:pt>
                <c:pt idx="754">
                  <c:v>41</c:v>
                </c:pt>
                <c:pt idx="755">
                  <c:v>103</c:v>
                </c:pt>
                <c:pt idx="756">
                  <c:v>24</c:v>
                </c:pt>
                <c:pt idx="757">
                  <c:v>28</c:v>
                </c:pt>
                <c:pt idx="758">
                  <c:v>161</c:v>
                </c:pt>
                <c:pt idx="759">
                  <c:v>48</c:v>
                </c:pt>
                <c:pt idx="760">
                  <c:v>54</c:v>
                </c:pt>
                <c:pt idx="761">
                  <c:v>44</c:v>
                </c:pt>
                <c:pt idx="762">
                  <c:v>29</c:v>
                </c:pt>
                <c:pt idx="763">
                  <c:v>12</c:v>
                </c:pt>
                <c:pt idx="764">
                  <c:v>144</c:v>
                </c:pt>
                <c:pt idx="765">
                  <c:v>188</c:v>
                </c:pt>
                <c:pt idx="766">
                  <c:v>165</c:v>
                </c:pt>
                <c:pt idx="767">
                  <c:v>46</c:v>
                </c:pt>
                <c:pt idx="768">
                  <c:v>28</c:v>
                </c:pt>
                <c:pt idx="769">
                  <c:v>181</c:v>
                </c:pt>
                <c:pt idx="770">
                  <c:v>89</c:v>
                </c:pt>
                <c:pt idx="771">
                  <c:v>47</c:v>
                </c:pt>
                <c:pt idx="772">
                  <c:v>100</c:v>
                </c:pt>
                <c:pt idx="773">
                  <c:v>14</c:v>
                </c:pt>
                <c:pt idx="774">
                  <c:v>12</c:v>
                </c:pt>
                <c:pt idx="775">
                  <c:v>484</c:v>
                </c:pt>
                <c:pt idx="776">
                  <c:v>46</c:v>
                </c:pt>
                <c:pt idx="777">
                  <c:v>144</c:v>
                </c:pt>
                <c:pt idx="778">
                  <c:v>222</c:v>
                </c:pt>
                <c:pt idx="779">
                  <c:v>23</c:v>
                </c:pt>
                <c:pt idx="780">
                  <c:v>10</c:v>
                </c:pt>
                <c:pt idx="781">
                  <c:v>142</c:v>
                </c:pt>
                <c:pt idx="782">
                  <c:v>6</c:v>
                </c:pt>
                <c:pt idx="783">
                  <c:v>150</c:v>
                </c:pt>
                <c:pt idx="784">
                  <c:v>9</c:v>
                </c:pt>
                <c:pt idx="785">
                  <c:v>53</c:v>
                </c:pt>
                <c:pt idx="786">
                  <c:v>130</c:v>
                </c:pt>
                <c:pt idx="787">
                  <c:v>102</c:v>
                </c:pt>
                <c:pt idx="788">
                  <c:v>24</c:v>
                </c:pt>
                <c:pt idx="789">
                  <c:v>81</c:v>
                </c:pt>
                <c:pt idx="790">
                  <c:v>3</c:v>
                </c:pt>
                <c:pt idx="791">
                  <c:v>31</c:v>
                </c:pt>
                <c:pt idx="792">
                  <c:v>229</c:v>
                </c:pt>
                <c:pt idx="793">
                  <c:v>221</c:v>
                </c:pt>
                <c:pt idx="794">
                  <c:v>14</c:v>
                </c:pt>
                <c:pt idx="795">
                  <c:v>76</c:v>
                </c:pt>
                <c:pt idx="796">
                  <c:v>151</c:v>
                </c:pt>
                <c:pt idx="797">
                  <c:v>34</c:v>
                </c:pt>
                <c:pt idx="798">
                  <c:v>36</c:v>
                </c:pt>
                <c:pt idx="799">
                  <c:v>323</c:v>
                </c:pt>
                <c:pt idx="800">
                  <c:v>14</c:v>
                </c:pt>
                <c:pt idx="801">
                  <c:v>221</c:v>
                </c:pt>
                <c:pt idx="802">
                  <c:v>20</c:v>
                </c:pt>
                <c:pt idx="803">
                  <c:v>139</c:v>
                </c:pt>
                <c:pt idx="804">
                  <c:v>18</c:v>
                </c:pt>
                <c:pt idx="805">
                  <c:v>22</c:v>
                </c:pt>
                <c:pt idx="806">
                  <c:v>49</c:v>
                </c:pt>
                <c:pt idx="807">
                  <c:v>140</c:v>
                </c:pt>
                <c:pt idx="808">
                  <c:v>53</c:v>
                </c:pt>
                <c:pt idx="809">
                  <c:v>21</c:v>
                </c:pt>
                <c:pt idx="810">
                  <c:v>4</c:v>
                </c:pt>
                <c:pt idx="811">
                  <c:v>355</c:v>
                </c:pt>
                <c:pt idx="812">
                  <c:v>170</c:v>
                </c:pt>
                <c:pt idx="813">
                  <c:v>16</c:v>
                </c:pt>
                <c:pt idx="814">
                  <c:v>93</c:v>
                </c:pt>
                <c:pt idx="815">
                  <c:v>100</c:v>
                </c:pt>
                <c:pt idx="816">
                  <c:v>123</c:v>
                </c:pt>
                <c:pt idx="817">
                  <c:v>137</c:v>
                </c:pt>
                <c:pt idx="818">
                  <c:v>38</c:v>
                </c:pt>
                <c:pt idx="819">
                  <c:v>22</c:v>
                </c:pt>
                <c:pt idx="820">
                  <c:v>21</c:v>
                </c:pt>
                <c:pt idx="821">
                  <c:v>129</c:v>
                </c:pt>
                <c:pt idx="822">
                  <c:v>50</c:v>
                </c:pt>
                <c:pt idx="823">
                  <c:v>37</c:v>
                </c:pt>
                <c:pt idx="824">
                  <c:v>147</c:v>
                </c:pt>
                <c:pt idx="825">
                  <c:v>21</c:v>
                </c:pt>
                <c:pt idx="826">
                  <c:v>38</c:v>
                </c:pt>
                <c:pt idx="827">
                  <c:v>21</c:v>
                </c:pt>
                <c:pt idx="828">
                  <c:v>225</c:v>
                </c:pt>
                <c:pt idx="829">
                  <c:v>99</c:v>
                </c:pt>
                <c:pt idx="830">
                  <c:v>24</c:v>
                </c:pt>
                <c:pt idx="831">
                  <c:v>20</c:v>
                </c:pt>
                <c:pt idx="832">
                  <c:v>76</c:v>
                </c:pt>
                <c:pt idx="833">
                  <c:v>485</c:v>
                </c:pt>
                <c:pt idx="834">
                  <c:v>404</c:v>
                </c:pt>
                <c:pt idx="835">
                  <c:v>71</c:v>
                </c:pt>
                <c:pt idx="836">
                  <c:v>60</c:v>
                </c:pt>
                <c:pt idx="837">
                  <c:v>21</c:v>
                </c:pt>
                <c:pt idx="838">
                  <c:v>63</c:v>
                </c:pt>
                <c:pt idx="839">
                  <c:v>58</c:v>
                </c:pt>
                <c:pt idx="840">
                  <c:v>17</c:v>
                </c:pt>
                <c:pt idx="841">
                  <c:v>54</c:v>
                </c:pt>
                <c:pt idx="842">
                  <c:v>128</c:v>
                </c:pt>
                <c:pt idx="843">
                  <c:v>59</c:v>
                </c:pt>
                <c:pt idx="844">
                  <c:v>1</c:v>
                </c:pt>
                <c:pt idx="845">
                  <c:v>489</c:v>
                </c:pt>
                <c:pt idx="846">
                  <c:v>142</c:v>
                </c:pt>
                <c:pt idx="847">
                  <c:v>311</c:v>
                </c:pt>
                <c:pt idx="848">
                  <c:v>30</c:v>
                </c:pt>
                <c:pt idx="849">
                  <c:v>97</c:v>
                </c:pt>
                <c:pt idx="850">
                  <c:v>27</c:v>
                </c:pt>
                <c:pt idx="851">
                  <c:v>133</c:v>
                </c:pt>
                <c:pt idx="852">
                  <c:v>76</c:v>
                </c:pt>
                <c:pt idx="853">
                  <c:v>48</c:v>
                </c:pt>
                <c:pt idx="854">
                  <c:v>53</c:v>
                </c:pt>
                <c:pt idx="855">
                  <c:v>11</c:v>
                </c:pt>
                <c:pt idx="856">
                  <c:v>107</c:v>
                </c:pt>
                <c:pt idx="857">
                  <c:v>52</c:v>
                </c:pt>
                <c:pt idx="858">
                  <c:v>130</c:v>
                </c:pt>
                <c:pt idx="859">
                  <c:v>7</c:v>
                </c:pt>
                <c:pt idx="860">
                  <c:v>42</c:v>
                </c:pt>
                <c:pt idx="861">
                  <c:v>58</c:v>
                </c:pt>
                <c:pt idx="862">
                  <c:v>22</c:v>
                </c:pt>
                <c:pt idx="863">
                  <c:v>106</c:v>
                </c:pt>
                <c:pt idx="864">
                  <c:v>32</c:v>
                </c:pt>
                <c:pt idx="865">
                  <c:v>7</c:v>
                </c:pt>
                <c:pt idx="866">
                  <c:v>32</c:v>
                </c:pt>
                <c:pt idx="867">
                  <c:v>177</c:v>
                </c:pt>
                <c:pt idx="868">
                  <c:v>12</c:v>
                </c:pt>
                <c:pt idx="869">
                  <c:v>84</c:v>
                </c:pt>
                <c:pt idx="870">
                  <c:v>157</c:v>
                </c:pt>
                <c:pt idx="871">
                  <c:v>95</c:v>
                </c:pt>
                <c:pt idx="872">
                  <c:v>106</c:v>
                </c:pt>
                <c:pt idx="873">
                  <c:v>4</c:v>
                </c:pt>
                <c:pt idx="874">
                  <c:v>62</c:v>
                </c:pt>
                <c:pt idx="875">
                  <c:v>261</c:v>
                </c:pt>
                <c:pt idx="876">
                  <c:v>104</c:v>
                </c:pt>
                <c:pt idx="877">
                  <c:v>164</c:v>
                </c:pt>
                <c:pt idx="878">
                  <c:v>86</c:v>
                </c:pt>
                <c:pt idx="879">
                  <c:v>276</c:v>
                </c:pt>
                <c:pt idx="880">
                  <c:v>88</c:v>
                </c:pt>
                <c:pt idx="881">
                  <c:v>12</c:v>
                </c:pt>
                <c:pt idx="882">
                  <c:v>70</c:v>
                </c:pt>
                <c:pt idx="883">
                  <c:v>76</c:v>
                </c:pt>
                <c:pt idx="884">
                  <c:v>69</c:v>
                </c:pt>
                <c:pt idx="885">
                  <c:v>14</c:v>
                </c:pt>
                <c:pt idx="886">
                  <c:v>516</c:v>
                </c:pt>
                <c:pt idx="887">
                  <c:v>46</c:v>
                </c:pt>
                <c:pt idx="888">
                  <c:v>77</c:v>
                </c:pt>
                <c:pt idx="889">
                  <c:v>12</c:v>
                </c:pt>
                <c:pt idx="890">
                  <c:v>19</c:v>
                </c:pt>
                <c:pt idx="891">
                  <c:v>51</c:v>
                </c:pt>
                <c:pt idx="892">
                  <c:v>112</c:v>
                </c:pt>
                <c:pt idx="893">
                  <c:v>77</c:v>
                </c:pt>
                <c:pt idx="894">
                  <c:v>151</c:v>
                </c:pt>
                <c:pt idx="895">
                  <c:v>201</c:v>
                </c:pt>
                <c:pt idx="896">
                  <c:v>96</c:v>
                </c:pt>
                <c:pt idx="897">
                  <c:v>113</c:v>
                </c:pt>
                <c:pt idx="898">
                  <c:v>34</c:v>
                </c:pt>
                <c:pt idx="899">
                  <c:v>24</c:v>
                </c:pt>
                <c:pt idx="900">
                  <c:v>108</c:v>
                </c:pt>
                <c:pt idx="901">
                  <c:v>65</c:v>
                </c:pt>
                <c:pt idx="902">
                  <c:v>17</c:v>
                </c:pt>
                <c:pt idx="903">
                  <c:v>7</c:v>
                </c:pt>
                <c:pt idx="904">
                  <c:v>12</c:v>
                </c:pt>
                <c:pt idx="905">
                  <c:v>47</c:v>
                </c:pt>
                <c:pt idx="906">
                  <c:v>51</c:v>
                </c:pt>
                <c:pt idx="907">
                  <c:v>20</c:v>
                </c:pt>
                <c:pt idx="908">
                  <c:v>57</c:v>
                </c:pt>
                <c:pt idx="909">
                  <c:v>23</c:v>
                </c:pt>
                <c:pt idx="910">
                  <c:v>25</c:v>
                </c:pt>
                <c:pt idx="911">
                  <c:v>14</c:v>
                </c:pt>
                <c:pt idx="912">
                  <c:v>201</c:v>
                </c:pt>
                <c:pt idx="913">
                  <c:v>67</c:v>
                </c:pt>
                <c:pt idx="914">
                  <c:v>33</c:v>
                </c:pt>
                <c:pt idx="915">
                  <c:v>158</c:v>
                </c:pt>
                <c:pt idx="916">
                  <c:v>186</c:v>
                </c:pt>
                <c:pt idx="917">
                  <c:v>119</c:v>
                </c:pt>
                <c:pt idx="918">
                  <c:v>68</c:v>
                </c:pt>
                <c:pt idx="919">
                  <c:v>42</c:v>
                </c:pt>
                <c:pt idx="920">
                  <c:v>139</c:v>
                </c:pt>
                <c:pt idx="921">
                  <c:v>57</c:v>
                </c:pt>
                <c:pt idx="922">
                  <c:v>32</c:v>
                </c:pt>
                <c:pt idx="923">
                  <c:v>351</c:v>
                </c:pt>
                <c:pt idx="924">
                  <c:v>39</c:v>
                </c:pt>
                <c:pt idx="925">
                  <c:v>79</c:v>
                </c:pt>
                <c:pt idx="926">
                  <c:v>218</c:v>
                </c:pt>
                <c:pt idx="927">
                  <c:v>199</c:v>
                </c:pt>
                <c:pt idx="928">
                  <c:v>25</c:v>
                </c:pt>
                <c:pt idx="929">
                  <c:v>98</c:v>
                </c:pt>
                <c:pt idx="930">
                  <c:v>121</c:v>
                </c:pt>
                <c:pt idx="931">
                  <c:v>141</c:v>
                </c:pt>
                <c:pt idx="932">
                  <c:v>312</c:v>
                </c:pt>
                <c:pt idx="933">
                  <c:v>4</c:v>
                </c:pt>
                <c:pt idx="934">
                  <c:v>83</c:v>
                </c:pt>
                <c:pt idx="935">
                  <c:v>82</c:v>
                </c:pt>
                <c:pt idx="936">
                  <c:v>13</c:v>
                </c:pt>
                <c:pt idx="937">
                  <c:v>220</c:v>
                </c:pt>
                <c:pt idx="938">
                  <c:v>31</c:v>
                </c:pt>
                <c:pt idx="939">
                  <c:v>77</c:v>
                </c:pt>
                <c:pt idx="940">
                  <c:v>168</c:v>
                </c:pt>
                <c:pt idx="941">
                  <c:v>204</c:v>
                </c:pt>
                <c:pt idx="942">
                  <c:v>105</c:v>
                </c:pt>
                <c:pt idx="943">
                  <c:v>58</c:v>
                </c:pt>
                <c:pt idx="944">
                  <c:v>2</c:v>
                </c:pt>
                <c:pt idx="945">
                  <c:v>52</c:v>
                </c:pt>
                <c:pt idx="946">
                  <c:v>107</c:v>
                </c:pt>
                <c:pt idx="947">
                  <c:v>71</c:v>
                </c:pt>
                <c:pt idx="948">
                  <c:v>13</c:v>
                </c:pt>
                <c:pt idx="949">
                  <c:v>6</c:v>
                </c:pt>
                <c:pt idx="950">
                  <c:v>33</c:v>
                </c:pt>
                <c:pt idx="951">
                  <c:v>431</c:v>
                </c:pt>
                <c:pt idx="952">
                  <c:v>20</c:v>
                </c:pt>
                <c:pt idx="953">
                  <c:v>6</c:v>
                </c:pt>
                <c:pt idx="954">
                  <c:v>63</c:v>
                </c:pt>
                <c:pt idx="955">
                  <c:v>50</c:v>
                </c:pt>
                <c:pt idx="956">
                  <c:v>30</c:v>
                </c:pt>
                <c:pt idx="957">
                  <c:v>184</c:v>
                </c:pt>
                <c:pt idx="958">
                  <c:v>83</c:v>
                </c:pt>
                <c:pt idx="959">
                  <c:v>82</c:v>
                </c:pt>
                <c:pt idx="960">
                  <c:v>54</c:v>
                </c:pt>
                <c:pt idx="961">
                  <c:v>184</c:v>
                </c:pt>
                <c:pt idx="962">
                  <c:v>37</c:v>
                </c:pt>
                <c:pt idx="963">
                  <c:v>14</c:v>
                </c:pt>
                <c:pt idx="964">
                  <c:v>4</c:v>
                </c:pt>
                <c:pt idx="965">
                  <c:v>210</c:v>
                </c:pt>
                <c:pt idx="966">
                  <c:v>523</c:v>
                </c:pt>
                <c:pt idx="967">
                  <c:v>143</c:v>
                </c:pt>
                <c:pt idx="968">
                  <c:v>15</c:v>
                </c:pt>
                <c:pt idx="969">
                  <c:v>206</c:v>
                </c:pt>
                <c:pt idx="970">
                  <c:v>211</c:v>
                </c:pt>
                <c:pt idx="971">
                  <c:v>38</c:v>
                </c:pt>
                <c:pt idx="972">
                  <c:v>33</c:v>
                </c:pt>
                <c:pt idx="973">
                  <c:v>66</c:v>
                </c:pt>
                <c:pt idx="974">
                  <c:v>41</c:v>
                </c:pt>
                <c:pt idx="975">
                  <c:v>57</c:v>
                </c:pt>
                <c:pt idx="976">
                  <c:v>17</c:v>
                </c:pt>
                <c:pt idx="977">
                  <c:v>56</c:v>
                </c:pt>
                <c:pt idx="978">
                  <c:v>57</c:v>
                </c:pt>
                <c:pt idx="979">
                  <c:v>78</c:v>
                </c:pt>
                <c:pt idx="980">
                  <c:v>52</c:v>
                </c:pt>
                <c:pt idx="981">
                  <c:v>37</c:v>
                </c:pt>
                <c:pt idx="982">
                  <c:v>19</c:v>
                </c:pt>
                <c:pt idx="983">
                  <c:v>25</c:v>
                </c:pt>
                <c:pt idx="984">
                  <c:v>56</c:v>
                </c:pt>
                <c:pt idx="985">
                  <c:v>176</c:v>
                </c:pt>
                <c:pt idx="986">
                  <c:v>337</c:v>
                </c:pt>
                <c:pt idx="987">
                  <c:v>70</c:v>
                </c:pt>
                <c:pt idx="988">
                  <c:v>182</c:v>
                </c:pt>
                <c:pt idx="989">
                  <c:v>141</c:v>
                </c:pt>
                <c:pt idx="990">
                  <c:v>11</c:v>
                </c:pt>
                <c:pt idx="991">
                  <c:v>23</c:v>
                </c:pt>
                <c:pt idx="992">
                  <c:v>88</c:v>
                </c:pt>
                <c:pt idx="993">
                  <c:v>76</c:v>
                </c:pt>
                <c:pt idx="994">
                  <c:v>172</c:v>
                </c:pt>
                <c:pt idx="995">
                  <c:v>27</c:v>
                </c:pt>
                <c:pt idx="996">
                  <c:v>93</c:v>
                </c:pt>
                <c:pt idx="997">
                  <c:v>15</c:v>
                </c:pt>
                <c:pt idx="998">
                  <c:v>42</c:v>
                </c:pt>
                <c:pt idx="999">
                  <c:v>64</c:v>
                </c:pt>
                <c:pt idx="1000">
                  <c:v>57</c:v>
                </c:pt>
                <c:pt idx="1001">
                  <c:v>44</c:v>
                </c:pt>
                <c:pt idx="1002">
                  <c:v>79</c:v>
                </c:pt>
                <c:pt idx="1003">
                  <c:v>24</c:v>
                </c:pt>
                <c:pt idx="1004">
                  <c:v>27</c:v>
                </c:pt>
                <c:pt idx="1005">
                  <c:v>709</c:v>
                </c:pt>
                <c:pt idx="1006">
                  <c:v>67</c:v>
                </c:pt>
                <c:pt idx="1007">
                  <c:v>243</c:v>
                </c:pt>
                <c:pt idx="1008">
                  <c:v>542</c:v>
                </c:pt>
                <c:pt idx="1009">
                  <c:v>363</c:v>
                </c:pt>
                <c:pt idx="1010">
                  <c:v>78</c:v>
                </c:pt>
                <c:pt idx="1011">
                  <c:v>90</c:v>
                </c:pt>
                <c:pt idx="1012">
                  <c:v>427</c:v>
                </c:pt>
                <c:pt idx="1013">
                  <c:v>285</c:v>
                </c:pt>
                <c:pt idx="1014">
                  <c:v>65</c:v>
                </c:pt>
                <c:pt idx="1015">
                  <c:v>34</c:v>
                </c:pt>
                <c:pt idx="1016">
                  <c:v>31</c:v>
                </c:pt>
                <c:pt idx="1017">
                  <c:v>95</c:v>
                </c:pt>
                <c:pt idx="1018">
                  <c:v>55</c:v>
                </c:pt>
                <c:pt idx="1019">
                  <c:v>125</c:v>
                </c:pt>
                <c:pt idx="1020">
                  <c:v>108</c:v>
                </c:pt>
                <c:pt idx="1021">
                  <c:v>80</c:v>
                </c:pt>
                <c:pt idx="1022">
                  <c:v>20</c:v>
                </c:pt>
                <c:pt idx="1023">
                  <c:v>42</c:v>
                </c:pt>
                <c:pt idx="1024">
                  <c:v>113</c:v>
                </c:pt>
                <c:pt idx="1025">
                  <c:v>24</c:v>
                </c:pt>
                <c:pt idx="1026">
                  <c:v>12</c:v>
                </c:pt>
                <c:pt idx="1027">
                  <c:v>83</c:v>
                </c:pt>
                <c:pt idx="1028">
                  <c:v>22</c:v>
                </c:pt>
                <c:pt idx="1029">
                  <c:v>75</c:v>
                </c:pt>
                <c:pt idx="1030">
                  <c:v>1</c:v>
                </c:pt>
                <c:pt idx="1031">
                  <c:v>27</c:v>
                </c:pt>
                <c:pt idx="1032">
                  <c:v>225</c:v>
                </c:pt>
                <c:pt idx="1033">
                  <c:v>159</c:v>
                </c:pt>
                <c:pt idx="1034">
                  <c:v>7</c:v>
                </c:pt>
                <c:pt idx="1035">
                  <c:v>156</c:v>
                </c:pt>
                <c:pt idx="1036">
                  <c:v>113</c:v>
                </c:pt>
                <c:pt idx="1037">
                  <c:v>130</c:v>
                </c:pt>
                <c:pt idx="1038">
                  <c:v>24</c:v>
                </c:pt>
                <c:pt idx="1039">
                  <c:v>52</c:v>
                </c:pt>
                <c:pt idx="1040">
                  <c:v>37</c:v>
                </c:pt>
                <c:pt idx="1041">
                  <c:v>46</c:v>
                </c:pt>
                <c:pt idx="1042">
                  <c:v>401</c:v>
                </c:pt>
                <c:pt idx="1043">
                  <c:v>26</c:v>
                </c:pt>
                <c:pt idx="1044">
                  <c:v>125</c:v>
                </c:pt>
                <c:pt idx="1045">
                  <c:v>138</c:v>
                </c:pt>
                <c:pt idx="1046">
                  <c:v>123</c:v>
                </c:pt>
                <c:pt idx="1047">
                  <c:v>229</c:v>
                </c:pt>
                <c:pt idx="1048">
                  <c:v>62</c:v>
                </c:pt>
                <c:pt idx="1049">
                  <c:v>89</c:v>
                </c:pt>
                <c:pt idx="1050">
                  <c:v>71</c:v>
                </c:pt>
                <c:pt idx="1051">
                  <c:v>19</c:v>
                </c:pt>
                <c:pt idx="1052">
                  <c:v>276</c:v>
                </c:pt>
                <c:pt idx="1053">
                  <c:v>66</c:v>
                </c:pt>
                <c:pt idx="1054">
                  <c:v>257</c:v>
                </c:pt>
                <c:pt idx="1055">
                  <c:v>171</c:v>
                </c:pt>
                <c:pt idx="1056">
                  <c:v>96</c:v>
                </c:pt>
                <c:pt idx="1057">
                  <c:v>5</c:v>
                </c:pt>
                <c:pt idx="1058">
                  <c:v>8</c:v>
                </c:pt>
                <c:pt idx="1059">
                  <c:v>39</c:v>
                </c:pt>
                <c:pt idx="1060">
                  <c:v>79</c:v>
                </c:pt>
                <c:pt idx="1061">
                  <c:v>21</c:v>
                </c:pt>
                <c:pt idx="1062">
                  <c:v>9</c:v>
                </c:pt>
                <c:pt idx="1063">
                  <c:v>106</c:v>
                </c:pt>
                <c:pt idx="1064">
                  <c:v>105</c:v>
                </c:pt>
                <c:pt idx="1065">
                  <c:v>70</c:v>
                </c:pt>
                <c:pt idx="1066">
                  <c:v>97</c:v>
                </c:pt>
                <c:pt idx="1067">
                  <c:v>6</c:v>
                </c:pt>
                <c:pt idx="1068">
                  <c:v>55</c:v>
                </c:pt>
                <c:pt idx="1069">
                  <c:v>31</c:v>
                </c:pt>
                <c:pt idx="1070">
                  <c:v>86</c:v>
                </c:pt>
                <c:pt idx="1071">
                  <c:v>15</c:v>
                </c:pt>
                <c:pt idx="1072">
                  <c:v>288</c:v>
                </c:pt>
                <c:pt idx="1073">
                  <c:v>55</c:v>
                </c:pt>
                <c:pt idx="1074">
                  <c:v>59</c:v>
                </c:pt>
                <c:pt idx="1075">
                  <c:v>57</c:v>
                </c:pt>
                <c:pt idx="1076">
                  <c:v>53</c:v>
                </c:pt>
                <c:pt idx="1077">
                  <c:v>18</c:v>
                </c:pt>
                <c:pt idx="1078">
                  <c:v>33</c:v>
                </c:pt>
                <c:pt idx="1079">
                  <c:v>7</c:v>
                </c:pt>
                <c:pt idx="1080">
                  <c:v>191</c:v>
                </c:pt>
                <c:pt idx="1081">
                  <c:v>28</c:v>
                </c:pt>
                <c:pt idx="1082">
                  <c:v>45</c:v>
                </c:pt>
                <c:pt idx="1083">
                  <c:v>13</c:v>
                </c:pt>
                <c:pt idx="1084">
                  <c:v>6</c:v>
                </c:pt>
                <c:pt idx="1085">
                  <c:v>22</c:v>
                </c:pt>
                <c:pt idx="1086">
                  <c:v>57</c:v>
                </c:pt>
                <c:pt idx="1087">
                  <c:v>47</c:v>
                </c:pt>
                <c:pt idx="1088">
                  <c:v>56</c:v>
                </c:pt>
                <c:pt idx="1089">
                  <c:v>62</c:v>
                </c:pt>
                <c:pt idx="1090">
                  <c:v>98</c:v>
                </c:pt>
                <c:pt idx="1091">
                  <c:v>55</c:v>
                </c:pt>
                <c:pt idx="1092">
                  <c:v>111</c:v>
                </c:pt>
                <c:pt idx="1093">
                  <c:v>113</c:v>
                </c:pt>
                <c:pt idx="1094">
                  <c:v>19</c:v>
                </c:pt>
                <c:pt idx="1095">
                  <c:v>48</c:v>
                </c:pt>
                <c:pt idx="1096">
                  <c:v>112</c:v>
                </c:pt>
                <c:pt idx="1097">
                  <c:v>88</c:v>
                </c:pt>
                <c:pt idx="1098">
                  <c:v>30</c:v>
                </c:pt>
                <c:pt idx="1099">
                  <c:v>67</c:v>
                </c:pt>
                <c:pt idx="1100">
                  <c:v>54</c:v>
                </c:pt>
                <c:pt idx="1101">
                  <c:v>75</c:v>
                </c:pt>
                <c:pt idx="1102">
                  <c:v>143</c:v>
                </c:pt>
                <c:pt idx="1103">
                  <c:v>91</c:v>
                </c:pt>
                <c:pt idx="1104">
                  <c:v>580</c:v>
                </c:pt>
                <c:pt idx="1105">
                  <c:v>53</c:v>
                </c:pt>
                <c:pt idx="1106">
                  <c:v>317</c:v>
                </c:pt>
                <c:pt idx="1107">
                  <c:v>140</c:v>
                </c:pt>
                <c:pt idx="1108">
                  <c:v>46</c:v>
                </c:pt>
                <c:pt idx="1109">
                  <c:v>62</c:v>
                </c:pt>
                <c:pt idx="1110">
                  <c:v>80</c:v>
                </c:pt>
                <c:pt idx="1111">
                  <c:v>97</c:v>
                </c:pt>
                <c:pt idx="1112">
                  <c:v>47</c:v>
                </c:pt>
                <c:pt idx="1113">
                  <c:v>66</c:v>
                </c:pt>
                <c:pt idx="1114">
                  <c:v>23</c:v>
                </c:pt>
                <c:pt idx="1115">
                  <c:v>126</c:v>
                </c:pt>
                <c:pt idx="1116">
                  <c:v>89</c:v>
                </c:pt>
                <c:pt idx="1117">
                  <c:v>26</c:v>
                </c:pt>
                <c:pt idx="1118">
                  <c:v>5</c:v>
                </c:pt>
                <c:pt idx="1119">
                  <c:v>195</c:v>
                </c:pt>
                <c:pt idx="1120">
                  <c:v>60</c:v>
                </c:pt>
                <c:pt idx="1121">
                  <c:v>230</c:v>
                </c:pt>
                <c:pt idx="1122">
                  <c:v>85</c:v>
                </c:pt>
                <c:pt idx="1123">
                  <c:v>43</c:v>
                </c:pt>
                <c:pt idx="1124">
                  <c:v>118</c:v>
                </c:pt>
                <c:pt idx="1125">
                  <c:v>443</c:v>
                </c:pt>
                <c:pt idx="1126">
                  <c:v>8</c:v>
                </c:pt>
                <c:pt idx="1127">
                  <c:v>267</c:v>
                </c:pt>
                <c:pt idx="1128">
                  <c:v>18</c:v>
                </c:pt>
                <c:pt idx="1129">
                  <c:v>319</c:v>
                </c:pt>
                <c:pt idx="1130">
                  <c:v>5</c:v>
                </c:pt>
                <c:pt idx="1131">
                  <c:v>39</c:v>
                </c:pt>
                <c:pt idx="1132">
                  <c:v>15</c:v>
                </c:pt>
                <c:pt idx="1133">
                  <c:v>59</c:v>
                </c:pt>
                <c:pt idx="1134">
                  <c:v>42</c:v>
                </c:pt>
                <c:pt idx="1135">
                  <c:v>11</c:v>
                </c:pt>
                <c:pt idx="1136">
                  <c:v>63</c:v>
                </c:pt>
                <c:pt idx="1137">
                  <c:v>77</c:v>
                </c:pt>
                <c:pt idx="1138">
                  <c:v>18</c:v>
                </c:pt>
                <c:pt idx="1139">
                  <c:v>9</c:v>
                </c:pt>
                <c:pt idx="1140">
                  <c:v>17</c:v>
                </c:pt>
                <c:pt idx="1141">
                  <c:v>14</c:v>
                </c:pt>
                <c:pt idx="1142">
                  <c:v>209</c:v>
                </c:pt>
                <c:pt idx="1143">
                  <c:v>281</c:v>
                </c:pt>
                <c:pt idx="1144">
                  <c:v>80</c:v>
                </c:pt>
                <c:pt idx="1145">
                  <c:v>177</c:v>
                </c:pt>
                <c:pt idx="1146">
                  <c:v>8</c:v>
                </c:pt>
                <c:pt idx="1147">
                  <c:v>100</c:v>
                </c:pt>
                <c:pt idx="1148">
                  <c:v>77</c:v>
                </c:pt>
                <c:pt idx="1149">
                  <c:v>22</c:v>
                </c:pt>
                <c:pt idx="1150">
                  <c:v>62</c:v>
                </c:pt>
                <c:pt idx="1151">
                  <c:v>62</c:v>
                </c:pt>
                <c:pt idx="1152">
                  <c:v>33</c:v>
                </c:pt>
                <c:pt idx="1153">
                  <c:v>33</c:v>
                </c:pt>
                <c:pt idx="1154">
                  <c:v>334</c:v>
                </c:pt>
                <c:pt idx="1155">
                  <c:v>88</c:v>
                </c:pt>
                <c:pt idx="1156">
                  <c:v>27</c:v>
                </c:pt>
                <c:pt idx="1157">
                  <c:v>160</c:v>
                </c:pt>
                <c:pt idx="1158">
                  <c:v>16</c:v>
                </c:pt>
                <c:pt idx="1159">
                  <c:v>93</c:v>
                </c:pt>
                <c:pt idx="1160">
                  <c:v>55</c:v>
                </c:pt>
                <c:pt idx="1161">
                  <c:v>48</c:v>
                </c:pt>
                <c:pt idx="1162">
                  <c:v>507</c:v>
                </c:pt>
                <c:pt idx="1163">
                  <c:v>58</c:v>
                </c:pt>
                <c:pt idx="1164">
                  <c:v>134</c:v>
                </c:pt>
                <c:pt idx="1165">
                  <c:v>123</c:v>
                </c:pt>
                <c:pt idx="1166">
                  <c:v>22</c:v>
                </c:pt>
                <c:pt idx="1167">
                  <c:v>61</c:v>
                </c:pt>
                <c:pt idx="1168">
                  <c:v>33</c:v>
                </c:pt>
                <c:pt idx="1169">
                  <c:v>91</c:v>
                </c:pt>
                <c:pt idx="1170">
                  <c:v>102</c:v>
                </c:pt>
                <c:pt idx="1171">
                  <c:v>21</c:v>
                </c:pt>
                <c:pt idx="1172">
                  <c:v>28</c:v>
                </c:pt>
                <c:pt idx="1173">
                  <c:v>45</c:v>
                </c:pt>
                <c:pt idx="1174">
                  <c:v>96</c:v>
                </c:pt>
                <c:pt idx="1175">
                  <c:v>265</c:v>
                </c:pt>
                <c:pt idx="1176">
                  <c:v>3</c:v>
                </c:pt>
                <c:pt idx="1177">
                  <c:v>103</c:v>
                </c:pt>
                <c:pt idx="1178">
                  <c:v>69</c:v>
                </c:pt>
                <c:pt idx="1179">
                  <c:v>66</c:v>
                </c:pt>
                <c:pt idx="1180">
                  <c:v>26</c:v>
                </c:pt>
                <c:pt idx="1181">
                  <c:v>227</c:v>
                </c:pt>
                <c:pt idx="1182">
                  <c:v>15</c:v>
                </c:pt>
                <c:pt idx="1183">
                  <c:v>26</c:v>
                </c:pt>
                <c:pt idx="1184">
                  <c:v>7</c:v>
                </c:pt>
                <c:pt idx="1185">
                  <c:v>77</c:v>
                </c:pt>
                <c:pt idx="1186">
                  <c:v>130</c:v>
                </c:pt>
                <c:pt idx="1187">
                  <c:v>177</c:v>
                </c:pt>
                <c:pt idx="1188">
                  <c:v>83</c:v>
                </c:pt>
                <c:pt idx="1189">
                  <c:v>92</c:v>
                </c:pt>
                <c:pt idx="1190">
                  <c:v>75</c:v>
                </c:pt>
                <c:pt idx="1191">
                  <c:v>223</c:v>
                </c:pt>
                <c:pt idx="1192">
                  <c:v>24</c:v>
                </c:pt>
                <c:pt idx="1193">
                  <c:v>162</c:v>
                </c:pt>
                <c:pt idx="1194">
                  <c:v>332</c:v>
                </c:pt>
                <c:pt idx="1195">
                  <c:v>26</c:v>
                </c:pt>
                <c:pt idx="1196">
                  <c:v>65</c:v>
                </c:pt>
                <c:pt idx="1197">
                  <c:v>363</c:v>
                </c:pt>
                <c:pt idx="1198">
                  <c:v>222</c:v>
                </c:pt>
                <c:pt idx="1199">
                  <c:v>565</c:v>
                </c:pt>
                <c:pt idx="1200">
                  <c:v>2221</c:v>
                </c:pt>
                <c:pt idx="1201">
                  <c:v>102</c:v>
                </c:pt>
                <c:pt idx="1202">
                  <c:v>131</c:v>
                </c:pt>
                <c:pt idx="1203">
                  <c:v>53</c:v>
                </c:pt>
                <c:pt idx="1204">
                  <c:v>79</c:v>
                </c:pt>
                <c:pt idx="1205">
                  <c:v>40</c:v>
                </c:pt>
                <c:pt idx="1206">
                  <c:v>138</c:v>
                </c:pt>
                <c:pt idx="1207">
                  <c:v>148</c:v>
                </c:pt>
                <c:pt idx="1208">
                  <c:v>15</c:v>
                </c:pt>
                <c:pt idx="1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9-47BF-8671-0F85F000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287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05708661417325"/>
                  <c:y val="-7.933690580344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count_comp!$V$3:$V$289</c:f>
              <c:numCache>
                <c:formatCode>General</c:formatCode>
                <c:ptCount val="287"/>
                <c:pt idx="0">
                  <c:v>628</c:v>
                </c:pt>
                <c:pt idx="1">
                  <c:v>1899</c:v>
                </c:pt>
                <c:pt idx="2">
                  <c:v>1176</c:v>
                </c:pt>
                <c:pt idx="3">
                  <c:v>254</c:v>
                </c:pt>
                <c:pt idx="4">
                  <c:v>546</c:v>
                </c:pt>
                <c:pt idx="5">
                  <c:v>291</c:v>
                </c:pt>
                <c:pt idx="6">
                  <c:v>352</c:v>
                </c:pt>
                <c:pt idx="7">
                  <c:v>1417</c:v>
                </c:pt>
                <c:pt idx="8">
                  <c:v>389</c:v>
                </c:pt>
                <c:pt idx="9">
                  <c:v>276</c:v>
                </c:pt>
                <c:pt idx="10">
                  <c:v>293</c:v>
                </c:pt>
                <c:pt idx="11">
                  <c:v>281</c:v>
                </c:pt>
                <c:pt idx="12">
                  <c:v>212</c:v>
                </c:pt>
                <c:pt idx="13">
                  <c:v>363</c:v>
                </c:pt>
                <c:pt idx="14">
                  <c:v>356</c:v>
                </c:pt>
                <c:pt idx="15">
                  <c:v>320</c:v>
                </c:pt>
                <c:pt idx="16">
                  <c:v>309</c:v>
                </c:pt>
                <c:pt idx="17">
                  <c:v>210</c:v>
                </c:pt>
                <c:pt idx="18">
                  <c:v>203</c:v>
                </c:pt>
                <c:pt idx="19">
                  <c:v>373</c:v>
                </c:pt>
                <c:pt idx="20">
                  <c:v>439</c:v>
                </c:pt>
                <c:pt idx="21">
                  <c:v>193</c:v>
                </c:pt>
                <c:pt idx="22">
                  <c:v>267</c:v>
                </c:pt>
                <c:pt idx="23">
                  <c:v>354</c:v>
                </c:pt>
                <c:pt idx="24">
                  <c:v>302</c:v>
                </c:pt>
                <c:pt idx="25">
                  <c:v>313</c:v>
                </c:pt>
                <c:pt idx="26">
                  <c:v>207</c:v>
                </c:pt>
                <c:pt idx="27">
                  <c:v>269</c:v>
                </c:pt>
                <c:pt idx="28">
                  <c:v>195</c:v>
                </c:pt>
                <c:pt idx="29">
                  <c:v>425</c:v>
                </c:pt>
                <c:pt idx="30">
                  <c:v>285</c:v>
                </c:pt>
                <c:pt idx="31">
                  <c:v>289</c:v>
                </c:pt>
                <c:pt idx="32">
                  <c:v>343</c:v>
                </c:pt>
                <c:pt idx="33">
                  <c:v>382</c:v>
                </c:pt>
                <c:pt idx="34">
                  <c:v>386</c:v>
                </c:pt>
                <c:pt idx="35">
                  <c:v>165</c:v>
                </c:pt>
                <c:pt idx="36">
                  <c:v>212</c:v>
                </c:pt>
                <c:pt idx="37">
                  <c:v>347</c:v>
                </c:pt>
                <c:pt idx="38">
                  <c:v>259</c:v>
                </c:pt>
                <c:pt idx="39">
                  <c:v>251</c:v>
                </c:pt>
                <c:pt idx="40">
                  <c:v>276</c:v>
                </c:pt>
                <c:pt idx="41">
                  <c:v>349</c:v>
                </c:pt>
                <c:pt idx="42">
                  <c:v>354</c:v>
                </c:pt>
                <c:pt idx="43">
                  <c:v>344</c:v>
                </c:pt>
                <c:pt idx="44">
                  <c:v>336</c:v>
                </c:pt>
                <c:pt idx="45">
                  <c:v>308</c:v>
                </c:pt>
                <c:pt idx="46">
                  <c:v>307</c:v>
                </c:pt>
                <c:pt idx="47">
                  <c:v>180</c:v>
                </c:pt>
                <c:pt idx="48">
                  <c:v>379</c:v>
                </c:pt>
                <c:pt idx="49">
                  <c:v>400</c:v>
                </c:pt>
                <c:pt idx="50">
                  <c:v>154</c:v>
                </c:pt>
                <c:pt idx="51">
                  <c:v>372</c:v>
                </c:pt>
                <c:pt idx="52">
                  <c:v>210</c:v>
                </c:pt>
                <c:pt idx="53">
                  <c:v>303</c:v>
                </c:pt>
                <c:pt idx="54">
                  <c:v>199</c:v>
                </c:pt>
                <c:pt idx="55">
                  <c:v>302</c:v>
                </c:pt>
                <c:pt idx="56">
                  <c:v>157</c:v>
                </c:pt>
                <c:pt idx="57">
                  <c:v>1523</c:v>
                </c:pt>
                <c:pt idx="58">
                  <c:v>3156</c:v>
                </c:pt>
                <c:pt idx="59">
                  <c:v>862</c:v>
                </c:pt>
                <c:pt idx="60">
                  <c:v>203</c:v>
                </c:pt>
                <c:pt idx="61">
                  <c:v>511</c:v>
                </c:pt>
                <c:pt idx="62">
                  <c:v>733</c:v>
                </c:pt>
                <c:pt idx="63">
                  <c:v>437</c:v>
                </c:pt>
                <c:pt idx="64">
                  <c:v>590</c:v>
                </c:pt>
                <c:pt idx="65">
                  <c:v>220</c:v>
                </c:pt>
                <c:pt idx="66">
                  <c:v>510</c:v>
                </c:pt>
                <c:pt idx="67">
                  <c:v>279</c:v>
                </c:pt>
                <c:pt idx="68">
                  <c:v>290</c:v>
                </c:pt>
                <c:pt idx="69">
                  <c:v>474</c:v>
                </c:pt>
                <c:pt idx="70">
                  <c:v>183</c:v>
                </c:pt>
                <c:pt idx="71">
                  <c:v>293</c:v>
                </c:pt>
                <c:pt idx="72">
                  <c:v>382</c:v>
                </c:pt>
                <c:pt idx="73">
                  <c:v>266</c:v>
                </c:pt>
                <c:pt idx="74">
                  <c:v>328</c:v>
                </c:pt>
                <c:pt idx="75">
                  <c:v>525</c:v>
                </c:pt>
                <c:pt idx="76">
                  <c:v>326</c:v>
                </c:pt>
                <c:pt idx="77">
                  <c:v>338</c:v>
                </c:pt>
                <c:pt idx="78">
                  <c:v>274</c:v>
                </c:pt>
                <c:pt idx="79">
                  <c:v>425</c:v>
                </c:pt>
                <c:pt idx="80">
                  <c:v>323</c:v>
                </c:pt>
                <c:pt idx="81">
                  <c:v>280</c:v>
                </c:pt>
                <c:pt idx="82">
                  <c:v>127</c:v>
                </c:pt>
                <c:pt idx="83">
                  <c:v>156</c:v>
                </c:pt>
                <c:pt idx="84">
                  <c:v>366</c:v>
                </c:pt>
                <c:pt idx="85">
                  <c:v>474</c:v>
                </c:pt>
                <c:pt idx="86">
                  <c:v>254</c:v>
                </c:pt>
                <c:pt idx="87">
                  <c:v>407</c:v>
                </c:pt>
                <c:pt idx="88">
                  <c:v>371</c:v>
                </c:pt>
                <c:pt idx="89">
                  <c:v>274</c:v>
                </c:pt>
                <c:pt idx="90">
                  <c:v>230</c:v>
                </c:pt>
                <c:pt idx="91">
                  <c:v>432</c:v>
                </c:pt>
                <c:pt idx="92">
                  <c:v>379</c:v>
                </c:pt>
                <c:pt idx="93">
                  <c:v>516</c:v>
                </c:pt>
                <c:pt idx="94">
                  <c:v>333</c:v>
                </c:pt>
                <c:pt idx="95">
                  <c:v>422</c:v>
                </c:pt>
                <c:pt idx="96">
                  <c:v>508</c:v>
                </c:pt>
                <c:pt idx="97">
                  <c:v>247</c:v>
                </c:pt>
                <c:pt idx="98">
                  <c:v>178</c:v>
                </c:pt>
                <c:pt idx="99">
                  <c:v>277</c:v>
                </c:pt>
                <c:pt idx="100">
                  <c:v>351</c:v>
                </c:pt>
                <c:pt idx="101">
                  <c:v>493</c:v>
                </c:pt>
                <c:pt idx="102">
                  <c:v>206</c:v>
                </c:pt>
                <c:pt idx="103">
                  <c:v>343</c:v>
                </c:pt>
                <c:pt idx="104">
                  <c:v>393</c:v>
                </c:pt>
                <c:pt idx="105">
                  <c:v>441</c:v>
                </c:pt>
                <c:pt idx="106">
                  <c:v>340</c:v>
                </c:pt>
                <c:pt idx="107">
                  <c:v>242</c:v>
                </c:pt>
                <c:pt idx="108">
                  <c:v>287</c:v>
                </c:pt>
                <c:pt idx="109">
                  <c:v>297</c:v>
                </c:pt>
                <c:pt idx="110">
                  <c:v>219</c:v>
                </c:pt>
                <c:pt idx="111">
                  <c:v>289</c:v>
                </c:pt>
                <c:pt idx="112">
                  <c:v>290</c:v>
                </c:pt>
                <c:pt idx="113">
                  <c:v>331</c:v>
                </c:pt>
                <c:pt idx="114">
                  <c:v>199</c:v>
                </c:pt>
                <c:pt idx="115">
                  <c:v>179</c:v>
                </c:pt>
                <c:pt idx="116">
                  <c:v>196</c:v>
                </c:pt>
                <c:pt idx="117">
                  <c:v>409</c:v>
                </c:pt>
                <c:pt idx="118">
                  <c:v>365</c:v>
                </c:pt>
                <c:pt idx="119">
                  <c:v>150</c:v>
                </c:pt>
                <c:pt idx="120">
                  <c:v>191</c:v>
                </c:pt>
                <c:pt idx="121">
                  <c:v>329</c:v>
                </c:pt>
                <c:pt idx="122">
                  <c:v>285</c:v>
                </c:pt>
                <c:pt idx="123">
                  <c:v>336</c:v>
                </c:pt>
                <c:pt idx="124">
                  <c:v>359</c:v>
                </c:pt>
                <c:pt idx="125">
                  <c:v>289</c:v>
                </c:pt>
                <c:pt idx="126">
                  <c:v>232</c:v>
                </c:pt>
                <c:pt idx="127">
                  <c:v>549</c:v>
                </c:pt>
                <c:pt idx="128">
                  <c:v>381</c:v>
                </c:pt>
                <c:pt idx="129">
                  <c:v>443</c:v>
                </c:pt>
                <c:pt idx="130">
                  <c:v>431</c:v>
                </c:pt>
                <c:pt idx="131">
                  <c:v>143</c:v>
                </c:pt>
                <c:pt idx="132">
                  <c:v>443</c:v>
                </c:pt>
                <c:pt idx="133">
                  <c:v>8120</c:v>
                </c:pt>
                <c:pt idx="134">
                  <c:v>849</c:v>
                </c:pt>
                <c:pt idx="135">
                  <c:v>1066</c:v>
                </c:pt>
                <c:pt idx="136">
                  <c:v>1040</c:v>
                </c:pt>
                <c:pt idx="137">
                  <c:v>389</c:v>
                </c:pt>
                <c:pt idx="138">
                  <c:v>328</c:v>
                </c:pt>
                <c:pt idx="139">
                  <c:v>511</c:v>
                </c:pt>
                <c:pt idx="140">
                  <c:v>265</c:v>
                </c:pt>
                <c:pt idx="141">
                  <c:v>787</c:v>
                </c:pt>
                <c:pt idx="142">
                  <c:v>557</c:v>
                </c:pt>
                <c:pt idx="143">
                  <c:v>638</c:v>
                </c:pt>
                <c:pt idx="144">
                  <c:v>444</c:v>
                </c:pt>
                <c:pt idx="145">
                  <c:v>300</c:v>
                </c:pt>
                <c:pt idx="146">
                  <c:v>583</c:v>
                </c:pt>
                <c:pt idx="147">
                  <c:v>209</c:v>
                </c:pt>
                <c:pt idx="148">
                  <c:v>332</c:v>
                </c:pt>
                <c:pt idx="149">
                  <c:v>634</c:v>
                </c:pt>
                <c:pt idx="150">
                  <c:v>295</c:v>
                </c:pt>
                <c:pt idx="151">
                  <c:v>365</c:v>
                </c:pt>
                <c:pt idx="152">
                  <c:v>506</c:v>
                </c:pt>
                <c:pt idx="153">
                  <c:v>227</c:v>
                </c:pt>
                <c:pt idx="154">
                  <c:v>217</c:v>
                </c:pt>
                <c:pt idx="155">
                  <c:v>242</c:v>
                </c:pt>
                <c:pt idx="156">
                  <c:v>343</c:v>
                </c:pt>
                <c:pt idx="157">
                  <c:v>706</c:v>
                </c:pt>
                <c:pt idx="158">
                  <c:v>272</c:v>
                </c:pt>
                <c:pt idx="159">
                  <c:v>229</c:v>
                </c:pt>
                <c:pt idx="160">
                  <c:v>517</c:v>
                </c:pt>
                <c:pt idx="161">
                  <c:v>216</c:v>
                </c:pt>
                <c:pt idx="162">
                  <c:v>212</c:v>
                </c:pt>
                <c:pt idx="163">
                  <c:v>252</c:v>
                </c:pt>
                <c:pt idx="164">
                  <c:v>161</c:v>
                </c:pt>
                <c:pt idx="165">
                  <c:v>198</c:v>
                </c:pt>
                <c:pt idx="166">
                  <c:v>397</c:v>
                </c:pt>
                <c:pt idx="167">
                  <c:v>281</c:v>
                </c:pt>
                <c:pt idx="168">
                  <c:v>346</c:v>
                </c:pt>
                <c:pt idx="169">
                  <c:v>391</c:v>
                </c:pt>
                <c:pt idx="170">
                  <c:v>238</c:v>
                </c:pt>
                <c:pt idx="171">
                  <c:v>635</c:v>
                </c:pt>
                <c:pt idx="172">
                  <c:v>163</c:v>
                </c:pt>
                <c:pt idx="173">
                  <c:v>451</c:v>
                </c:pt>
                <c:pt idx="174">
                  <c:v>176</c:v>
                </c:pt>
                <c:pt idx="175">
                  <c:v>411</c:v>
                </c:pt>
                <c:pt idx="176">
                  <c:v>336</c:v>
                </c:pt>
                <c:pt idx="177">
                  <c:v>364</c:v>
                </c:pt>
                <c:pt idx="178">
                  <c:v>221</c:v>
                </c:pt>
                <c:pt idx="179">
                  <c:v>524</c:v>
                </c:pt>
                <c:pt idx="180">
                  <c:v>331</c:v>
                </c:pt>
                <c:pt idx="181">
                  <c:v>451</c:v>
                </c:pt>
                <c:pt idx="182">
                  <c:v>320</c:v>
                </c:pt>
                <c:pt idx="183">
                  <c:v>233</c:v>
                </c:pt>
                <c:pt idx="184">
                  <c:v>490</c:v>
                </c:pt>
                <c:pt idx="185">
                  <c:v>302</c:v>
                </c:pt>
                <c:pt idx="186">
                  <c:v>250</c:v>
                </c:pt>
                <c:pt idx="187">
                  <c:v>319</c:v>
                </c:pt>
                <c:pt idx="188">
                  <c:v>242</c:v>
                </c:pt>
                <c:pt idx="189">
                  <c:v>465</c:v>
                </c:pt>
                <c:pt idx="190">
                  <c:v>374</c:v>
                </c:pt>
                <c:pt idx="191">
                  <c:v>291</c:v>
                </c:pt>
                <c:pt idx="192">
                  <c:v>278</c:v>
                </c:pt>
                <c:pt idx="193">
                  <c:v>495</c:v>
                </c:pt>
                <c:pt idx="194">
                  <c:v>639</c:v>
                </c:pt>
                <c:pt idx="195">
                  <c:v>239</c:v>
                </c:pt>
                <c:pt idx="196">
                  <c:v>327</c:v>
                </c:pt>
                <c:pt idx="197">
                  <c:v>436</c:v>
                </c:pt>
                <c:pt idx="198">
                  <c:v>288</c:v>
                </c:pt>
                <c:pt idx="199">
                  <c:v>316</c:v>
                </c:pt>
                <c:pt idx="200">
                  <c:v>352</c:v>
                </c:pt>
                <c:pt idx="201">
                  <c:v>325</c:v>
                </c:pt>
                <c:pt idx="202">
                  <c:v>346</c:v>
                </c:pt>
                <c:pt idx="203">
                  <c:v>368</c:v>
                </c:pt>
                <c:pt idx="204">
                  <c:v>417</c:v>
                </c:pt>
                <c:pt idx="205">
                  <c:v>453</c:v>
                </c:pt>
                <c:pt idx="206">
                  <c:v>290</c:v>
                </c:pt>
                <c:pt idx="207">
                  <c:v>409</c:v>
                </c:pt>
                <c:pt idx="208">
                  <c:v>387</c:v>
                </c:pt>
                <c:pt idx="209">
                  <c:v>305</c:v>
                </c:pt>
                <c:pt idx="210">
                  <c:v>4820</c:v>
                </c:pt>
                <c:pt idx="211">
                  <c:v>1958</c:v>
                </c:pt>
                <c:pt idx="212">
                  <c:v>2601</c:v>
                </c:pt>
                <c:pt idx="213">
                  <c:v>629</c:v>
                </c:pt>
                <c:pt idx="214">
                  <c:v>1310</c:v>
                </c:pt>
                <c:pt idx="215">
                  <c:v>1160</c:v>
                </c:pt>
                <c:pt idx="216">
                  <c:v>758</c:v>
                </c:pt>
                <c:pt idx="217">
                  <c:v>806</c:v>
                </c:pt>
                <c:pt idx="218">
                  <c:v>354</c:v>
                </c:pt>
                <c:pt idx="219">
                  <c:v>348</c:v>
                </c:pt>
                <c:pt idx="220">
                  <c:v>660</c:v>
                </c:pt>
                <c:pt idx="221">
                  <c:v>260</c:v>
                </c:pt>
                <c:pt idx="222">
                  <c:v>404</c:v>
                </c:pt>
                <c:pt idx="223">
                  <c:v>382</c:v>
                </c:pt>
                <c:pt idx="224">
                  <c:v>733</c:v>
                </c:pt>
                <c:pt idx="225">
                  <c:v>272</c:v>
                </c:pt>
                <c:pt idx="226">
                  <c:v>396</c:v>
                </c:pt>
                <c:pt idx="227">
                  <c:v>589</c:v>
                </c:pt>
                <c:pt idx="228">
                  <c:v>536</c:v>
                </c:pt>
                <c:pt idx="229">
                  <c:v>317</c:v>
                </c:pt>
                <c:pt idx="230">
                  <c:v>505</c:v>
                </c:pt>
                <c:pt idx="231">
                  <c:v>505</c:v>
                </c:pt>
                <c:pt idx="232">
                  <c:v>351</c:v>
                </c:pt>
                <c:pt idx="233">
                  <c:v>419</c:v>
                </c:pt>
                <c:pt idx="234">
                  <c:v>230</c:v>
                </c:pt>
                <c:pt idx="235">
                  <c:v>382</c:v>
                </c:pt>
                <c:pt idx="236">
                  <c:v>240</c:v>
                </c:pt>
                <c:pt idx="237">
                  <c:v>366</c:v>
                </c:pt>
                <c:pt idx="238">
                  <c:v>362</c:v>
                </c:pt>
                <c:pt idx="239">
                  <c:v>515</c:v>
                </c:pt>
                <c:pt idx="240">
                  <c:v>435</c:v>
                </c:pt>
                <c:pt idx="241">
                  <c:v>653</c:v>
                </c:pt>
                <c:pt idx="242">
                  <c:v>400</c:v>
                </c:pt>
                <c:pt idx="243">
                  <c:v>112</c:v>
                </c:pt>
                <c:pt idx="244">
                  <c:v>298</c:v>
                </c:pt>
                <c:pt idx="245">
                  <c:v>215</c:v>
                </c:pt>
                <c:pt idx="246">
                  <c:v>425</c:v>
                </c:pt>
                <c:pt idx="247">
                  <c:v>325</c:v>
                </c:pt>
                <c:pt idx="248">
                  <c:v>358</c:v>
                </c:pt>
                <c:pt idx="249">
                  <c:v>358</c:v>
                </c:pt>
                <c:pt idx="250">
                  <c:v>245</c:v>
                </c:pt>
                <c:pt idx="251">
                  <c:v>248</c:v>
                </c:pt>
                <c:pt idx="252">
                  <c:v>262</c:v>
                </c:pt>
                <c:pt idx="253">
                  <c:v>420</c:v>
                </c:pt>
                <c:pt idx="254">
                  <c:v>251</c:v>
                </c:pt>
                <c:pt idx="255">
                  <c:v>414</c:v>
                </c:pt>
                <c:pt idx="256">
                  <c:v>366</c:v>
                </c:pt>
                <c:pt idx="257">
                  <c:v>267</c:v>
                </c:pt>
                <c:pt idx="258">
                  <c:v>293</c:v>
                </c:pt>
                <c:pt idx="259">
                  <c:v>286</c:v>
                </c:pt>
                <c:pt idx="260">
                  <c:v>631</c:v>
                </c:pt>
                <c:pt idx="261">
                  <c:v>189</c:v>
                </c:pt>
                <c:pt idx="262">
                  <c:v>221</c:v>
                </c:pt>
                <c:pt idx="263">
                  <c:v>296</c:v>
                </c:pt>
                <c:pt idx="264">
                  <c:v>225</c:v>
                </c:pt>
                <c:pt idx="265">
                  <c:v>392</c:v>
                </c:pt>
                <c:pt idx="266">
                  <c:v>264</c:v>
                </c:pt>
                <c:pt idx="267">
                  <c:v>245</c:v>
                </c:pt>
                <c:pt idx="268">
                  <c:v>381</c:v>
                </c:pt>
                <c:pt idx="269">
                  <c:v>728</c:v>
                </c:pt>
                <c:pt idx="270">
                  <c:v>209</c:v>
                </c:pt>
                <c:pt idx="271">
                  <c:v>473</c:v>
                </c:pt>
                <c:pt idx="272">
                  <c:v>294</c:v>
                </c:pt>
                <c:pt idx="273">
                  <c:v>252</c:v>
                </c:pt>
                <c:pt idx="274">
                  <c:v>232</c:v>
                </c:pt>
                <c:pt idx="275">
                  <c:v>393</c:v>
                </c:pt>
                <c:pt idx="276">
                  <c:v>256</c:v>
                </c:pt>
                <c:pt idx="277">
                  <c:v>340</c:v>
                </c:pt>
                <c:pt idx="278">
                  <c:v>899</c:v>
                </c:pt>
                <c:pt idx="279">
                  <c:v>190</c:v>
                </c:pt>
                <c:pt idx="280">
                  <c:v>396</c:v>
                </c:pt>
                <c:pt idx="281">
                  <c:v>267</c:v>
                </c:pt>
                <c:pt idx="282">
                  <c:v>297</c:v>
                </c:pt>
                <c:pt idx="283">
                  <c:v>390</c:v>
                </c:pt>
                <c:pt idx="284">
                  <c:v>329</c:v>
                </c:pt>
                <c:pt idx="285">
                  <c:v>216</c:v>
                </c:pt>
                <c:pt idx="286">
                  <c:v>386</c:v>
                </c:pt>
              </c:numCache>
            </c:numRef>
          </c:xVal>
          <c:yVal>
            <c:numRef>
              <c:f>count_comp!$W$3:$W$289</c:f>
              <c:numCache>
                <c:formatCode>General</c:formatCode>
                <c:ptCount val="287"/>
                <c:pt idx="0">
                  <c:v>1497</c:v>
                </c:pt>
                <c:pt idx="1">
                  <c:v>5735</c:v>
                </c:pt>
                <c:pt idx="2">
                  <c:v>3120</c:v>
                </c:pt>
                <c:pt idx="3">
                  <c:v>695</c:v>
                </c:pt>
                <c:pt idx="4">
                  <c:v>1592</c:v>
                </c:pt>
                <c:pt idx="5">
                  <c:v>647</c:v>
                </c:pt>
                <c:pt idx="6">
                  <c:v>691</c:v>
                </c:pt>
                <c:pt idx="7">
                  <c:v>3192</c:v>
                </c:pt>
                <c:pt idx="8">
                  <c:v>756</c:v>
                </c:pt>
                <c:pt idx="9">
                  <c:v>609</c:v>
                </c:pt>
                <c:pt idx="10">
                  <c:v>694</c:v>
                </c:pt>
                <c:pt idx="11">
                  <c:v>644</c:v>
                </c:pt>
                <c:pt idx="12">
                  <c:v>302</c:v>
                </c:pt>
                <c:pt idx="13">
                  <c:v>664</c:v>
                </c:pt>
                <c:pt idx="14">
                  <c:v>672</c:v>
                </c:pt>
                <c:pt idx="15">
                  <c:v>574</c:v>
                </c:pt>
                <c:pt idx="16">
                  <c:v>664</c:v>
                </c:pt>
                <c:pt idx="17">
                  <c:v>437</c:v>
                </c:pt>
                <c:pt idx="18">
                  <c:v>373</c:v>
                </c:pt>
                <c:pt idx="19">
                  <c:v>678</c:v>
                </c:pt>
                <c:pt idx="20">
                  <c:v>935</c:v>
                </c:pt>
                <c:pt idx="21">
                  <c:v>354</c:v>
                </c:pt>
                <c:pt idx="22">
                  <c:v>503</c:v>
                </c:pt>
                <c:pt idx="23">
                  <c:v>578</c:v>
                </c:pt>
                <c:pt idx="24">
                  <c:v>617</c:v>
                </c:pt>
                <c:pt idx="25">
                  <c:v>749</c:v>
                </c:pt>
                <c:pt idx="26">
                  <c:v>404</c:v>
                </c:pt>
                <c:pt idx="27">
                  <c:v>469</c:v>
                </c:pt>
                <c:pt idx="28">
                  <c:v>356</c:v>
                </c:pt>
                <c:pt idx="29">
                  <c:v>771</c:v>
                </c:pt>
                <c:pt idx="30">
                  <c:v>557</c:v>
                </c:pt>
                <c:pt idx="31">
                  <c:v>661</c:v>
                </c:pt>
                <c:pt idx="32">
                  <c:v>647</c:v>
                </c:pt>
                <c:pt idx="33">
                  <c:v>748</c:v>
                </c:pt>
                <c:pt idx="34">
                  <c:v>979</c:v>
                </c:pt>
                <c:pt idx="35">
                  <c:v>389</c:v>
                </c:pt>
                <c:pt idx="36">
                  <c:v>403</c:v>
                </c:pt>
                <c:pt idx="37">
                  <c:v>664</c:v>
                </c:pt>
                <c:pt idx="38">
                  <c:v>507</c:v>
                </c:pt>
                <c:pt idx="39">
                  <c:v>434</c:v>
                </c:pt>
                <c:pt idx="40">
                  <c:v>541</c:v>
                </c:pt>
                <c:pt idx="41">
                  <c:v>730</c:v>
                </c:pt>
                <c:pt idx="42">
                  <c:v>597</c:v>
                </c:pt>
                <c:pt idx="43">
                  <c:v>610</c:v>
                </c:pt>
                <c:pt idx="44">
                  <c:v>763</c:v>
                </c:pt>
                <c:pt idx="45">
                  <c:v>730</c:v>
                </c:pt>
                <c:pt idx="46">
                  <c:v>605</c:v>
                </c:pt>
                <c:pt idx="47">
                  <c:v>461</c:v>
                </c:pt>
                <c:pt idx="48">
                  <c:v>802</c:v>
                </c:pt>
                <c:pt idx="49">
                  <c:v>711</c:v>
                </c:pt>
                <c:pt idx="50">
                  <c:v>303</c:v>
                </c:pt>
                <c:pt idx="51">
                  <c:v>727</c:v>
                </c:pt>
                <c:pt idx="52">
                  <c:v>444</c:v>
                </c:pt>
                <c:pt idx="53">
                  <c:v>579</c:v>
                </c:pt>
                <c:pt idx="54">
                  <c:v>311</c:v>
                </c:pt>
                <c:pt idx="55">
                  <c:v>550</c:v>
                </c:pt>
                <c:pt idx="56">
                  <c:v>316</c:v>
                </c:pt>
                <c:pt idx="57">
                  <c:v>5110</c:v>
                </c:pt>
                <c:pt idx="58">
                  <c:v>8409</c:v>
                </c:pt>
                <c:pt idx="59">
                  <c:v>2142</c:v>
                </c:pt>
                <c:pt idx="60">
                  <c:v>522</c:v>
                </c:pt>
                <c:pt idx="61">
                  <c:v>1140</c:v>
                </c:pt>
                <c:pt idx="62">
                  <c:v>1292</c:v>
                </c:pt>
                <c:pt idx="63">
                  <c:v>1111</c:v>
                </c:pt>
                <c:pt idx="64">
                  <c:v>1233</c:v>
                </c:pt>
                <c:pt idx="65">
                  <c:v>453</c:v>
                </c:pt>
                <c:pt idx="66">
                  <c:v>1015</c:v>
                </c:pt>
                <c:pt idx="67">
                  <c:v>572</c:v>
                </c:pt>
                <c:pt idx="68">
                  <c:v>675</c:v>
                </c:pt>
                <c:pt idx="69">
                  <c:v>1121</c:v>
                </c:pt>
                <c:pt idx="70">
                  <c:v>340</c:v>
                </c:pt>
                <c:pt idx="71">
                  <c:v>566</c:v>
                </c:pt>
                <c:pt idx="72">
                  <c:v>786</c:v>
                </c:pt>
                <c:pt idx="73">
                  <c:v>485</c:v>
                </c:pt>
                <c:pt idx="74">
                  <c:v>641</c:v>
                </c:pt>
                <c:pt idx="75">
                  <c:v>989</c:v>
                </c:pt>
                <c:pt idx="76">
                  <c:v>624</c:v>
                </c:pt>
                <c:pt idx="77">
                  <c:v>536</c:v>
                </c:pt>
                <c:pt idx="78">
                  <c:v>529</c:v>
                </c:pt>
                <c:pt idx="79">
                  <c:v>877</c:v>
                </c:pt>
                <c:pt idx="80">
                  <c:v>622</c:v>
                </c:pt>
                <c:pt idx="81">
                  <c:v>558</c:v>
                </c:pt>
                <c:pt idx="82">
                  <c:v>264</c:v>
                </c:pt>
                <c:pt idx="83">
                  <c:v>267</c:v>
                </c:pt>
                <c:pt idx="84">
                  <c:v>648</c:v>
                </c:pt>
                <c:pt idx="85">
                  <c:v>927</c:v>
                </c:pt>
                <c:pt idx="86">
                  <c:v>459</c:v>
                </c:pt>
                <c:pt idx="87">
                  <c:v>802</c:v>
                </c:pt>
                <c:pt idx="88">
                  <c:v>948</c:v>
                </c:pt>
                <c:pt idx="89">
                  <c:v>586</c:v>
                </c:pt>
                <c:pt idx="90">
                  <c:v>485</c:v>
                </c:pt>
                <c:pt idx="91">
                  <c:v>836</c:v>
                </c:pt>
                <c:pt idx="92">
                  <c:v>907</c:v>
                </c:pt>
                <c:pt idx="93">
                  <c:v>860</c:v>
                </c:pt>
                <c:pt idx="94">
                  <c:v>613</c:v>
                </c:pt>
                <c:pt idx="95">
                  <c:v>786</c:v>
                </c:pt>
                <c:pt idx="96">
                  <c:v>1079</c:v>
                </c:pt>
                <c:pt idx="97">
                  <c:v>510</c:v>
                </c:pt>
                <c:pt idx="98">
                  <c:v>386</c:v>
                </c:pt>
                <c:pt idx="99">
                  <c:v>447</c:v>
                </c:pt>
                <c:pt idx="100">
                  <c:v>673</c:v>
                </c:pt>
                <c:pt idx="101">
                  <c:v>1226</c:v>
                </c:pt>
                <c:pt idx="102">
                  <c:v>393</c:v>
                </c:pt>
                <c:pt idx="103">
                  <c:v>712</c:v>
                </c:pt>
                <c:pt idx="104">
                  <c:v>750</c:v>
                </c:pt>
                <c:pt idx="105">
                  <c:v>820</c:v>
                </c:pt>
                <c:pt idx="106">
                  <c:v>599</c:v>
                </c:pt>
                <c:pt idx="107">
                  <c:v>432</c:v>
                </c:pt>
                <c:pt idx="108">
                  <c:v>632</c:v>
                </c:pt>
                <c:pt idx="109">
                  <c:v>564</c:v>
                </c:pt>
                <c:pt idx="110">
                  <c:v>417</c:v>
                </c:pt>
                <c:pt idx="111">
                  <c:v>645</c:v>
                </c:pt>
                <c:pt idx="112">
                  <c:v>552</c:v>
                </c:pt>
                <c:pt idx="113">
                  <c:v>719</c:v>
                </c:pt>
                <c:pt idx="114">
                  <c:v>428</c:v>
                </c:pt>
                <c:pt idx="115">
                  <c:v>333</c:v>
                </c:pt>
                <c:pt idx="116">
                  <c:v>389</c:v>
                </c:pt>
                <c:pt idx="117">
                  <c:v>720</c:v>
                </c:pt>
                <c:pt idx="118">
                  <c:v>760</c:v>
                </c:pt>
                <c:pt idx="119">
                  <c:v>256</c:v>
                </c:pt>
                <c:pt idx="120">
                  <c:v>327</c:v>
                </c:pt>
                <c:pt idx="121">
                  <c:v>658</c:v>
                </c:pt>
                <c:pt idx="122">
                  <c:v>579</c:v>
                </c:pt>
                <c:pt idx="123">
                  <c:v>582</c:v>
                </c:pt>
                <c:pt idx="124">
                  <c:v>584</c:v>
                </c:pt>
                <c:pt idx="125">
                  <c:v>551</c:v>
                </c:pt>
                <c:pt idx="126">
                  <c:v>387</c:v>
                </c:pt>
                <c:pt idx="127">
                  <c:v>1035</c:v>
                </c:pt>
                <c:pt idx="128">
                  <c:v>661</c:v>
                </c:pt>
                <c:pt idx="129">
                  <c:v>890</c:v>
                </c:pt>
                <c:pt idx="130">
                  <c:v>747</c:v>
                </c:pt>
                <c:pt idx="131">
                  <c:v>371</c:v>
                </c:pt>
                <c:pt idx="132">
                  <c:v>787</c:v>
                </c:pt>
                <c:pt idx="133">
                  <c:v>21111</c:v>
                </c:pt>
                <c:pt idx="134">
                  <c:v>2128</c:v>
                </c:pt>
                <c:pt idx="135">
                  <c:v>2977</c:v>
                </c:pt>
                <c:pt idx="136">
                  <c:v>2465</c:v>
                </c:pt>
                <c:pt idx="137">
                  <c:v>822</c:v>
                </c:pt>
                <c:pt idx="138">
                  <c:v>840</c:v>
                </c:pt>
                <c:pt idx="139">
                  <c:v>945</c:v>
                </c:pt>
                <c:pt idx="140">
                  <c:v>593</c:v>
                </c:pt>
                <c:pt idx="141">
                  <c:v>1895</c:v>
                </c:pt>
                <c:pt idx="142">
                  <c:v>1136</c:v>
                </c:pt>
                <c:pt idx="143">
                  <c:v>1297</c:v>
                </c:pt>
                <c:pt idx="144">
                  <c:v>841</c:v>
                </c:pt>
                <c:pt idx="145">
                  <c:v>783</c:v>
                </c:pt>
                <c:pt idx="146">
                  <c:v>1254</c:v>
                </c:pt>
                <c:pt idx="147">
                  <c:v>413</c:v>
                </c:pt>
                <c:pt idx="148">
                  <c:v>643</c:v>
                </c:pt>
                <c:pt idx="149">
                  <c:v>1304</c:v>
                </c:pt>
                <c:pt idx="150">
                  <c:v>652</c:v>
                </c:pt>
                <c:pt idx="151">
                  <c:v>774</c:v>
                </c:pt>
                <c:pt idx="152">
                  <c:v>992</c:v>
                </c:pt>
                <c:pt idx="153">
                  <c:v>376</c:v>
                </c:pt>
                <c:pt idx="154">
                  <c:v>385</c:v>
                </c:pt>
                <c:pt idx="155">
                  <c:v>502</c:v>
                </c:pt>
                <c:pt idx="156">
                  <c:v>822</c:v>
                </c:pt>
                <c:pt idx="157">
                  <c:v>1282</c:v>
                </c:pt>
                <c:pt idx="158">
                  <c:v>527</c:v>
                </c:pt>
                <c:pt idx="159">
                  <c:v>474</c:v>
                </c:pt>
                <c:pt idx="160">
                  <c:v>933</c:v>
                </c:pt>
                <c:pt idx="161">
                  <c:v>416</c:v>
                </c:pt>
                <c:pt idx="162">
                  <c:v>462</c:v>
                </c:pt>
                <c:pt idx="163">
                  <c:v>469</c:v>
                </c:pt>
                <c:pt idx="164">
                  <c:v>418</c:v>
                </c:pt>
                <c:pt idx="165">
                  <c:v>370</c:v>
                </c:pt>
                <c:pt idx="166">
                  <c:v>798</c:v>
                </c:pt>
                <c:pt idx="167">
                  <c:v>562</c:v>
                </c:pt>
                <c:pt idx="168">
                  <c:v>637</c:v>
                </c:pt>
                <c:pt idx="169">
                  <c:v>744</c:v>
                </c:pt>
                <c:pt idx="170">
                  <c:v>522</c:v>
                </c:pt>
                <c:pt idx="171">
                  <c:v>1163</c:v>
                </c:pt>
                <c:pt idx="172">
                  <c:v>343</c:v>
                </c:pt>
                <c:pt idx="173">
                  <c:v>863</c:v>
                </c:pt>
                <c:pt idx="174">
                  <c:v>383</c:v>
                </c:pt>
                <c:pt idx="175">
                  <c:v>666</c:v>
                </c:pt>
                <c:pt idx="176">
                  <c:v>525</c:v>
                </c:pt>
                <c:pt idx="177">
                  <c:v>678</c:v>
                </c:pt>
                <c:pt idx="178">
                  <c:v>454</c:v>
                </c:pt>
                <c:pt idx="179">
                  <c:v>935</c:v>
                </c:pt>
                <c:pt idx="180">
                  <c:v>704</c:v>
                </c:pt>
                <c:pt idx="181">
                  <c:v>776</c:v>
                </c:pt>
                <c:pt idx="182">
                  <c:v>619</c:v>
                </c:pt>
                <c:pt idx="183">
                  <c:v>433</c:v>
                </c:pt>
                <c:pt idx="184">
                  <c:v>926</c:v>
                </c:pt>
                <c:pt idx="185">
                  <c:v>622</c:v>
                </c:pt>
                <c:pt idx="186">
                  <c:v>517</c:v>
                </c:pt>
                <c:pt idx="187">
                  <c:v>563</c:v>
                </c:pt>
                <c:pt idx="188">
                  <c:v>454</c:v>
                </c:pt>
                <c:pt idx="189">
                  <c:v>898</c:v>
                </c:pt>
                <c:pt idx="190">
                  <c:v>687</c:v>
                </c:pt>
                <c:pt idx="191">
                  <c:v>540</c:v>
                </c:pt>
                <c:pt idx="192">
                  <c:v>545</c:v>
                </c:pt>
                <c:pt idx="193">
                  <c:v>1050</c:v>
                </c:pt>
                <c:pt idx="194">
                  <c:v>2372</c:v>
                </c:pt>
                <c:pt idx="195">
                  <c:v>420</c:v>
                </c:pt>
                <c:pt idx="196">
                  <c:v>595</c:v>
                </c:pt>
                <c:pt idx="197">
                  <c:v>774</c:v>
                </c:pt>
                <c:pt idx="198">
                  <c:v>489</c:v>
                </c:pt>
                <c:pt idx="199">
                  <c:v>561</c:v>
                </c:pt>
                <c:pt idx="200">
                  <c:v>678</c:v>
                </c:pt>
                <c:pt idx="201">
                  <c:v>635</c:v>
                </c:pt>
                <c:pt idx="202">
                  <c:v>717</c:v>
                </c:pt>
                <c:pt idx="203">
                  <c:v>693</c:v>
                </c:pt>
                <c:pt idx="204">
                  <c:v>808</c:v>
                </c:pt>
                <c:pt idx="205">
                  <c:v>890</c:v>
                </c:pt>
                <c:pt idx="206">
                  <c:v>562</c:v>
                </c:pt>
                <c:pt idx="207">
                  <c:v>786</c:v>
                </c:pt>
                <c:pt idx="208">
                  <c:v>921</c:v>
                </c:pt>
                <c:pt idx="209">
                  <c:v>626</c:v>
                </c:pt>
                <c:pt idx="210">
                  <c:v>13775</c:v>
                </c:pt>
                <c:pt idx="211">
                  <c:v>6309</c:v>
                </c:pt>
                <c:pt idx="212">
                  <c:v>7958</c:v>
                </c:pt>
                <c:pt idx="213">
                  <c:v>1598</c:v>
                </c:pt>
                <c:pt idx="214">
                  <c:v>3678</c:v>
                </c:pt>
                <c:pt idx="215">
                  <c:v>3142</c:v>
                </c:pt>
                <c:pt idx="216">
                  <c:v>1701</c:v>
                </c:pt>
                <c:pt idx="217">
                  <c:v>1711</c:v>
                </c:pt>
                <c:pt idx="218">
                  <c:v>848</c:v>
                </c:pt>
                <c:pt idx="219">
                  <c:v>777</c:v>
                </c:pt>
                <c:pt idx="220">
                  <c:v>1632</c:v>
                </c:pt>
                <c:pt idx="221">
                  <c:v>596</c:v>
                </c:pt>
                <c:pt idx="222">
                  <c:v>907</c:v>
                </c:pt>
                <c:pt idx="223">
                  <c:v>908</c:v>
                </c:pt>
                <c:pt idx="224">
                  <c:v>1518</c:v>
                </c:pt>
                <c:pt idx="225">
                  <c:v>577</c:v>
                </c:pt>
                <c:pt idx="226">
                  <c:v>961</c:v>
                </c:pt>
                <c:pt idx="227">
                  <c:v>1256</c:v>
                </c:pt>
                <c:pt idx="228">
                  <c:v>1076</c:v>
                </c:pt>
                <c:pt idx="229">
                  <c:v>521</c:v>
                </c:pt>
                <c:pt idx="230">
                  <c:v>1220</c:v>
                </c:pt>
                <c:pt idx="231">
                  <c:v>891</c:v>
                </c:pt>
                <c:pt idx="232">
                  <c:v>693</c:v>
                </c:pt>
                <c:pt idx="233">
                  <c:v>905</c:v>
                </c:pt>
                <c:pt idx="234">
                  <c:v>490</c:v>
                </c:pt>
                <c:pt idx="235">
                  <c:v>722</c:v>
                </c:pt>
                <c:pt idx="236">
                  <c:v>440</c:v>
                </c:pt>
                <c:pt idx="237">
                  <c:v>830</c:v>
                </c:pt>
                <c:pt idx="238">
                  <c:v>758</c:v>
                </c:pt>
                <c:pt idx="239">
                  <c:v>1037</c:v>
                </c:pt>
                <c:pt idx="240">
                  <c:v>841</c:v>
                </c:pt>
                <c:pt idx="241">
                  <c:v>1128</c:v>
                </c:pt>
                <c:pt idx="242">
                  <c:v>765</c:v>
                </c:pt>
                <c:pt idx="243">
                  <c:v>222</c:v>
                </c:pt>
                <c:pt idx="244">
                  <c:v>564</c:v>
                </c:pt>
                <c:pt idx="245">
                  <c:v>453</c:v>
                </c:pt>
                <c:pt idx="246">
                  <c:v>803</c:v>
                </c:pt>
                <c:pt idx="247">
                  <c:v>557</c:v>
                </c:pt>
                <c:pt idx="248">
                  <c:v>697</c:v>
                </c:pt>
                <c:pt idx="249">
                  <c:v>694</c:v>
                </c:pt>
                <c:pt idx="250">
                  <c:v>460</c:v>
                </c:pt>
                <c:pt idx="251">
                  <c:v>539</c:v>
                </c:pt>
                <c:pt idx="252">
                  <c:v>470</c:v>
                </c:pt>
                <c:pt idx="253">
                  <c:v>1012</c:v>
                </c:pt>
                <c:pt idx="254">
                  <c:v>472</c:v>
                </c:pt>
                <c:pt idx="255">
                  <c:v>861</c:v>
                </c:pt>
                <c:pt idx="256">
                  <c:v>682</c:v>
                </c:pt>
                <c:pt idx="257">
                  <c:v>538</c:v>
                </c:pt>
                <c:pt idx="258">
                  <c:v>531</c:v>
                </c:pt>
                <c:pt idx="259">
                  <c:v>451</c:v>
                </c:pt>
                <c:pt idx="260">
                  <c:v>1438</c:v>
                </c:pt>
                <c:pt idx="261">
                  <c:v>378</c:v>
                </c:pt>
                <c:pt idx="262">
                  <c:v>432</c:v>
                </c:pt>
                <c:pt idx="263">
                  <c:v>618</c:v>
                </c:pt>
                <c:pt idx="264">
                  <c:v>410</c:v>
                </c:pt>
                <c:pt idx="265">
                  <c:v>721</c:v>
                </c:pt>
                <c:pt idx="266">
                  <c:v>496</c:v>
                </c:pt>
                <c:pt idx="267">
                  <c:v>464</c:v>
                </c:pt>
                <c:pt idx="268">
                  <c:v>813</c:v>
                </c:pt>
                <c:pt idx="269">
                  <c:v>1495</c:v>
                </c:pt>
                <c:pt idx="270">
                  <c:v>440</c:v>
                </c:pt>
                <c:pt idx="271">
                  <c:v>854</c:v>
                </c:pt>
                <c:pt idx="272">
                  <c:v>592</c:v>
                </c:pt>
                <c:pt idx="273">
                  <c:v>447</c:v>
                </c:pt>
                <c:pt idx="274">
                  <c:v>410</c:v>
                </c:pt>
                <c:pt idx="275">
                  <c:v>867</c:v>
                </c:pt>
                <c:pt idx="276">
                  <c:v>472</c:v>
                </c:pt>
                <c:pt idx="277">
                  <c:v>604</c:v>
                </c:pt>
                <c:pt idx="278">
                  <c:v>1555</c:v>
                </c:pt>
                <c:pt idx="279">
                  <c:v>358</c:v>
                </c:pt>
                <c:pt idx="280">
                  <c:v>705</c:v>
                </c:pt>
                <c:pt idx="281">
                  <c:v>506</c:v>
                </c:pt>
                <c:pt idx="282">
                  <c:v>472</c:v>
                </c:pt>
                <c:pt idx="283">
                  <c:v>601</c:v>
                </c:pt>
                <c:pt idx="284">
                  <c:v>607</c:v>
                </c:pt>
                <c:pt idx="285">
                  <c:v>468</c:v>
                </c:pt>
                <c:pt idx="286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6-434E-AB22-34D43C0A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8398950131234"/>
                  <c:y val="-3.4135316418780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count_comp!$AA$3:$AA$302</c:f>
              <c:numCache>
                <c:formatCode>General</c:formatCode>
                <c:ptCount val="300"/>
                <c:pt idx="0">
                  <c:v>578</c:v>
                </c:pt>
                <c:pt idx="1">
                  <c:v>1789</c:v>
                </c:pt>
                <c:pt idx="2">
                  <c:v>630</c:v>
                </c:pt>
                <c:pt idx="3">
                  <c:v>235</c:v>
                </c:pt>
                <c:pt idx="4">
                  <c:v>375</c:v>
                </c:pt>
                <c:pt idx="5">
                  <c:v>152</c:v>
                </c:pt>
                <c:pt idx="6">
                  <c:v>445</c:v>
                </c:pt>
                <c:pt idx="7">
                  <c:v>742</c:v>
                </c:pt>
                <c:pt idx="8">
                  <c:v>281</c:v>
                </c:pt>
                <c:pt idx="9">
                  <c:v>271</c:v>
                </c:pt>
                <c:pt idx="10">
                  <c:v>239</c:v>
                </c:pt>
                <c:pt idx="11">
                  <c:v>227</c:v>
                </c:pt>
                <c:pt idx="12">
                  <c:v>89</c:v>
                </c:pt>
                <c:pt idx="13">
                  <c:v>310</c:v>
                </c:pt>
                <c:pt idx="14">
                  <c:v>263</c:v>
                </c:pt>
                <c:pt idx="15">
                  <c:v>268</c:v>
                </c:pt>
                <c:pt idx="16">
                  <c:v>226</c:v>
                </c:pt>
                <c:pt idx="17">
                  <c:v>176</c:v>
                </c:pt>
                <c:pt idx="18">
                  <c:v>215</c:v>
                </c:pt>
                <c:pt idx="19">
                  <c:v>296</c:v>
                </c:pt>
                <c:pt idx="20">
                  <c:v>248</c:v>
                </c:pt>
                <c:pt idx="21">
                  <c:v>205</c:v>
                </c:pt>
                <c:pt idx="22">
                  <c:v>237</c:v>
                </c:pt>
                <c:pt idx="23">
                  <c:v>251</c:v>
                </c:pt>
                <c:pt idx="24">
                  <c:v>287</c:v>
                </c:pt>
                <c:pt idx="25">
                  <c:v>327</c:v>
                </c:pt>
                <c:pt idx="26">
                  <c:v>188</c:v>
                </c:pt>
                <c:pt idx="27">
                  <c:v>292</c:v>
                </c:pt>
                <c:pt idx="28">
                  <c:v>179</c:v>
                </c:pt>
                <c:pt idx="29">
                  <c:v>278</c:v>
                </c:pt>
                <c:pt idx="30">
                  <c:v>322</c:v>
                </c:pt>
                <c:pt idx="31">
                  <c:v>408</c:v>
                </c:pt>
                <c:pt idx="32">
                  <c:v>224</c:v>
                </c:pt>
                <c:pt idx="33">
                  <c:v>269</c:v>
                </c:pt>
                <c:pt idx="34">
                  <c:v>198</c:v>
                </c:pt>
                <c:pt idx="35">
                  <c:v>158</c:v>
                </c:pt>
                <c:pt idx="36">
                  <c:v>201</c:v>
                </c:pt>
                <c:pt idx="37">
                  <c:v>328</c:v>
                </c:pt>
                <c:pt idx="38">
                  <c:v>272</c:v>
                </c:pt>
                <c:pt idx="39">
                  <c:v>221</c:v>
                </c:pt>
                <c:pt idx="40">
                  <c:v>379</c:v>
                </c:pt>
                <c:pt idx="41">
                  <c:v>198</c:v>
                </c:pt>
                <c:pt idx="42">
                  <c:v>243</c:v>
                </c:pt>
                <c:pt idx="43">
                  <c:v>243</c:v>
                </c:pt>
                <c:pt idx="44">
                  <c:v>236</c:v>
                </c:pt>
                <c:pt idx="45">
                  <c:v>262</c:v>
                </c:pt>
                <c:pt idx="46">
                  <c:v>571</c:v>
                </c:pt>
                <c:pt idx="47">
                  <c:v>177</c:v>
                </c:pt>
                <c:pt idx="48">
                  <c:v>281</c:v>
                </c:pt>
                <c:pt idx="49">
                  <c:v>569</c:v>
                </c:pt>
                <c:pt idx="50">
                  <c:v>221</c:v>
                </c:pt>
                <c:pt idx="51">
                  <c:v>205</c:v>
                </c:pt>
                <c:pt idx="52">
                  <c:v>299</c:v>
                </c:pt>
                <c:pt idx="53">
                  <c:v>340</c:v>
                </c:pt>
                <c:pt idx="54">
                  <c:v>133</c:v>
                </c:pt>
                <c:pt idx="55">
                  <c:v>228</c:v>
                </c:pt>
                <c:pt idx="56">
                  <c:v>117</c:v>
                </c:pt>
                <c:pt idx="57">
                  <c:v>1635</c:v>
                </c:pt>
                <c:pt idx="58">
                  <c:v>2825</c:v>
                </c:pt>
                <c:pt idx="59">
                  <c:v>409</c:v>
                </c:pt>
                <c:pt idx="60">
                  <c:v>211</c:v>
                </c:pt>
                <c:pt idx="61">
                  <c:v>360</c:v>
                </c:pt>
                <c:pt idx="62">
                  <c:v>475</c:v>
                </c:pt>
                <c:pt idx="63">
                  <c:v>316</c:v>
                </c:pt>
                <c:pt idx="64">
                  <c:v>730</c:v>
                </c:pt>
                <c:pt idx="65">
                  <c:v>227</c:v>
                </c:pt>
                <c:pt idx="66">
                  <c:v>311</c:v>
                </c:pt>
                <c:pt idx="67">
                  <c:v>255</c:v>
                </c:pt>
                <c:pt idx="68">
                  <c:v>192</c:v>
                </c:pt>
                <c:pt idx="69">
                  <c:v>264</c:v>
                </c:pt>
                <c:pt idx="70">
                  <c:v>205</c:v>
                </c:pt>
                <c:pt idx="71">
                  <c:v>320</c:v>
                </c:pt>
                <c:pt idx="72">
                  <c:v>252</c:v>
                </c:pt>
                <c:pt idx="73">
                  <c:v>358</c:v>
                </c:pt>
                <c:pt idx="74">
                  <c:v>269</c:v>
                </c:pt>
                <c:pt idx="75">
                  <c:v>361</c:v>
                </c:pt>
                <c:pt idx="76">
                  <c:v>263</c:v>
                </c:pt>
                <c:pt idx="77">
                  <c:v>174</c:v>
                </c:pt>
                <c:pt idx="78">
                  <c:v>216</c:v>
                </c:pt>
                <c:pt idx="79">
                  <c:v>309</c:v>
                </c:pt>
                <c:pt idx="80">
                  <c:v>174</c:v>
                </c:pt>
                <c:pt idx="81">
                  <c:v>209</c:v>
                </c:pt>
                <c:pt idx="82">
                  <c:v>156</c:v>
                </c:pt>
                <c:pt idx="83">
                  <c:v>151</c:v>
                </c:pt>
                <c:pt idx="84">
                  <c:v>598</c:v>
                </c:pt>
                <c:pt idx="85">
                  <c:v>356</c:v>
                </c:pt>
                <c:pt idx="86">
                  <c:v>178</c:v>
                </c:pt>
                <c:pt idx="87">
                  <c:v>347</c:v>
                </c:pt>
                <c:pt idx="88">
                  <c:v>415</c:v>
                </c:pt>
                <c:pt idx="89">
                  <c:v>206</c:v>
                </c:pt>
                <c:pt idx="90">
                  <c:v>332</c:v>
                </c:pt>
                <c:pt idx="91">
                  <c:v>194</c:v>
                </c:pt>
                <c:pt idx="92">
                  <c:v>421</c:v>
                </c:pt>
                <c:pt idx="93">
                  <c:v>282</c:v>
                </c:pt>
                <c:pt idx="94">
                  <c:v>275</c:v>
                </c:pt>
                <c:pt idx="95">
                  <c:v>436</c:v>
                </c:pt>
                <c:pt idx="96">
                  <c:v>297</c:v>
                </c:pt>
                <c:pt idx="97">
                  <c:v>149</c:v>
                </c:pt>
                <c:pt idx="98">
                  <c:v>195</c:v>
                </c:pt>
                <c:pt idx="99">
                  <c:v>256</c:v>
                </c:pt>
                <c:pt idx="100">
                  <c:v>317</c:v>
                </c:pt>
                <c:pt idx="101">
                  <c:v>609</c:v>
                </c:pt>
                <c:pt idx="102">
                  <c:v>190</c:v>
                </c:pt>
                <c:pt idx="103">
                  <c:v>234</c:v>
                </c:pt>
                <c:pt idx="104">
                  <c:v>519</c:v>
                </c:pt>
                <c:pt idx="105">
                  <c:v>240</c:v>
                </c:pt>
                <c:pt idx="106">
                  <c:v>310</c:v>
                </c:pt>
                <c:pt idx="107">
                  <c:v>199</c:v>
                </c:pt>
                <c:pt idx="108">
                  <c:v>340</c:v>
                </c:pt>
                <c:pt idx="109">
                  <c:v>213</c:v>
                </c:pt>
                <c:pt idx="110">
                  <c:v>222</c:v>
                </c:pt>
                <c:pt idx="111">
                  <c:v>308</c:v>
                </c:pt>
                <c:pt idx="112">
                  <c:v>226</c:v>
                </c:pt>
                <c:pt idx="113">
                  <c:v>224</c:v>
                </c:pt>
                <c:pt idx="114">
                  <c:v>327</c:v>
                </c:pt>
                <c:pt idx="115">
                  <c:v>239</c:v>
                </c:pt>
                <c:pt idx="116">
                  <c:v>235</c:v>
                </c:pt>
                <c:pt idx="117">
                  <c:v>236</c:v>
                </c:pt>
                <c:pt idx="118">
                  <c:v>472</c:v>
                </c:pt>
                <c:pt idx="119">
                  <c:v>174</c:v>
                </c:pt>
                <c:pt idx="120">
                  <c:v>174</c:v>
                </c:pt>
                <c:pt idx="121">
                  <c:v>480</c:v>
                </c:pt>
                <c:pt idx="122">
                  <c:v>195</c:v>
                </c:pt>
                <c:pt idx="123">
                  <c:v>173</c:v>
                </c:pt>
                <c:pt idx="124">
                  <c:v>241</c:v>
                </c:pt>
                <c:pt idx="125">
                  <c:v>228</c:v>
                </c:pt>
                <c:pt idx="126">
                  <c:v>221</c:v>
                </c:pt>
                <c:pt idx="127">
                  <c:v>393</c:v>
                </c:pt>
                <c:pt idx="128">
                  <c:v>354</c:v>
                </c:pt>
                <c:pt idx="129">
                  <c:v>579</c:v>
                </c:pt>
                <c:pt idx="130">
                  <c:v>324</c:v>
                </c:pt>
                <c:pt idx="131">
                  <c:v>151</c:v>
                </c:pt>
                <c:pt idx="132">
                  <c:v>346</c:v>
                </c:pt>
                <c:pt idx="133">
                  <c:v>8498</c:v>
                </c:pt>
                <c:pt idx="134">
                  <c:v>467</c:v>
                </c:pt>
                <c:pt idx="135">
                  <c:v>1856</c:v>
                </c:pt>
                <c:pt idx="136">
                  <c:v>559</c:v>
                </c:pt>
                <c:pt idx="137">
                  <c:v>330</c:v>
                </c:pt>
                <c:pt idx="138">
                  <c:v>271</c:v>
                </c:pt>
                <c:pt idx="139">
                  <c:v>642</c:v>
                </c:pt>
                <c:pt idx="140">
                  <c:v>231</c:v>
                </c:pt>
                <c:pt idx="141">
                  <c:v>675</c:v>
                </c:pt>
                <c:pt idx="142">
                  <c:v>931</c:v>
                </c:pt>
                <c:pt idx="143">
                  <c:v>477</c:v>
                </c:pt>
                <c:pt idx="144">
                  <c:v>291</c:v>
                </c:pt>
                <c:pt idx="145">
                  <c:v>302</c:v>
                </c:pt>
                <c:pt idx="146">
                  <c:v>219</c:v>
                </c:pt>
                <c:pt idx="147">
                  <c:v>178</c:v>
                </c:pt>
                <c:pt idx="148">
                  <c:v>278</c:v>
                </c:pt>
                <c:pt idx="149">
                  <c:v>932</c:v>
                </c:pt>
                <c:pt idx="150">
                  <c:v>196</c:v>
                </c:pt>
                <c:pt idx="151">
                  <c:v>238</c:v>
                </c:pt>
                <c:pt idx="152">
                  <c:v>381</c:v>
                </c:pt>
                <c:pt idx="153">
                  <c:v>162</c:v>
                </c:pt>
                <c:pt idx="154">
                  <c:v>201</c:v>
                </c:pt>
                <c:pt idx="155">
                  <c:v>215</c:v>
                </c:pt>
                <c:pt idx="156">
                  <c:v>231</c:v>
                </c:pt>
                <c:pt idx="157">
                  <c:v>220</c:v>
                </c:pt>
                <c:pt idx="158">
                  <c:v>280</c:v>
                </c:pt>
                <c:pt idx="159">
                  <c:v>338</c:v>
                </c:pt>
                <c:pt idx="160">
                  <c:v>433</c:v>
                </c:pt>
                <c:pt idx="161">
                  <c:v>212</c:v>
                </c:pt>
                <c:pt idx="162">
                  <c:v>181</c:v>
                </c:pt>
                <c:pt idx="163">
                  <c:v>142</c:v>
                </c:pt>
                <c:pt idx="164">
                  <c:v>211</c:v>
                </c:pt>
                <c:pt idx="165">
                  <c:v>189</c:v>
                </c:pt>
                <c:pt idx="166">
                  <c:v>266</c:v>
                </c:pt>
                <c:pt idx="167">
                  <c:v>184</c:v>
                </c:pt>
                <c:pt idx="168">
                  <c:v>281</c:v>
                </c:pt>
                <c:pt idx="169">
                  <c:v>266</c:v>
                </c:pt>
                <c:pt idx="170">
                  <c:v>272</c:v>
                </c:pt>
                <c:pt idx="171">
                  <c:v>505</c:v>
                </c:pt>
                <c:pt idx="172">
                  <c:v>140</c:v>
                </c:pt>
                <c:pt idx="173">
                  <c:v>412</c:v>
                </c:pt>
                <c:pt idx="174">
                  <c:v>177</c:v>
                </c:pt>
                <c:pt idx="175">
                  <c:v>258</c:v>
                </c:pt>
                <c:pt idx="176">
                  <c:v>204</c:v>
                </c:pt>
                <c:pt idx="177">
                  <c:v>274</c:v>
                </c:pt>
                <c:pt idx="178">
                  <c:v>279</c:v>
                </c:pt>
                <c:pt idx="179">
                  <c:v>329</c:v>
                </c:pt>
                <c:pt idx="180">
                  <c:v>310</c:v>
                </c:pt>
                <c:pt idx="181">
                  <c:v>422</c:v>
                </c:pt>
                <c:pt idx="182">
                  <c:v>336</c:v>
                </c:pt>
                <c:pt idx="183">
                  <c:v>204</c:v>
                </c:pt>
                <c:pt idx="184">
                  <c:v>457</c:v>
                </c:pt>
                <c:pt idx="185">
                  <c:v>197</c:v>
                </c:pt>
                <c:pt idx="186">
                  <c:v>335</c:v>
                </c:pt>
                <c:pt idx="187">
                  <c:v>279</c:v>
                </c:pt>
                <c:pt idx="188">
                  <c:v>268</c:v>
                </c:pt>
                <c:pt idx="189">
                  <c:v>222</c:v>
                </c:pt>
                <c:pt idx="190">
                  <c:v>237</c:v>
                </c:pt>
                <c:pt idx="191">
                  <c:v>214</c:v>
                </c:pt>
                <c:pt idx="192">
                  <c:v>518</c:v>
                </c:pt>
                <c:pt idx="193">
                  <c:v>461</c:v>
                </c:pt>
                <c:pt idx="194">
                  <c:v>581</c:v>
                </c:pt>
                <c:pt idx="195">
                  <c:v>202</c:v>
                </c:pt>
                <c:pt idx="196">
                  <c:v>289</c:v>
                </c:pt>
                <c:pt idx="197">
                  <c:v>255</c:v>
                </c:pt>
                <c:pt idx="198">
                  <c:v>217</c:v>
                </c:pt>
                <c:pt idx="199">
                  <c:v>246</c:v>
                </c:pt>
                <c:pt idx="200">
                  <c:v>273</c:v>
                </c:pt>
                <c:pt idx="201">
                  <c:v>320</c:v>
                </c:pt>
                <c:pt idx="202">
                  <c:v>297</c:v>
                </c:pt>
                <c:pt idx="203">
                  <c:v>238</c:v>
                </c:pt>
                <c:pt idx="204">
                  <c:v>255</c:v>
                </c:pt>
                <c:pt idx="205">
                  <c:v>439</c:v>
                </c:pt>
                <c:pt idx="206">
                  <c:v>882</c:v>
                </c:pt>
                <c:pt idx="207">
                  <c:v>184</c:v>
                </c:pt>
                <c:pt idx="208">
                  <c:v>285</c:v>
                </c:pt>
                <c:pt idx="209">
                  <c:v>238</c:v>
                </c:pt>
                <c:pt idx="210">
                  <c:v>2382</c:v>
                </c:pt>
                <c:pt idx="211">
                  <c:v>1387</c:v>
                </c:pt>
                <c:pt idx="212">
                  <c:v>972</c:v>
                </c:pt>
                <c:pt idx="213">
                  <c:v>518</c:v>
                </c:pt>
                <c:pt idx="214">
                  <c:v>785</c:v>
                </c:pt>
                <c:pt idx="215">
                  <c:v>827</c:v>
                </c:pt>
                <c:pt idx="216">
                  <c:v>455</c:v>
                </c:pt>
                <c:pt idx="217">
                  <c:v>914</c:v>
                </c:pt>
                <c:pt idx="218">
                  <c:v>309</c:v>
                </c:pt>
                <c:pt idx="219">
                  <c:v>274</c:v>
                </c:pt>
                <c:pt idx="220">
                  <c:v>406</c:v>
                </c:pt>
                <c:pt idx="221">
                  <c:v>308</c:v>
                </c:pt>
                <c:pt idx="222">
                  <c:v>457</c:v>
                </c:pt>
                <c:pt idx="223">
                  <c:v>296</c:v>
                </c:pt>
                <c:pt idx="224">
                  <c:v>331</c:v>
                </c:pt>
                <c:pt idx="225">
                  <c:v>183</c:v>
                </c:pt>
                <c:pt idx="226">
                  <c:v>375</c:v>
                </c:pt>
                <c:pt idx="227">
                  <c:v>262</c:v>
                </c:pt>
                <c:pt idx="228">
                  <c:v>401</c:v>
                </c:pt>
                <c:pt idx="229">
                  <c:v>215</c:v>
                </c:pt>
                <c:pt idx="230">
                  <c:v>340</c:v>
                </c:pt>
                <c:pt idx="231">
                  <c:v>715</c:v>
                </c:pt>
                <c:pt idx="232">
                  <c:v>231</c:v>
                </c:pt>
                <c:pt idx="233">
                  <c:v>211</c:v>
                </c:pt>
                <c:pt idx="234">
                  <c:v>156</c:v>
                </c:pt>
                <c:pt idx="235">
                  <c:v>314</c:v>
                </c:pt>
                <c:pt idx="236">
                  <c:v>230</c:v>
                </c:pt>
                <c:pt idx="237">
                  <c:v>308</c:v>
                </c:pt>
                <c:pt idx="238">
                  <c:v>278</c:v>
                </c:pt>
                <c:pt idx="239">
                  <c:v>408</c:v>
                </c:pt>
                <c:pt idx="240">
                  <c:v>397</c:v>
                </c:pt>
                <c:pt idx="241">
                  <c:v>526</c:v>
                </c:pt>
                <c:pt idx="242">
                  <c:v>202</c:v>
                </c:pt>
                <c:pt idx="243">
                  <c:v>214</c:v>
                </c:pt>
                <c:pt idx="244">
                  <c:v>237</c:v>
                </c:pt>
                <c:pt idx="245">
                  <c:v>198</c:v>
                </c:pt>
                <c:pt idx="246">
                  <c:v>223</c:v>
                </c:pt>
                <c:pt idx="247">
                  <c:v>250</c:v>
                </c:pt>
                <c:pt idx="248">
                  <c:v>263</c:v>
                </c:pt>
                <c:pt idx="249">
                  <c:v>170</c:v>
                </c:pt>
                <c:pt idx="250">
                  <c:v>226</c:v>
                </c:pt>
                <c:pt idx="251">
                  <c:v>335</c:v>
                </c:pt>
                <c:pt idx="252">
                  <c:v>248</c:v>
                </c:pt>
                <c:pt idx="253">
                  <c:v>247</c:v>
                </c:pt>
                <c:pt idx="254">
                  <c:v>421</c:v>
                </c:pt>
                <c:pt idx="255">
                  <c:v>457</c:v>
                </c:pt>
                <c:pt idx="256">
                  <c:v>177</c:v>
                </c:pt>
                <c:pt idx="257">
                  <c:v>285</c:v>
                </c:pt>
                <c:pt idx="258">
                  <c:v>384</c:v>
                </c:pt>
                <c:pt idx="259">
                  <c:v>268</c:v>
                </c:pt>
                <c:pt idx="260">
                  <c:v>417</c:v>
                </c:pt>
                <c:pt idx="261">
                  <c:v>184</c:v>
                </c:pt>
                <c:pt idx="262">
                  <c:v>300</c:v>
                </c:pt>
                <c:pt idx="263">
                  <c:v>472</c:v>
                </c:pt>
                <c:pt idx="264">
                  <c:v>219</c:v>
                </c:pt>
                <c:pt idx="265">
                  <c:v>626</c:v>
                </c:pt>
                <c:pt idx="266">
                  <c:v>136</c:v>
                </c:pt>
                <c:pt idx="267">
                  <c:v>395</c:v>
                </c:pt>
                <c:pt idx="268">
                  <c:v>495</c:v>
                </c:pt>
                <c:pt idx="269">
                  <c:v>369</c:v>
                </c:pt>
                <c:pt idx="270">
                  <c:v>374</c:v>
                </c:pt>
                <c:pt idx="271">
                  <c:v>358</c:v>
                </c:pt>
                <c:pt idx="272">
                  <c:v>218</c:v>
                </c:pt>
                <c:pt idx="273">
                  <c:v>200</c:v>
                </c:pt>
                <c:pt idx="274">
                  <c:v>219</c:v>
                </c:pt>
                <c:pt idx="275">
                  <c:v>300</c:v>
                </c:pt>
                <c:pt idx="276">
                  <c:v>255</c:v>
                </c:pt>
                <c:pt idx="277">
                  <c:v>198</c:v>
                </c:pt>
                <c:pt idx="278">
                  <c:v>363</c:v>
                </c:pt>
                <c:pt idx="279">
                  <c:v>185</c:v>
                </c:pt>
                <c:pt idx="280">
                  <c:v>236</c:v>
                </c:pt>
                <c:pt idx="281">
                  <c:v>222</c:v>
                </c:pt>
                <c:pt idx="282">
                  <c:v>258</c:v>
                </c:pt>
                <c:pt idx="283">
                  <c:v>293</c:v>
                </c:pt>
                <c:pt idx="284">
                  <c:v>213</c:v>
                </c:pt>
                <c:pt idx="285">
                  <c:v>256</c:v>
                </c:pt>
                <c:pt idx="286">
                  <c:v>234</c:v>
                </c:pt>
                <c:pt idx="287">
                  <c:v>286</c:v>
                </c:pt>
                <c:pt idx="288">
                  <c:v>1650</c:v>
                </c:pt>
                <c:pt idx="289">
                  <c:v>8215</c:v>
                </c:pt>
                <c:pt idx="290">
                  <c:v>1121</c:v>
                </c:pt>
                <c:pt idx="291">
                  <c:v>563</c:v>
                </c:pt>
                <c:pt idx="292">
                  <c:v>1408</c:v>
                </c:pt>
                <c:pt idx="293">
                  <c:v>278</c:v>
                </c:pt>
                <c:pt idx="294">
                  <c:v>292</c:v>
                </c:pt>
                <c:pt idx="295">
                  <c:v>510</c:v>
                </c:pt>
                <c:pt idx="296">
                  <c:v>421</c:v>
                </c:pt>
                <c:pt idx="297">
                  <c:v>227</c:v>
                </c:pt>
                <c:pt idx="298">
                  <c:v>108</c:v>
                </c:pt>
                <c:pt idx="299">
                  <c:v>134</c:v>
                </c:pt>
              </c:numCache>
            </c:numRef>
          </c:xVal>
          <c:yVal>
            <c:numRef>
              <c:f>count_comp!$AB$3:$AB$302</c:f>
              <c:numCache>
                <c:formatCode>General</c:formatCode>
                <c:ptCount val="300"/>
                <c:pt idx="0">
                  <c:v>1377</c:v>
                </c:pt>
                <c:pt idx="1">
                  <c:v>6176</c:v>
                </c:pt>
                <c:pt idx="2">
                  <c:v>1849</c:v>
                </c:pt>
                <c:pt idx="3">
                  <c:v>575</c:v>
                </c:pt>
                <c:pt idx="4">
                  <c:v>983</c:v>
                </c:pt>
                <c:pt idx="5">
                  <c:v>331</c:v>
                </c:pt>
                <c:pt idx="6">
                  <c:v>984</c:v>
                </c:pt>
                <c:pt idx="7">
                  <c:v>1654</c:v>
                </c:pt>
                <c:pt idx="8">
                  <c:v>569</c:v>
                </c:pt>
                <c:pt idx="9">
                  <c:v>472</c:v>
                </c:pt>
                <c:pt idx="10">
                  <c:v>442</c:v>
                </c:pt>
                <c:pt idx="11">
                  <c:v>452</c:v>
                </c:pt>
                <c:pt idx="12">
                  <c:v>162</c:v>
                </c:pt>
                <c:pt idx="13">
                  <c:v>546</c:v>
                </c:pt>
                <c:pt idx="14">
                  <c:v>562</c:v>
                </c:pt>
                <c:pt idx="15">
                  <c:v>501</c:v>
                </c:pt>
                <c:pt idx="16">
                  <c:v>495</c:v>
                </c:pt>
                <c:pt idx="17">
                  <c:v>325</c:v>
                </c:pt>
                <c:pt idx="18">
                  <c:v>398</c:v>
                </c:pt>
                <c:pt idx="19">
                  <c:v>609</c:v>
                </c:pt>
                <c:pt idx="20">
                  <c:v>535</c:v>
                </c:pt>
                <c:pt idx="21">
                  <c:v>344</c:v>
                </c:pt>
                <c:pt idx="22">
                  <c:v>441</c:v>
                </c:pt>
                <c:pt idx="23">
                  <c:v>392</c:v>
                </c:pt>
                <c:pt idx="24">
                  <c:v>513</c:v>
                </c:pt>
                <c:pt idx="25">
                  <c:v>877</c:v>
                </c:pt>
                <c:pt idx="26">
                  <c:v>324</c:v>
                </c:pt>
                <c:pt idx="27">
                  <c:v>489</c:v>
                </c:pt>
                <c:pt idx="28">
                  <c:v>317</c:v>
                </c:pt>
                <c:pt idx="29">
                  <c:v>467</c:v>
                </c:pt>
                <c:pt idx="30">
                  <c:v>521</c:v>
                </c:pt>
                <c:pt idx="31">
                  <c:v>894</c:v>
                </c:pt>
                <c:pt idx="32">
                  <c:v>390</c:v>
                </c:pt>
                <c:pt idx="33">
                  <c:v>510</c:v>
                </c:pt>
                <c:pt idx="34">
                  <c:v>488</c:v>
                </c:pt>
                <c:pt idx="35">
                  <c:v>325</c:v>
                </c:pt>
                <c:pt idx="36">
                  <c:v>329</c:v>
                </c:pt>
                <c:pt idx="37">
                  <c:v>607</c:v>
                </c:pt>
                <c:pt idx="38">
                  <c:v>363</c:v>
                </c:pt>
                <c:pt idx="39">
                  <c:v>379</c:v>
                </c:pt>
                <c:pt idx="40">
                  <c:v>675</c:v>
                </c:pt>
                <c:pt idx="41">
                  <c:v>383</c:v>
                </c:pt>
                <c:pt idx="42">
                  <c:v>473</c:v>
                </c:pt>
                <c:pt idx="43">
                  <c:v>437</c:v>
                </c:pt>
                <c:pt idx="44">
                  <c:v>609</c:v>
                </c:pt>
                <c:pt idx="45">
                  <c:v>524</c:v>
                </c:pt>
                <c:pt idx="46">
                  <c:v>1013</c:v>
                </c:pt>
                <c:pt idx="47">
                  <c:v>475</c:v>
                </c:pt>
                <c:pt idx="48">
                  <c:v>563</c:v>
                </c:pt>
                <c:pt idx="49">
                  <c:v>857</c:v>
                </c:pt>
                <c:pt idx="50">
                  <c:v>337</c:v>
                </c:pt>
                <c:pt idx="51">
                  <c:v>399</c:v>
                </c:pt>
                <c:pt idx="52">
                  <c:v>601</c:v>
                </c:pt>
                <c:pt idx="53">
                  <c:v>761</c:v>
                </c:pt>
                <c:pt idx="54">
                  <c:v>228</c:v>
                </c:pt>
                <c:pt idx="55">
                  <c:v>516</c:v>
                </c:pt>
                <c:pt idx="56">
                  <c:v>208</c:v>
                </c:pt>
                <c:pt idx="57">
                  <c:v>5034</c:v>
                </c:pt>
                <c:pt idx="58">
                  <c:v>7134</c:v>
                </c:pt>
                <c:pt idx="59">
                  <c:v>1018</c:v>
                </c:pt>
                <c:pt idx="60">
                  <c:v>560</c:v>
                </c:pt>
                <c:pt idx="61">
                  <c:v>841</c:v>
                </c:pt>
                <c:pt idx="62">
                  <c:v>995</c:v>
                </c:pt>
                <c:pt idx="63">
                  <c:v>735</c:v>
                </c:pt>
                <c:pt idx="64">
                  <c:v>1540</c:v>
                </c:pt>
                <c:pt idx="65">
                  <c:v>493</c:v>
                </c:pt>
                <c:pt idx="66">
                  <c:v>552</c:v>
                </c:pt>
                <c:pt idx="67">
                  <c:v>439</c:v>
                </c:pt>
                <c:pt idx="68">
                  <c:v>440</c:v>
                </c:pt>
                <c:pt idx="69">
                  <c:v>487</c:v>
                </c:pt>
                <c:pt idx="70">
                  <c:v>295</c:v>
                </c:pt>
                <c:pt idx="71">
                  <c:v>701</c:v>
                </c:pt>
                <c:pt idx="72">
                  <c:v>474</c:v>
                </c:pt>
                <c:pt idx="73">
                  <c:v>635</c:v>
                </c:pt>
                <c:pt idx="74">
                  <c:v>419</c:v>
                </c:pt>
                <c:pt idx="75">
                  <c:v>599</c:v>
                </c:pt>
                <c:pt idx="76">
                  <c:v>407</c:v>
                </c:pt>
                <c:pt idx="77">
                  <c:v>395</c:v>
                </c:pt>
                <c:pt idx="78">
                  <c:v>367</c:v>
                </c:pt>
                <c:pt idx="79">
                  <c:v>565</c:v>
                </c:pt>
                <c:pt idx="80">
                  <c:v>397</c:v>
                </c:pt>
                <c:pt idx="81">
                  <c:v>408</c:v>
                </c:pt>
                <c:pt idx="82">
                  <c:v>271</c:v>
                </c:pt>
                <c:pt idx="83">
                  <c:v>252</c:v>
                </c:pt>
                <c:pt idx="84">
                  <c:v>780</c:v>
                </c:pt>
                <c:pt idx="85">
                  <c:v>640</c:v>
                </c:pt>
                <c:pt idx="86">
                  <c:v>353</c:v>
                </c:pt>
                <c:pt idx="87">
                  <c:v>696</c:v>
                </c:pt>
                <c:pt idx="88">
                  <c:v>1053</c:v>
                </c:pt>
                <c:pt idx="89">
                  <c:v>381</c:v>
                </c:pt>
                <c:pt idx="90">
                  <c:v>621</c:v>
                </c:pt>
                <c:pt idx="91">
                  <c:v>387</c:v>
                </c:pt>
                <c:pt idx="92">
                  <c:v>960</c:v>
                </c:pt>
                <c:pt idx="93">
                  <c:v>500</c:v>
                </c:pt>
                <c:pt idx="94">
                  <c:v>397</c:v>
                </c:pt>
                <c:pt idx="95">
                  <c:v>863</c:v>
                </c:pt>
                <c:pt idx="96">
                  <c:v>675</c:v>
                </c:pt>
                <c:pt idx="97">
                  <c:v>344</c:v>
                </c:pt>
                <c:pt idx="98">
                  <c:v>479</c:v>
                </c:pt>
                <c:pt idx="99">
                  <c:v>423</c:v>
                </c:pt>
                <c:pt idx="100">
                  <c:v>489</c:v>
                </c:pt>
                <c:pt idx="101">
                  <c:v>1277</c:v>
                </c:pt>
                <c:pt idx="102">
                  <c:v>353</c:v>
                </c:pt>
                <c:pt idx="103">
                  <c:v>530</c:v>
                </c:pt>
                <c:pt idx="104">
                  <c:v>871</c:v>
                </c:pt>
                <c:pt idx="105">
                  <c:v>439</c:v>
                </c:pt>
                <c:pt idx="106">
                  <c:v>572</c:v>
                </c:pt>
                <c:pt idx="107">
                  <c:v>391</c:v>
                </c:pt>
                <c:pt idx="108">
                  <c:v>605</c:v>
                </c:pt>
                <c:pt idx="109">
                  <c:v>402</c:v>
                </c:pt>
                <c:pt idx="110">
                  <c:v>420</c:v>
                </c:pt>
                <c:pt idx="111">
                  <c:v>504</c:v>
                </c:pt>
                <c:pt idx="112">
                  <c:v>402</c:v>
                </c:pt>
                <c:pt idx="113">
                  <c:v>409</c:v>
                </c:pt>
                <c:pt idx="114">
                  <c:v>578</c:v>
                </c:pt>
                <c:pt idx="115">
                  <c:v>429</c:v>
                </c:pt>
                <c:pt idx="116">
                  <c:v>391</c:v>
                </c:pt>
                <c:pt idx="117">
                  <c:v>356</c:v>
                </c:pt>
                <c:pt idx="118">
                  <c:v>930</c:v>
                </c:pt>
                <c:pt idx="119">
                  <c:v>261</c:v>
                </c:pt>
                <c:pt idx="120">
                  <c:v>260</c:v>
                </c:pt>
                <c:pt idx="121">
                  <c:v>739</c:v>
                </c:pt>
                <c:pt idx="122">
                  <c:v>323</c:v>
                </c:pt>
                <c:pt idx="123">
                  <c:v>358</c:v>
                </c:pt>
                <c:pt idx="124">
                  <c:v>378</c:v>
                </c:pt>
                <c:pt idx="125">
                  <c:v>392</c:v>
                </c:pt>
                <c:pt idx="126">
                  <c:v>302</c:v>
                </c:pt>
                <c:pt idx="127">
                  <c:v>769</c:v>
                </c:pt>
                <c:pt idx="128">
                  <c:v>546</c:v>
                </c:pt>
                <c:pt idx="129">
                  <c:v>1278</c:v>
                </c:pt>
                <c:pt idx="130">
                  <c:v>517</c:v>
                </c:pt>
                <c:pt idx="131">
                  <c:v>436</c:v>
                </c:pt>
                <c:pt idx="132">
                  <c:v>591</c:v>
                </c:pt>
                <c:pt idx="133">
                  <c:v>18410</c:v>
                </c:pt>
                <c:pt idx="134">
                  <c:v>1275</c:v>
                </c:pt>
                <c:pt idx="135">
                  <c:v>3476</c:v>
                </c:pt>
                <c:pt idx="136">
                  <c:v>1419</c:v>
                </c:pt>
                <c:pt idx="137">
                  <c:v>622</c:v>
                </c:pt>
                <c:pt idx="138">
                  <c:v>626</c:v>
                </c:pt>
                <c:pt idx="139">
                  <c:v>1091</c:v>
                </c:pt>
                <c:pt idx="140">
                  <c:v>493</c:v>
                </c:pt>
                <c:pt idx="141">
                  <c:v>1306</c:v>
                </c:pt>
                <c:pt idx="142">
                  <c:v>1405</c:v>
                </c:pt>
                <c:pt idx="143">
                  <c:v>902</c:v>
                </c:pt>
                <c:pt idx="144">
                  <c:v>611</c:v>
                </c:pt>
                <c:pt idx="145">
                  <c:v>794</c:v>
                </c:pt>
                <c:pt idx="146">
                  <c:v>456</c:v>
                </c:pt>
                <c:pt idx="147">
                  <c:v>338</c:v>
                </c:pt>
                <c:pt idx="148">
                  <c:v>443</c:v>
                </c:pt>
                <c:pt idx="149">
                  <c:v>1930</c:v>
                </c:pt>
                <c:pt idx="150">
                  <c:v>464</c:v>
                </c:pt>
                <c:pt idx="151">
                  <c:v>460</c:v>
                </c:pt>
                <c:pt idx="152">
                  <c:v>618</c:v>
                </c:pt>
                <c:pt idx="153">
                  <c:v>373</c:v>
                </c:pt>
                <c:pt idx="154">
                  <c:v>313</c:v>
                </c:pt>
                <c:pt idx="155">
                  <c:v>468</c:v>
                </c:pt>
                <c:pt idx="156">
                  <c:v>484</c:v>
                </c:pt>
                <c:pt idx="157">
                  <c:v>444</c:v>
                </c:pt>
                <c:pt idx="158">
                  <c:v>396</c:v>
                </c:pt>
                <c:pt idx="159">
                  <c:v>583</c:v>
                </c:pt>
                <c:pt idx="160">
                  <c:v>756</c:v>
                </c:pt>
                <c:pt idx="161">
                  <c:v>385</c:v>
                </c:pt>
                <c:pt idx="162">
                  <c:v>418</c:v>
                </c:pt>
                <c:pt idx="163">
                  <c:v>296</c:v>
                </c:pt>
                <c:pt idx="164">
                  <c:v>482</c:v>
                </c:pt>
                <c:pt idx="165">
                  <c:v>318</c:v>
                </c:pt>
                <c:pt idx="166">
                  <c:v>445</c:v>
                </c:pt>
                <c:pt idx="167">
                  <c:v>325</c:v>
                </c:pt>
                <c:pt idx="168">
                  <c:v>578</c:v>
                </c:pt>
                <c:pt idx="169">
                  <c:v>541</c:v>
                </c:pt>
                <c:pt idx="170">
                  <c:v>539</c:v>
                </c:pt>
                <c:pt idx="171">
                  <c:v>960</c:v>
                </c:pt>
                <c:pt idx="172">
                  <c:v>276</c:v>
                </c:pt>
                <c:pt idx="173">
                  <c:v>731</c:v>
                </c:pt>
                <c:pt idx="174">
                  <c:v>322</c:v>
                </c:pt>
                <c:pt idx="175">
                  <c:v>433</c:v>
                </c:pt>
                <c:pt idx="176">
                  <c:v>460</c:v>
                </c:pt>
                <c:pt idx="177">
                  <c:v>535</c:v>
                </c:pt>
                <c:pt idx="178">
                  <c:v>475</c:v>
                </c:pt>
                <c:pt idx="179">
                  <c:v>525</c:v>
                </c:pt>
                <c:pt idx="180">
                  <c:v>708</c:v>
                </c:pt>
                <c:pt idx="181">
                  <c:v>609</c:v>
                </c:pt>
                <c:pt idx="182">
                  <c:v>555</c:v>
                </c:pt>
                <c:pt idx="183">
                  <c:v>357</c:v>
                </c:pt>
                <c:pt idx="184">
                  <c:v>823</c:v>
                </c:pt>
                <c:pt idx="185">
                  <c:v>361</c:v>
                </c:pt>
                <c:pt idx="186">
                  <c:v>622</c:v>
                </c:pt>
                <c:pt idx="187">
                  <c:v>497</c:v>
                </c:pt>
                <c:pt idx="188">
                  <c:v>431</c:v>
                </c:pt>
                <c:pt idx="189">
                  <c:v>434</c:v>
                </c:pt>
                <c:pt idx="190">
                  <c:v>492</c:v>
                </c:pt>
                <c:pt idx="191">
                  <c:v>384</c:v>
                </c:pt>
                <c:pt idx="192">
                  <c:v>840</c:v>
                </c:pt>
                <c:pt idx="193">
                  <c:v>1046</c:v>
                </c:pt>
                <c:pt idx="194">
                  <c:v>1782</c:v>
                </c:pt>
                <c:pt idx="195">
                  <c:v>385</c:v>
                </c:pt>
                <c:pt idx="196">
                  <c:v>562</c:v>
                </c:pt>
                <c:pt idx="197">
                  <c:v>542</c:v>
                </c:pt>
                <c:pt idx="198">
                  <c:v>423</c:v>
                </c:pt>
                <c:pt idx="199">
                  <c:v>465</c:v>
                </c:pt>
                <c:pt idx="200">
                  <c:v>402</c:v>
                </c:pt>
                <c:pt idx="201">
                  <c:v>580</c:v>
                </c:pt>
                <c:pt idx="202">
                  <c:v>543</c:v>
                </c:pt>
                <c:pt idx="203">
                  <c:v>368</c:v>
                </c:pt>
                <c:pt idx="204">
                  <c:v>439</c:v>
                </c:pt>
                <c:pt idx="206">
                  <c:v>1586</c:v>
                </c:pt>
                <c:pt idx="207">
                  <c:v>427</c:v>
                </c:pt>
                <c:pt idx="208">
                  <c:v>545</c:v>
                </c:pt>
                <c:pt idx="209">
                  <c:v>475</c:v>
                </c:pt>
                <c:pt idx="210">
                  <c:v>7315</c:v>
                </c:pt>
                <c:pt idx="211">
                  <c:v>4407</c:v>
                </c:pt>
                <c:pt idx="212">
                  <c:v>3117</c:v>
                </c:pt>
                <c:pt idx="213">
                  <c:v>1117</c:v>
                </c:pt>
                <c:pt idx="214">
                  <c:v>2205</c:v>
                </c:pt>
                <c:pt idx="215">
                  <c:v>2563</c:v>
                </c:pt>
                <c:pt idx="216">
                  <c:v>1155</c:v>
                </c:pt>
                <c:pt idx="217">
                  <c:v>1872</c:v>
                </c:pt>
                <c:pt idx="218">
                  <c:v>610</c:v>
                </c:pt>
                <c:pt idx="219">
                  <c:v>642</c:v>
                </c:pt>
                <c:pt idx="220">
                  <c:v>971</c:v>
                </c:pt>
                <c:pt idx="221">
                  <c:v>580</c:v>
                </c:pt>
                <c:pt idx="222">
                  <c:v>1009</c:v>
                </c:pt>
                <c:pt idx="223">
                  <c:v>781</c:v>
                </c:pt>
                <c:pt idx="224">
                  <c:v>762</c:v>
                </c:pt>
                <c:pt idx="225">
                  <c:v>399</c:v>
                </c:pt>
                <c:pt idx="226">
                  <c:v>907</c:v>
                </c:pt>
                <c:pt idx="227">
                  <c:v>497</c:v>
                </c:pt>
                <c:pt idx="228">
                  <c:v>786</c:v>
                </c:pt>
                <c:pt idx="229">
                  <c:v>403</c:v>
                </c:pt>
                <c:pt idx="230">
                  <c:v>814</c:v>
                </c:pt>
                <c:pt idx="231">
                  <c:v>1120</c:v>
                </c:pt>
                <c:pt idx="232">
                  <c:v>516</c:v>
                </c:pt>
                <c:pt idx="233">
                  <c:v>383</c:v>
                </c:pt>
                <c:pt idx="234">
                  <c:v>407</c:v>
                </c:pt>
                <c:pt idx="235">
                  <c:v>702</c:v>
                </c:pt>
                <c:pt idx="236">
                  <c:v>390</c:v>
                </c:pt>
                <c:pt idx="237">
                  <c:v>704</c:v>
                </c:pt>
                <c:pt idx="238">
                  <c:v>575</c:v>
                </c:pt>
                <c:pt idx="239">
                  <c:v>790</c:v>
                </c:pt>
                <c:pt idx="240">
                  <c:v>624</c:v>
                </c:pt>
                <c:pt idx="241">
                  <c:v>926</c:v>
                </c:pt>
                <c:pt idx="242">
                  <c:v>381</c:v>
                </c:pt>
                <c:pt idx="243">
                  <c:v>383</c:v>
                </c:pt>
                <c:pt idx="244">
                  <c:v>396</c:v>
                </c:pt>
                <c:pt idx="245">
                  <c:v>432</c:v>
                </c:pt>
                <c:pt idx="246">
                  <c:v>417</c:v>
                </c:pt>
                <c:pt idx="247">
                  <c:v>388</c:v>
                </c:pt>
                <c:pt idx="248">
                  <c:v>467</c:v>
                </c:pt>
                <c:pt idx="249">
                  <c:v>484</c:v>
                </c:pt>
                <c:pt idx="250">
                  <c:v>325</c:v>
                </c:pt>
                <c:pt idx="251">
                  <c:v>584</c:v>
                </c:pt>
                <c:pt idx="252">
                  <c:v>419</c:v>
                </c:pt>
                <c:pt idx="253">
                  <c:v>552</c:v>
                </c:pt>
                <c:pt idx="254">
                  <c:v>624</c:v>
                </c:pt>
                <c:pt idx="255">
                  <c:v>954</c:v>
                </c:pt>
                <c:pt idx="256">
                  <c:v>389</c:v>
                </c:pt>
                <c:pt idx="257">
                  <c:v>598</c:v>
                </c:pt>
                <c:pt idx="258">
                  <c:v>771</c:v>
                </c:pt>
                <c:pt idx="259">
                  <c:v>313</c:v>
                </c:pt>
                <c:pt idx="260">
                  <c:v>757</c:v>
                </c:pt>
                <c:pt idx="261">
                  <c:v>321</c:v>
                </c:pt>
                <c:pt idx="262">
                  <c:v>495</c:v>
                </c:pt>
                <c:pt idx="263">
                  <c:v>1082</c:v>
                </c:pt>
                <c:pt idx="264">
                  <c:v>323</c:v>
                </c:pt>
                <c:pt idx="265">
                  <c:v>1096</c:v>
                </c:pt>
                <c:pt idx="266">
                  <c:v>247</c:v>
                </c:pt>
                <c:pt idx="267">
                  <c:v>596</c:v>
                </c:pt>
                <c:pt idx="268">
                  <c:v>869</c:v>
                </c:pt>
                <c:pt idx="269">
                  <c:v>882</c:v>
                </c:pt>
                <c:pt idx="270">
                  <c:v>660</c:v>
                </c:pt>
                <c:pt idx="271">
                  <c:v>542</c:v>
                </c:pt>
                <c:pt idx="272">
                  <c:v>386</c:v>
                </c:pt>
                <c:pt idx="273">
                  <c:v>347</c:v>
                </c:pt>
                <c:pt idx="274">
                  <c:v>440</c:v>
                </c:pt>
                <c:pt idx="275">
                  <c:v>580</c:v>
                </c:pt>
                <c:pt idx="276">
                  <c:v>403</c:v>
                </c:pt>
                <c:pt idx="277">
                  <c:v>310</c:v>
                </c:pt>
                <c:pt idx="278">
                  <c:v>617</c:v>
                </c:pt>
                <c:pt idx="279">
                  <c:v>297</c:v>
                </c:pt>
                <c:pt idx="280">
                  <c:v>425</c:v>
                </c:pt>
                <c:pt idx="281">
                  <c:v>400</c:v>
                </c:pt>
                <c:pt idx="282">
                  <c:v>400</c:v>
                </c:pt>
                <c:pt idx="283">
                  <c:v>424</c:v>
                </c:pt>
                <c:pt idx="284">
                  <c:v>330</c:v>
                </c:pt>
                <c:pt idx="285">
                  <c:v>619</c:v>
                </c:pt>
                <c:pt idx="286">
                  <c:v>521</c:v>
                </c:pt>
                <c:pt idx="287">
                  <c:v>624</c:v>
                </c:pt>
                <c:pt idx="288">
                  <c:v>4174</c:v>
                </c:pt>
                <c:pt idx="289">
                  <c:v>17793</c:v>
                </c:pt>
                <c:pt idx="290">
                  <c:v>2472</c:v>
                </c:pt>
                <c:pt idx="291">
                  <c:v>1824</c:v>
                </c:pt>
                <c:pt idx="292">
                  <c:v>3238</c:v>
                </c:pt>
                <c:pt idx="293">
                  <c:v>631</c:v>
                </c:pt>
                <c:pt idx="294">
                  <c:v>639</c:v>
                </c:pt>
                <c:pt idx="295">
                  <c:v>1320</c:v>
                </c:pt>
                <c:pt idx="296">
                  <c:v>1044</c:v>
                </c:pt>
                <c:pt idx="297">
                  <c:v>382</c:v>
                </c:pt>
                <c:pt idx="298">
                  <c:v>486</c:v>
                </c:pt>
                <c:pt idx="299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9-423F-861D-88BB3F63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plx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8398950131234"/>
                  <c:y val="-3.4135316418780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count_comp!$AA$3:$AA$1212</c:f>
              <c:numCache>
                <c:formatCode>General</c:formatCode>
                <c:ptCount val="1210"/>
                <c:pt idx="0">
                  <c:v>578</c:v>
                </c:pt>
                <c:pt idx="1">
                  <c:v>1789</c:v>
                </c:pt>
                <c:pt idx="2">
                  <c:v>630</c:v>
                </c:pt>
                <c:pt idx="3">
                  <c:v>235</c:v>
                </c:pt>
                <c:pt idx="4">
                  <c:v>375</c:v>
                </c:pt>
                <c:pt idx="5">
                  <c:v>152</c:v>
                </c:pt>
                <c:pt idx="6">
                  <c:v>445</c:v>
                </c:pt>
                <c:pt idx="7">
                  <c:v>742</c:v>
                </c:pt>
                <c:pt idx="8">
                  <c:v>281</c:v>
                </c:pt>
                <c:pt idx="9">
                  <c:v>271</c:v>
                </c:pt>
                <c:pt idx="10">
                  <c:v>239</c:v>
                </c:pt>
                <c:pt idx="11">
                  <c:v>227</c:v>
                </c:pt>
                <c:pt idx="12">
                  <c:v>89</c:v>
                </c:pt>
                <c:pt idx="13">
                  <c:v>310</c:v>
                </c:pt>
                <c:pt idx="14">
                  <c:v>263</c:v>
                </c:pt>
                <c:pt idx="15">
                  <c:v>268</c:v>
                </c:pt>
                <c:pt idx="16">
                  <c:v>226</c:v>
                </c:pt>
                <c:pt idx="17">
                  <c:v>176</c:v>
                </c:pt>
                <c:pt idx="18">
                  <c:v>215</c:v>
                </c:pt>
                <c:pt idx="19">
                  <c:v>296</c:v>
                </c:pt>
                <c:pt idx="20">
                  <c:v>248</c:v>
                </c:pt>
                <c:pt idx="21">
                  <c:v>205</c:v>
                </c:pt>
                <c:pt idx="22">
                  <c:v>237</c:v>
                </c:pt>
                <c:pt idx="23">
                  <c:v>251</c:v>
                </c:pt>
                <c:pt idx="24">
                  <c:v>287</c:v>
                </c:pt>
                <c:pt idx="25">
                  <c:v>327</c:v>
                </c:pt>
                <c:pt idx="26">
                  <c:v>188</c:v>
                </c:pt>
                <c:pt idx="27">
                  <c:v>292</c:v>
                </c:pt>
                <c:pt idx="28">
                  <c:v>179</c:v>
                </c:pt>
                <c:pt idx="29">
                  <c:v>278</c:v>
                </c:pt>
                <c:pt idx="30">
                  <c:v>322</c:v>
                </c:pt>
                <c:pt idx="31">
                  <c:v>408</c:v>
                </c:pt>
                <c:pt idx="32">
                  <c:v>224</c:v>
                </c:pt>
                <c:pt idx="33">
                  <c:v>269</c:v>
                </c:pt>
                <c:pt idx="34">
                  <c:v>198</c:v>
                </c:pt>
                <c:pt idx="35">
                  <c:v>158</c:v>
                </c:pt>
                <c:pt idx="36">
                  <c:v>201</c:v>
                </c:pt>
                <c:pt idx="37">
                  <c:v>328</c:v>
                </c:pt>
                <c:pt idx="38">
                  <c:v>272</c:v>
                </c:pt>
                <c:pt idx="39">
                  <c:v>221</c:v>
                </c:pt>
                <c:pt idx="40">
                  <c:v>379</c:v>
                </c:pt>
                <c:pt idx="41">
                  <c:v>198</c:v>
                </c:pt>
                <c:pt idx="42">
                  <c:v>243</c:v>
                </c:pt>
                <c:pt idx="43">
                  <c:v>243</c:v>
                </c:pt>
                <c:pt idx="44">
                  <c:v>236</c:v>
                </c:pt>
                <c:pt idx="45">
                  <c:v>262</c:v>
                </c:pt>
                <c:pt idx="46">
                  <c:v>571</c:v>
                </c:pt>
                <c:pt idx="47">
                  <c:v>177</c:v>
                </c:pt>
                <c:pt idx="48">
                  <c:v>281</c:v>
                </c:pt>
                <c:pt idx="49">
                  <c:v>569</c:v>
                </c:pt>
                <c:pt idx="50">
                  <c:v>221</c:v>
                </c:pt>
                <c:pt idx="51">
                  <c:v>205</c:v>
                </c:pt>
                <c:pt idx="52">
                  <c:v>299</c:v>
                </c:pt>
                <c:pt idx="53">
                  <c:v>340</c:v>
                </c:pt>
                <c:pt idx="54">
                  <c:v>133</c:v>
                </c:pt>
                <c:pt idx="55">
                  <c:v>228</c:v>
                </c:pt>
                <c:pt idx="56">
                  <c:v>117</c:v>
                </c:pt>
                <c:pt idx="57">
                  <c:v>1635</c:v>
                </c:pt>
                <c:pt idx="58">
                  <c:v>2825</c:v>
                </c:pt>
                <c:pt idx="59">
                  <c:v>409</c:v>
                </c:pt>
                <c:pt idx="60">
                  <c:v>211</c:v>
                </c:pt>
                <c:pt idx="61">
                  <c:v>360</c:v>
                </c:pt>
                <c:pt idx="62">
                  <c:v>475</c:v>
                </c:pt>
                <c:pt idx="63">
                  <c:v>316</c:v>
                </c:pt>
                <c:pt idx="64">
                  <c:v>730</c:v>
                </c:pt>
                <c:pt idx="65">
                  <c:v>227</c:v>
                </c:pt>
                <c:pt idx="66">
                  <c:v>311</c:v>
                </c:pt>
                <c:pt idx="67">
                  <c:v>255</c:v>
                </c:pt>
                <c:pt idx="68">
                  <c:v>192</c:v>
                </c:pt>
                <c:pt idx="69">
                  <c:v>264</c:v>
                </c:pt>
                <c:pt idx="70">
                  <c:v>205</c:v>
                </c:pt>
                <c:pt idx="71">
                  <c:v>320</c:v>
                </c:pt>
                <c:pt idx="72">
                  <c:v>252</c:v>
                </c:pt>
                <c:pt idx="73">
                  <c:v>358</c:v>
                </c:pt>
                <c:pt idx="74">
                  <c:v>269</c:v>
                </c:pt>
                <c:pt idx="75">
                  <c:v>361</c:v>
                </c:pt>
                <c:pt idx="76">
                  <c:v>263</c:v>
                </c:pt>
                <c:pt idx="77">
                  <c:v>174</c:v>
                </c:pt>
                <c:pt idx="78">
                  <c:v>216</c:v>
                </c:pt>
                <c:pt idx="79">
                  <c:v>309</c:v>
                </c:pt>
                <c:pt idx="80">
                  <c:v>174</c:v>
                </c:pt>
                <c:pt idx="81">
                  <c:v>209</c:v>
                </c:pt>
                <c:pt idx="82">
                  <c:v>156</c:v>
                </c:pt>
                <c:pt idx="83">
                  <c:v>151</c:v>
                </c:pt>
                <c:pt idx="84">
                  <c:v>598</c:v>
                </c:pt>
                <c:pt idx="85">
                  <c:v>356</c:v>
                </c:pt>
                <c:pt idx="86">
                  <c:v>178</c:v>
                </c:pt>
                <c:pt idx="87">
                  <c:v>347</c:v>
                </c:pt>
                <c:pt idx="88">
                  <c:v>415</c:v>
                </c:pt>
                <c:pt idx="89">
                  <c:v>206</c:v>
                </c:pt>
                <c:pt idx="90">
                  <c:v>332</c:v>
                </c:pt>
                <c:pt idx="91">
                  <c:v>194</c:v>
                </c:pt>
                <c:pt idx="92">
                  <c:v>421</c:v>
                </c:pt>
                <c:pt idx="93">
                  <c:v>282</c:v>
                </c:pt>
                <c:pt idx="94">
                  <c:v>275</c:v>
                </c:pt>
                <c:pt idx="95">
                  <c:v>436</c:v>
                </c:pt>
                <c:pt idx="96">
                  <c:v>297</c:v>
                </c:pt>
                <c:pt idx="97">
                  <c:v>149</c:v>
                </c:pt>
                <c:pt idx="98">
                  <c:v>195</c:v>
                </c:pt>
                <c:pt idx="99">
                  <c:v>256</c:v>
                </c:pt>
                <c:pt idx="100">
                  <c:v>317</c:v>
                </c:pt>
                <c:pt idx="101">
                  <c:v>609</c:v>
                </c:pt>
                <c:pt idx="102">
                  <c:v>190</c:v>
                </c:pt>
                <c:pt idx="103">
                  <c:v>234</c:v>
                </c:pt>
                <c:pt idx="104">
                  <c:v>519</c:v>
                </c:pt>
                <c:pt idx="105">
                  <c:v>240</c:v>
                </c:pt>
                <c:pt idx="106">
                  <c:v>310</c:v>
                </c:pt>
                <c:pt idx="107">
                  <c:v>199</c:v>
                </c:pt>
                <c:pt idx="108">
                  <c:v>340</c:v>
                </c:pt>
                <c:pt idx="109">
                  <c:v>213</c:v>
                </c:pt>
                <c:pt idx="110">
                  <c:v>222</c:v>
                </c:pt>
                <c:pt idx="111">
                  <c:v>308</c:v>
                </c:pt>
                <c:pt idx="112">
                  <c:v>226</c:v>
                </c:pt>
                <c:pt idx="113">
                  <c:v>224</c:v>
                </c:pt>
                <c:pt idx="114">
                  <c:v>327</c:v>
                </c:pt>
                <c:pt idx="115">
                  <c:v>239</c:v>
                </c:pt>
                <c:pt idx="116">
                  <c:v>235</c:v>
                </c:pt>
                <c:pt idx="117">
                  <c:v>236</c:v>
                </c:pt>
                <c:pt idx="118">
                  <c:v>472</c:v>
                </c:pt>
                <c:pt idx="119">
                  <c:v>174</c:v>
                </c:pt>
                <c:pt idx="120">
                  <c:v>174</c:v>
                </c:pt>
                <c:pt idx="121">
                  <c:v>480</c:v>
                </c:pt>
                <c:pt idx="122">
                  <c:v>195</c:v>
                </c:pt>
                <c:pt idx="123">
                  <c:v>173</c:v>
                </c:pt>
                <c:pt idx="124">
                  <c:v>241</c:v>
                </c:pt>
                <c:pt idx="125">
                  <c:v>228</c:v>
                </c:pt>
                <c:pt idx="126">
                  <c:v>221</c:v>
                </c:pt>
                <c:pt idx="127">
                  <c:v>393</c:v>
                </c:pt>
                <c:pt idx="128">
                  <c:v>354</c:v>
                </c:pt>
                <c:pt idx="129">
                  <c:v>579</c:v>
                </c:pt>
                <c:pt idx="130">
                  <c:v>324</c:v>
                </c:pt>
                <c:pt idx="131">
                  <c:v>151</c:v>
                </c:pt>
                <c:pt idx="132">
                  <c:v>346</c:v>
                </c:pt>
                <c:pt idx="133">
                  <c:v>8498</c:v>
                </c:pt>
                <c:pt idx="134">
                  <c:v>467</c:v>
                </c:pt>
                <c:pt idx="135">
                  <c:v>1856</c:v>
                </c:pt>
                <c:pt idx="136">
                  <c:v>559</c:v>
                </c:pt>
                <c:pt idx="137">
                  <c:v>330</c:v>
                </c:pt>
                <c:pt idx="138">
                  <c:v>271</c:v>
                </c:pt>
                <c:pt idx="139">
                  <c:v>642</c:v>
                </c:pt>
                <c:pt idx="140">
                  <c:v>231</c:v>
                </c:pt>
                <c:pt idx="141">
                  <c:v>675</c:v>
                </c:pt>
                <c:pt idx="142">
                  <c:v>931</c:v>
                </c:pt>
                <c:pt idx="143">
                  <c:v>477</c:v>
                </c:pt>
                <c:pt idx="144">
                  <c:v>291</c:v>
                </c:pt>
                <c:pt idx="145">
                  <c:v>302</c:v>
                </c:pt>
                <c:pt idx="146">
                  <c:v>219</c:v>
                </c:pt>
                <c:pt idx="147">
                  <c:v>178</c:v>
                </c:pt>
                <c:pt idx="148">
                  <c:v>278</c:v>
                </c:pt>
                <c:pt idx="149">
                  <c:v>932</c:v>
                </c:pt>
                <c:pt idx="150">
                  <c:v>196</c:v>
                </c:pt>
                <c:pt idx="151">
                  <c:v>238</c:v>
                </c:pt>
                <c:pt idx="152">
                  <c:v>381</c:v>
                </c:pt>
                <c:pt idx="153">
                  <c:v>162</c:v>
                </c:pt>
                <c:pt idx="154">
                  <c:v>201</c:v>
                </c:pt>
                <c:pt idx="155">
                  <c:v>215</c:v>
                </c:pt>
                <c:pt idx="156">
                  <c:v>231</c:v>
                </c:pt>
                <c:pt idx="157">
                  <c:v>220</c:v>
                </c:pt>
                <c:pt idx="158">
                  <c:v>280</c:v>
                </c:pt>
                <c:pt idx="159">
                  <c:v>338</c:v>
                </c:pt>
                <c:pt idx="160">
                  <c:v>433</c:v>
                </c:pt>
                <c:pt idx="161">
                  <c:v>212</c:v>
                </c:pt>
                <c:pt idx="162">
                  <c:v>181</c:v>
                </c:pt>
                <c:pt idx="163">
                  <c:v>142</c:v>
                </c:pt>
                <c:pt idx="164">
                  <c:v>211</c:v>
                </c:pt>
                <c:pt idx="165">
                  <c:v>189</c:v>
                </c:pt>
                <c:pt idx="166">
                  <c:v>266</c:v>
                </c:pt>
                <c:pt idx="167">
                  <c:v>184</c:v>
                </c:pt>
                <c:pt idx="168">
                  <c:v>281</c:v>
                </c:pt>
                <c:pt idx="169">
                  <c:v>266</c:v>
                </c:pt>
                <c:pt idx="170">
                  <c:v>272</c:v>
                </c:pt>
                <c:pt idx="171">
                  <c:v>505</c:v>
                </c:pt>
                <c:pt idx="172">
                  <c:v>140</c:v>
                </c:pt>
                <c:pt idx="173">
                  <c:v>412</c:v>
                </c:pt>
                <c:pt idx="174">
                  <c:v>177</c:v>
                </c:pt>
                <c:pt idx="175">
                  <c:v>258</c:v>
                </c:pt>
                <c:pt idx="176">
                  <c:v>204</c:v>
                </c:pt>
                <c:pt idx="177">
                  <c:v>274</c:v>
                </c:pt>
                <c:pt idx="178">
                  <c:v>279</c:v>
                </c:pt>
                <c:pt idx="179">
                  <c:v>329</c:v>
                </c:pt>
                <c:pt idx="180">
                  <c:v>310</c:v>
                </c:pt>
                <c:pt idx="181">
                  <c:v>422</c:v>
                </c:pt>
                <c:pt idx="182">
                  <c:v>336</c:v>
                </c:pt>
                <c:pt idx="183">
                  <c:v>204</c:v>
                </c:pt>
                <c:pt idx="184">
                  <c:v>457</c:v>
                </c:pt>
                <c:pt idx="185">
                  <c:v>197</c:v>
                </c:pt>
                <c:pt idx="186">
                  <c:v>335</c:v>
                </c:pt>
                <c:pt idx="187">
                  <c:v>279</c:v>
                </c:pt>
                <c:pt idx="188">
                  <c:v>268</c:v>
                </c:pt>
                <c:pt idx="189">
                  <c:v>222</c:v>
                </c:pt>
                <c:pt idx="190">
                  <c:v>237</c:v>
                </c:pt>
                <c:pt idx="191">
                  <c:v>214</c:v>
                </c:pt>
                <c:pt idx="192">
                  <c:v>518</c:v>
                </c:pt>
                <c:pt idx="193">
                  <c:v>461</c:v>
                </c:pt>
                <c:pt idx="194">
                  <c:v>581</c:v>
                </c:pt>
                <c:pt idx="195">
                  <c:v>202</c:v>
                </c:pt>
                <c:pt idx="196">
                  <c:v>289</c:v>
                </c:pt>
                <c:pt idx="197">
                  <c:v>255</c:v>
                </c:pt>
                <c:pt idx="198">
                  <c:v>217</c:v>
                </c:pt>
                <c:pt idx="199">
                  <c:v>246</c:v>
                </c:pt>
                <c:pt idx="200">
                  <c:v>273</c:v>
                </c:pt>
                <c:pt idx="201">
                  <c:v>320</c:v>
                </c:pt>
                <c:pt idx="202">
                  <c:v>297</c:v>
                </c:pt>
                <c:pt idx="203">
                  <c:v>238</c:v>
                </c:pt>
                <c:pt idx="204">
                  <c:v>255</c:v>
                </c:pt>
                <c:pt idx="205">
                  <c:v>439</c:v>
                </c:pt>
                <c:pt idx="206">
                  <c:v>882</c:v>
                </c:pt>
                <c:pt idx="207">
                  <c:v>184</c:v>
                </c:pt>
                <c:pt idx="208">
                  <c:v>285</c:v>
                </c:pt>
                <c:pt idx="209">
                  <c:v>238</c:v>
                </c:pt>
                <c:pt idx="210">
                  <c:v>2382</c:v>
                </c:pt>
                <c:pt idx="211">
                  <c:v>1387</c:v>
                </c:pt>
                <c:pt idx="212">
                  <c:v>972</c:v>
                </c:pt>
                <c:pt idx="213">
                  <c:v>518</c:v>
                </c:pt>
                <c:pt idx="214">
                  <c:v>785</c:v>
                </c:pt>
                <c:pt idx="215">
                  <c:v>827</c:v>
                </c:pt>
                <c:pt idx="216">
                  <c:v>455</c:v>
                </c:pt>
                <c:pt idx="217">
                  <c:v>914</c:v>
                </c:pt>
                <c:pt idx="218">
                  <c:v>309</c:v>
                </c:pt>
                <c:pt idx="219">
                  <c:v>274</c:v>
                </c:pt>
                <c:pt idx="220">
                  <c:v>406</c:v>
                </c:pt>
                <c:pt idx="221">
                  <c:v>308</c:v>
                </c:pt>
                <c:pt idx="222">
                  <c:v>457</c:v>
                </c:pt>
                <c:pt idx="223">
                  <c:v>296</c:v>
                </c:pt>
                <c:pt idx="224">
                  <c:v>331</c:v>
                </c:pt>
                <c:pt idx="225">
                  <c:v>183</c:v>
                </c:pt>
                <c:pt idx="226">
                  <c:v>375</c:v>
                </c:pt>
                <c:pt idx="227">
                  <c:v>262</c:v>
                </c:pt>
                <c:pt idx="228">
                  <c:v>401</c:v>
                </c:pt>
                <c:pt idx="229">
                  <c:v>215</c:v>
                </c:pt>
                <c:pt idx="230">
                  <c:v>340</c:v>
                </c:pt>
                <c:pt idx="231">
                  <c:v>715</c:v>
                </c:pt>
                <c:pt idx="232">
                  <c:v>231</c:v>
                </c:pt>
                <c:pt idx="233">
                  <c:v>211</c:v>
                </c:pt>
                <c:pt idx="234">
                  <c:v>156</c:v>
                </c:pt>
                <c:pt idx="235">
                  <c:v>314</c:v>
                </c:pt>
                <c:pt idx="236">
                  <c:v>230</c:v>
                </c:pt>
                <c:pt idx="237">
                  <c:v>308</c:v>
                </c:pt>
                <c:pt idx="238">
                  <c:v>278</c:v>
                </c:pt>
                <c:pt idx="239">
                  <c:v>408</c:v>
                </c:pt>
                <c:pt idx="240">
                  <c:v>397</c:v>
                </c:pt>
                <c:pt idx="241">
                  <c:v>526</c:v>
                </c:pt>
                <c:pt idx="242">
                  <c:v>202</c:v>
                </c:pt>
                <c:pt idx="243">
                  <c:v>214</c:v>
                </c:pt>
                <c:pt idx="244">
                  <c:v>237</c:v>
                </c:pt>
                <c:pt idx="245">
                  <c:v>198</c:v>
                </c:pt>
                <c:pt idx="246">
                  <c:v>223</c:v>
                </c:pt>
                <c:pt idx="247">
                  <c:v>250</c:v>
                </c:pt>
                <c:pt idx="248">
                  <c:v>263</c:v>
                </c:pt>
                <c:pt idx="249">
                  <c:v>170</c:v>
                </c:pt>
                <c:pt idx="250">
                  <c:v>226</c:v>
                </c:pt>
                <c:pt idx="251">
                  <c:v>335</c:v>
                </c:pt>
                <c:pt idx="252">
                  <c:v>248</c:v>
                </c:pt>
                <c:pt idx="253">
                  <c:v>247</c:v>
                </c:pt>
                <c:pt idx="254">
                  <c:v>421</c:v>
                </c:pt>
                <c:pt idx="255">
                  <c:v>457</c:v>
                </c:pt>
                <c:pt idx="256">
                  <c:v>177</c:v>
                </c:pt>
                <c:pt idx="257">
                  <c:v>285</c:v>
                </c:pt>
                <c:pt idx="258">
                  <c:v>384</c:v>
                </c:pt>
                <c:pt idx="259">
                  <c:v>268</c:v>
                </c:pt>
                <c:pt idx="260">
                  <c:v>417</c:v>
                </c:pt>
                <c:pt idx="261">
                  <c:v>184</c:v>
                </c:pt>
                <c:pt idx="262">
                  <c:v>300</c:v>
                </c:pt>
                <c:pt idx="263">
                  <c:v>472</c:v>
                </c:pt>
                <c:pt idx="264">
                  <c:v>219</c:v>
                </c:pt>
                <c:pt idx="265">
                  <c:v>626</c:v>
                </c:pt>
                <c:pt idx="266">
                  <c:v>136</c:v>
                </c:pt>
                <c:pt idx="267">
                  <c:v>395</c:v>
                </c:pt>
                <c:pt idx="268">
                  <c:v>495</c:v>
                </c:pt>
                <c:pt idx="269">
                  <c:v>369</c:v>
                </c:pt>
                <c:pt idx="270">
                  <c:v>374</c:v>
                </c:pt>
                <c:pt idx="271">
                  <c:v>358</c:v>
                </c:pt>
                <c:pt idx="272">
                  <c:v>218</c:v>
                </c:pt>
                <c:pt idx="273">
                  <c:v>200</c:v>
                </c:pt>
                <c:pt idx="274">
                  <c:v>219</c:v>
                </c:pt>
                <c:pt idx="275">
                  <c:v>300</c:v>
                </c:pt>
                <c:pt idx="276">
                  <c:v>255</c:v>
                </c:pt>
                <c:pt idx="277">
                  <c:v>198</c:v>
                </c:pt>
                <c:pt idx="278">
                  <c:v>363</c:v>
                </c:pt>
                <c:pt idx="279">
                  <c:v>185</c:v>
                </c:pt>
                <c:pt idx="280">
                  <c:v>236</c:v>
                </c:pt>
                <c:pt idx="281">
                  <c:v>222</c:v>
                </c:pt>
                <c:pt idx="282">
                  <c:v>258</c:v>
                </c:pt>
                <c:pt idx="283">
                  <c:v>293</c:v>
                </c:pt>
                <c:pt idx="284">
                  <c:v>213</c:v>
                </c:pt>
                <c:pt idx="285">
                  <c:v>256</c:v>
                </c:pt>
                <c:pt idx="286">
                  <c:v>234</c:v>
                </c:pt>
                <c:pt idx="287">
                  <c:v>286</c:v>
                </c:pt>
                <c:pt idx="288">
                  <c:v>1650</c:v>
                </c:pt>
                <c:pt idx="289">
                  <c:v>8215</c:v>
                </c:pt>
                <c:pt idx="290">
                  <c:v>1121</c:v>
                </c:pt>
                <c:pt idx="291">
                  <c:v>563</c:v>
                </c:pt>
                <c:pt idx="292">
                  <c:v>1408</c:v>
                </c:pt>
                <c:pt idx="293">
                  <c:v>278</c:v>
                </c:pt>
                <c:pt idx="294">
                  <c:v>292</c:v>
                </c:pt>
                <c:pt idx="295">
                  <c:v>510</c:v>
                </c:pt>
                <c:pt idx="296">
                  <c:v>421</c:v>
                </c:pt>
                <c:pt idx="297">
                  <c:v>227</c:v>
                </c:pt>
                <c:pt idx="298">
                  <c:v>108</c:v>
                </c:pt>
                <c:pt idx="299">
                  <c:v>134</c:v>
                </c:pt>
                <c:pt idx="300">
                  <c:v>2</c:v>
                </c:pt>
                <c:pt idx="301">
                  <c:v>0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23</c:v>
                </c:pt>
                <c:pt idx="306">
                  <c:v>8</c:v>
                </c:pt>
                <c:pt idx="307">
                  <c:v>56</c:v>
                </c:pt>
                <c:pt idx="308">
                  <c:v>59</c:v>
                </c:pt>
                <c:pt idx="309">
                  <c:v>4</c:v>
                </c:pt>
                <c:pt idx="310">
                  <c:v>2</c:v>
                </c:pt>
                <c:pt idx="311">
                  <c:v>18</c:v>
                </c:pt>
                <c:pt idx="312">
                  <c:v>8</c:v>
                </c:pt>
                <c:pt idx="313">
                  <c:v>49</c:v>
                </c:pt>
                <c:pt idx="314">
                  <c:v>20</c:v>
                </c:pt>
                <c:pt idx="315">
                  <c:v>17</c:v>
                </c:pt>
                <c:pt idx="316">
                  <c:v>4</c:v>
                </c:pt>
                <c:pt idx="317">
                  <c:v>29</c:v>
                </c:pt>
                <c:pt idx="318">
                  <c:v>4</c:v>
                </c:pt>
                <c:pt idx="319">
                  <c:v>45</c:v>
                </c:pt>
                <c:pt idx="320">
                  <c:v>35</c:v>
                </c:pt>
                <c:pt idx="321">
                  <c:v>3</c:v>
                </c:pt>
                <c:pt idx="322">
                  <c:v>4</c:v>
                </c:pt>
                <c:pt idx="323">
                  <c:v>28</c:v>
                </c:pt>
                <c:pt idx="324">
                  <c:v>40</c:v>
                </c:pt>
                <c:pt idx="325">
                  <c:v>59</c:v>
                </c:pt>
                <c:pt idx="326">
                  <c:v>23</c:v>
                </c:pt>
                <c:pt idx="327">
                  <c:v>15</c:v>
                </c:pt>
                <c:pt idx="328">
                  <c:v>51</c:v>
                </c:pt>
                <c:pt idx="329">
                  <c:v>39</c:v>
                </c:pt>
                <c:pt idx="330">
                  <c:v>17</c:v>
                </c:pt>
                <c:pt idx="331">
                  <c:v>0</c:v>
                </c:pt>
                <c:pt idx="332">
                  <c:v>178</c:v>
                </c:pt>
                <c:pt idx="333">
                  <c:v>83</c:v>
                </c:pt>
                <c:pt idx="334">
                  <c:v>20</c:v>
                </c:pt>
                <c:pt idx="335">
                  <c:v>21</c:v>
                </c:pt>
                <c:pt idx="336">
                  <c:v>57</c:v>
                </c:pt>
                <c:pt idx="337">
                  <c:v>9</c:v>
                </c:pt>
                <c:pt idx="338">
                  <c:v>8</c:v>
                </c:pt>
                <c:pt idx="339">
                  <c:v>28</c:v>
                </c:pt>
                <c:pt idx="340">
                  <c:v>11</c:v>
                </c:pt>
                <c:pt idx="341">
                  <c:v>4</c:v>
                </c:pt>
                <c:pt idx="342">
                  <c:v>2</c:v>
                </c:pt>
                <c:pt idx="343">
                  <c:v>23</c:v>
                </c:pt>
                <c:pt idx="344">
                  <c:v>6</c:v>
                </c:pt>
                <c:pt idx="345">
                  <c:v>11</c:v>
                </c:pt>
                <c:pt idx="346">
                  <c:v>21</c:v>
                </c:pt>
                <c:pt idx="347">
                  <c:v>2</c:v>
                </c:pt>
                <c:pt idx="348">
                  <c:v>53</c:v>
                </c:pt>
                <c:pt idx="349">
                  <c:v>3</c:v>
                </c:pt>
                <c:pt idx="350">
                  <c:v>109</c:v>
                </c:pt>
                <c:pt idx="351">
                  <c:v>31</c:v>
                </c:pt>
                <c:pt idx="352">
                  <c:v>24</c:v>
                </c:pt>
                <c:pt idx="353">
                  <c:v>103</c:v>
                </c:pt>
                <c:pt idx="354">
                  <c:v>27</c:v>
                </c:pt>
                <c:pt idx="355">
                  <c:v>103</c:v>
                </c:pt>
                <c:pt idx="356">
                  <c:v>30</c:v>
                </c:pt>
                <c:pt idx="357">
                  <c:v>9</c:v>
                </c:pt>
                <c:pt idx="358">
                  <c:v>17</c:v>
                </c:pt>
                <c:pt idx="359">
                  <c:v>3</c:v>
                </c:pt>
                <c:pt idx="360">
                  <c:v>12</c:v>
                </c:pt>
                <c:pt idx="361">
                  <c:v>37</c:v>
                </c:pt>
                <c:pt idx="362">
                  <c:v>1</c:v>
                </c:pt>
                <c:pt idx="363">
                  <c:v>0</c:v>
                </c:pt>
                <c:pt idx="364">
                  <c:v>15</c:v>
                </c:pt>
                <c:pt idx="365">
                  <c:v>39</c:v>
                </c:pt>
                <c:pt idx="366">
                  <c:v>9</c:v>
                </c:pt>
                <c:pt idx="367">
                  <c:v>16</c:v>
                </c:pt>
                <c:pt idx="368">
                  <c:v>70</c:v>
                </c:pt>
                <c:pt idx="369">
                  <c:v>65</c:v>
                </c:pt>
                <c:pt idx="370">
                  <c:v>75</c:v>
                </c:pt>
                <c:pt idx="371">
                  <c:v>168</c:v>
                </c:pt>
                <c:pt idx="372">
                  <c:v>61</c:v>
                </c:pt>
                <c:pt idx="373">
                  <c:v>3</c:v>
                </c:pt>
                <c:pt idx="374">
                  <c:v>2</c:v>
                </c:pt>
                <c:pt idx="375">
                  <c:v>75</c:v>
                </c:pt>
                <c:pt idx="376">
                  <c:v>5</c:v>
                </c:pt>
                <c:pt idx="377">
                  <c:v>53</c:v>
                </c:pt>
                <c:pt idx="378">
                  <c:v>68</c:v>
                </c:pt>
                <c:pt idx="379">
                  <c:v>18</c:v>
                </c:pt>
                <c:pt idx="380">
                  <c:v>12</c:v>
                </c:pt>
                <c:pt idx="381">
                  <c:v>0</c:v>
                </c:pt>
                <c:pt idx="382">
                  <c:v>129</c:v>
                </c:pt>
                <c:pt idx="383">
                  <c:v>18</c:v>
                </c:pt>
                <c:pt idx="384">
                  <c:v>14</c:v>
                </c:pt>
                <c:pt idx="385">
                  <c:v>10</c:v>
                </c:pt>
                <c:pt idx="386">
                  <c:v>40</c:v>
                </c:pt>
                <c:pt idx="387">
                  <c:v>110</c:v>
                </c:pt>
                <c:pt idx="388">
                  <c:v>18</c:v>
                </c:pt>
                <c:pt idx="389">
                  <c:v>29</c:v>
                </c:pt>
                <c:pt idx="390">
                  <c:v>20</c:v>
                </c:pt>
                <c:pt idx="391">
                  <c:v>33</c:v>
                </c:pt>
                <c:pt idx="392">
                  <c:v>22</c:v>
                </c:pt>
                <c:pt idx="393">
                  <c:v>63</c:v>
                </c:pt>
                <c:pt idx="394">
                  <c:v>5</c:v>
                </c:pt>
                <c:pt idx="395">
                  <c:v>11</c:v>
                </c:pt>
                <c:pt idx="396">
                  <c:v>221</c:v>
                </c:pt>
                <c:pt idx="397">
                  <c:v>8</c:v>
                </c:pt>
                <c:pt idx="398">
                  <c:v>2</c:v>
                </c:pt>
                <c:pt idx="399">
                  <c:v>5</c:v>
                </c:pt>
                <c:pt idx="400">
                  <c:v>6</c:v>
                </c:pt>
                <c:pt idx="401">
                  <c:v>106</c:v>
                </c:pt>
                <c:pt idx="402">
                  <c:v>8</c:v>
                </c:pt>
                <c:pt idx="403">
                  <c:v>28</c:v>
                </c:pt>
                <c:pt idx="404">
                  <c:v>32</c:v>
                </c:pt>
                <c:pt idx="405">
                  <c:v>9</c:v>
                </c:pt>
                <c:pt idx="406">
                  <c:v>75</c:v>
                </c:pt>
                <c:pt idx="407">
                  <c:v>26</c:v>
                </c:pt>
                <c:pt idx="408">
                  <c:v>32</c:v>
                </c:pt>
                <c:pt idx="409">
                  <c:v>3</c:v>
                </c:pt>
                <c:pt idx="410">
                  <c:v>40</c:v>
                </c:pt>
                <c:pt idx="411">
                  <c:v>5</c:v>
                </c:pt>
                <c:pt idx="412">
                  <c:v>124</c:v>
                </c:pt>
                <c:pt idx="413">
                  <c:v>51</c:v>
                </c:pt>
                <c:pt idx="414">
                  <c:v>86</c:v>
                </c:pt>
                <c:pt idx="415">
                  <c:v>3</c:v>
                </c:pt>
                <c:pt idx="416">
                  <c:v>53</c:v>
                </c:pt>
                <c:pt idx="417">
                  <c:v>11</c:v>
                </c:pt>
                <c:pt idx="418">
                  <c:v>64</c:v>
                </c:pt>
                <c:pt idx="419">
                  <c:v>210</c:v>
                </c:pt>
                <c:pt idx="420">
                  <c:v>11</c:v>
                </c:pt>
                <c:pt idx="421">
                  <c:v>14</c:v>
                </c:pt>
                <c:pt idx="422">
                  <c:v>87</c:v>
                </c:pt>
                <c:pt idx="423">
                  <c:v>26</c:v>
                </c:pt>
                <c:pt idx="424">
                  <c:v>4</c:v>
                </c:pt>
                <c:pt idx="425">
                  <c:v>2</c:v>
                </c:pt>
                <c:pt idx="426">
                  <c:v>17</c:v>
                </c:pt>
                <c:pt idx="427">
                  <c:v>23</c:v>
                </c:pt>
                <c:pt idx="428">
                  <c:v>8</c:v>
                </c:pt>
                <c:pt idx="429">
                  <c:v>89</c:v>
                </c:pt>
                <c:pt idx="430">
                  <c:v>1</c:v>
                </c:pt>
                <c:pt idx="431">
                  <c:v>15</c:v>
                </c:pt>
                <c:pt idx="432">
                  <c:v>35</c:v>
                </c:pt>
                <c:pt idx="433">
                  <c:v>44</c:v>
                </c:pt>
                <c:pt idx="434">
                  <c:v>66</c:v>
                </c:pt>
                <c:pt idx="435">
                  <c:v>74</c:v>
                </c:pt>
                <c:pt idx="436">
                  <c:v>18</c:v>
                </c:pt>
                <c:pt idx="437">
                  <c:v>35</c:v>
                </c:pt>
                <c:pt idx="438">
                  <c:v>302</c:v>
                </c:pt>
                <c:pt idx="439">
                  <c:v>9</c:v>
                </c:pt>
                <c:pt idx="440">
                  <c:v>65</c:v>
                </c:pt>
                <c:pt idx="441">
                  <c:v>37</c:v>
                </c:pt>
                <c:pt idx="442">
                  <c:v>0</c:v>
                </c:pt>
                <c:pt idx="443">
                  <c:v>7</c:v>
                </c:pt>
                <c:pt idx="444">
                  <c:v>77</c:v>
                </c:pt>
                <c:pt idx="445">
                  <c:v>39</c:v>
                </c:pt>
                <c:pt idx="446">
                  <c:v>1</c:v>
                </c:pt>
                <c:pt idx="447">
                  <c:v>227</c:v>
                </c:pt>
                <c:pt idx="448">
                  <c:v>9</c:v>
                </c:pt>
                <c:pt idx="449">
                  <c:v>40</c:v>
                </c:pt>
                <c:pt idx="450">
                  <c:v>27</c:v>
                </c:pt>
                <c:pt idx="451">
                  <c:v>60</c:v>
                </c:pt>
                <c:pt idx="452">
                  <c:v>1</c:v>
                </c:pt>
                <c:pt idx="453">
                  <c:v>35</c:v>
                </c:pt>
                <c:pt idx="454">
                  <c:v>5</c:v>
                </c:pt>
                <c:pt idx="455">
                  <c:v>24</c:v>
                </c:pt>
                <c:pt idx="456">
                  <c:v>19</c:v>
                </c:pt>
                <c:pt idx="457">
                  <c:v>57</c:v>
                </c:pt>
                <c:pt idx="458">
                  <c:v>36</c:v>
                </c:pt>
                <c:pt idx="459">
                  <c:v>6</c:v>
                </c:pt>
                <c:pt idx="460">
                  <c:v>12</c:v>
                </c:pt>
                <c:pt idx="461">
                  <c:v>25</c:v>
                </c:pt>
                <c:pt idx="462">
                  <c:v>34</c:v>
                </c:pt>
                <c:pt idx="463">
                  <c:v>56</c:v>
                </c:pt>
                <c:pt idx="464">
                  <c:v>7</c:v>
                </c:pt>
                <c:pt idx="465">
                  <c:v>15</c:v>
                </c:pt>
                <c:pt idx="466">
                  <c:v>1</c:v>
                </c:pt>
                <c:pt idx="467">
                  <c:v>25</c:v>
                </c:pt>
                <c:pt idx="468">
                  <c:v>2</c:v>
                </c:pt>
                <c:pt idx="469">
                  <c:v>3</c:v>
                </c:pt>
                <c:pt idx="470">
                  <c:v>72</c:v>
                </c:pt>
                <c:pt idx="471">
                  <c:v>15</c:v>
                </c:pt>
                <c:pt idx="472">
                  <c:v>74</c:v>
                </c:pt>
                <c:pt idx="473">
                  <c:v>72</c:v>
                </c:pt>
                <c:pt idx="474">
                  <c:v>58</c:v>
                </c:pt>
                <c:pt idx="475">
                  <c:v>0</c:v>
                </c:pt>
                <c:pt idx="476">
                  <c:v>2</c:v>
                </c:pt>
                <c:pt idx="477">
                  <c:v>50</c:v>
                </c:pt>
                <c:pt idx="478">
                  <c:v>3</c:v>
                </c:pt>
                <c:pt idx="479">
                  <c:v>54</c:v>
                </c:pt>
                <c:pt idx="480">
                  <c:v>55</c:v>
                </c:pt>
                <c:pt idx="481">
                  <c:v>48</c:v>
                </c:pt>
                <c:pt idx="482">
                  <c:v>53</c:v>
                </c:pt>
                <c:pt idx="483">
                  <c:v>121</c:v>
                </c:pt>
                <c:pt idx="484">
                  <c:v>32</c:v>
                </c:pt>
                <c:pt idx="485">
                  <c:v>42</c:v>
                </c:pt>
                <c:pt idx="486">
                  <c:v>4</c:v>
                </c:pt>
                <c:pt idx="487">
                  <c:v>36</c:v>
                </c:pt>
                <c:pt idx="488">
                  <c:v>7</c:v>
                </c:pt>
                <c:pt idx="489">
                  <c:v>107</c:v>
                </c:pt>
                <c:pt idx="490">
                  <c:v>74</c:v>
                </c:pt>
                <c:pt idx="491">
                  <c:v>39</c:v>
                </c:pt>
                <c:pt idx="492">
                  <c:v>12</c:v>
                </c:pt>
                <c:pt idx="493">
                  <c:v>2</c:v>
                </c:pt>
                <c:pt idx="494">
                  <c:v>26</c:v>
                </c:pt>
                <c:pt idx="495">
                  <c:v>10</c:v>
                </c:pt>
                <c:pt idx="496">
                  <c:v>5</c:v>
                </c:pt>
                <c:pt idx="497">
                  <c:v>2</c:v>
                </c:pt>
                <c:pt idx="498">
                  <c:v>44</c:v>
                </c:pt>
                <c:pt idx="499">
                  <c:v>27</c:v>
                </c:pt>
                <c:pt idx="500">
                  <c:v>51</c:v>
                </c:pt>
                <c:pt idx="501">
                  <c:v>8</c:v>
                </c:pt>
                <c:pt idx="502">
                  <c:v>39</c:v>
                </c:pt>
                <c:pt idx="503">
                  <c:v>27</c:v>
                </c:pt>
                <c:pt idx="504">
                  <c:v>32</c:v>
                </c:pt>
                <c:pt idx="505">
                  <c:v>7</c:v>
                </c:pt>
                <c:pt idx="506">
                  <c:v>69</c:v>
                </c:pt>
                <c:pt idx="507">
                  <c:v>70</c:v>
                </c:pt>
                <c:pt idx="508">
                  <c:v>0</c:v>
                </c:pt>
                <c:pt idx="509">
                  <c:v>58</c:v>
                </c:pt>
                <c:pt idx="510">
                  <c:v>57</c:v>
                </c:pt>
                <c:pt idx="511">
                  <c:v>7</c:v>
                </c:pt>
                <c:pt idx="512">
                  <c:v>2</c:v>
                </c:pt>
                <c:pt idx="513">
                  <c:v>42</c:v>
                </c:pt>
                <c:pt idx="514">
                  <c:v>72</c:v>
                </c:pt>
                <c:pt idx="515">
                  <c:v>30</c:v>
                </c:pt>
                <c:pt idx="516">
                  <c:v>32</c:v>
                </c:pt>
                <c:pt idx="517">
                  <c:v>23</c:v>
                </c:pt>
                <c:pt idx="518">
                  <c:v>26</c:v>
                </c:pt>
                <c:pt idx="519">
                  <c:v>11</c:v>
                </c:pt>
                <c:pt idx="520">
                  <c:v>81</c:v>
                </c:pt>
                <c:pt idx="521">
                  <c:v>35</c:v>
                </c:pt>
                <c:pt idx="522">
                  <c:v>1</c:v>
                </c:pt>
                <c:pt idx="523">
                  <c:v>23</c:v>
                </c:pt>
                <c:pt idx="524">
                  <c:v>19</c:v>
                </c:pt>
                <c:pt idx="525">
                  <c:v>0</c:v>
                </c:pt>
                <c:pt idx="526">
                  <c:v>3</c:v>
                </c:pt>
                <c:pt idx="527">
                  <c:v>39</c:v>
                </c:pt>
                <c:pt idx="528">
                  <c:v>0</c:v>
                </c:pt>
                <c:pt idx="529">
                  <c:v>46</c:v>
                </c:pt>
                <c:pt idx="530">
                  <c:v>138</c:v>
                </c:pt>
                <c:pt idx="531">
                  <c:v>3</c:v>
                </c:pt>
                <c:pt idx="532">
                  <c:v>32</c:v>
                </c:pt>
                <c:pt idx="533">
                  <c:v>16</c:v>
                </c:pt>
                <c:pt idx="534">
                  <c:v>5</c:v>
                </c:pt>
                <c:pt idx="535">
                  <c:v>19</c:v>
                </c:pt>
                <c:pt idx="536">
                  <c:v>6</c:v>
                </c:pt>
                <c:pt idx="537">
                  <c:v>435</c:v>
                </c:pt>
                <c:pt idx="538">
                  <c:v>9</c:v>
                </c:pt>
                <c:pt idx="539">
                  <c:v>31</c:v>
                </c:pt>
                <c:pt idx="540">
                  <c:v>31</c:v>
                </c:pt>
                <c:pt idx="541">
                  <c:v>66</c:v>
                </c:pt>
                <c:pt idx="542">
                  <c:v>32</c:v>
                </c:pt>
                <c:pt idx="543">
                  <c:v>35</c:v>
                </c:pt>
                <c:pt idx="544">
                  <c:v>212</c:v>
                </c:pt>
                <c:pt idx="545">
                  <c:v>25</c:v>
                </c:pt>
                <c:pt idx="546">
                  <c:v>13</c:v>
                </c:pt>
                <c:pt idx="547">
                  <c:v>17</c:v>
                </c:pt>
                <c:pt idx="548">
                  <c:v>82</c:v>
                </c:pt>
                <c:pt idx="549">
                  <c:v>11</c:v>
                </c:pt>
                <c:pt idx="550">
                  <c:v>105</c:v>
                </c:pt>
                <c:pt idx="551">
                  <c:v>74</c:v>
                </c:pt>
                <c:pt idx="552">
                  <c:v>4</c:v>
                </c:pt>
                <c:pt idx="553">
                  <c:v>13</c:v>
                </c:pt>
                <c:pt idx="554">
                  <c:v>17</c:v>
                </c:pt>
                <c:pt idx="555">
                  <c:v>13</c:v>
                </c:pt>
                <c:pt idx="556">
                  <c:v>42</c:v>
                </c:pt>
                <c:pt idx="557">
                  <c:v>62</c:v>
                </c:pt>
                <c:pt idx="558">
                  <c:v>27</c:v>
                </c:pt>
                <c:pt idx="559">
                  <c:v>34</c:v>
                </c:pt>
                <c:pt idx="560">
                  <c:v>33</c:v>
                </c:pt>
                <c:pt idx="561">
                  <c:v>120</c:v>
                </c:pt>
                <c:pt idx="562">
                  <c:v>11</c:v>
                </c:pt>
                <c:pt idx="563">
                  <c:v>37</c:v>
                </c:pt>
                <c:pt idx="564">
                  <c:v>42</c:v>
                </c:pt>
                <c:pt idx="565">
                  <c:v>30</c:v>
                </c:pt>
                <c:pt idx="566">
                  <c:v>17</c:v>
                </c:pt>
                <c:pt idx="567">
                  <c:v>12</c:v>
                </c:pt>
                <c:pt idx="568">
                  <c:v>83</c:v>
                </c:pt>
                <c:pt idx="569">
                  <c:v>81</c:v>
                </c:pt>
                <c:pt idx="570">
                  <c:v>29</c:v>
                </c:pt>
                <c:pt idx="571">
                  <c:v>21</c:v>
                </c:pt>
                <c:pt idx="572">
                  <c:v>6</c:v>
                </c:pt>
                <c:pt idx="573">
                  <c:v>42</c:v>
                </c:pt>
                <c:pt idx="574">
                  <c:v>41</c:v>
                </c:pt>
                <c:pt idx="575">
                  <c:v>24</c:v>
                </c:pt>
                <c:pt idx="576">
                  <c:v>19</c:v>
                </c:pt>
                <c:pt idx="577">
                  <c:v>10</c:v>
                </c:pt>
                <c:pt idx="578">
                  <c:v>17</c:v>
                </c:pt>
                <c:pt idx="579">
                  <c:v>2</c:v>
                </c:pt>
                <c:pt idx="580">
                  <c:v>18</c:v>
                </c:pt>
                <c:pt idx="581">
                  <c:v>36</c:v>
                </c:pt>
                <c:pt idx="582">
                  <c:v>16</c:v>
                </c:pt>
                <c:pt idx="583">
                  <c:v>38</c:v>
                </c:pt>
                <c:pt idx="584">
                  <c:v>33</c:v>
                </c:pt>
                <c:pt idx="585">
                  <c:v>18</c:v>
                </c:pt>
                <c:pt idx="586">
                  <c:v>79</c:v>
                </c:pt>
                <c:pt idx="587">
                  <c:v>77</c:v>
                </c:pt>
                <c:pt idx="588">
                  <c:v>74</c:v>
                </c:pt>
                <c:pt idx="589">
                  <c:v>25</c:v>
                </c:pt>
                <c:pt idx="590">
                  <c:v>8</c:v>
                </c:pt>
                <c:pt idx="591">
                  <c:v>30</c:v>
                </c:pt>
                <c:pt idx="592">
                  <c:v>37</c:v>
                </c:pt>
                <c:pt idx="593">
                  <c:v>129</c:v>
                </c:pt>
                <c:pt idx="594">
                  <c:v>25</c:v>
                </c:pt>
                <c:pt idx="595">
                  <c:v>3</c:v>
                </c:pt>
                <c:pt idx="596">
                  <c:v>1</c:v>
                </c:pt>
                <c:pt idx="597">
                  <c:v>74</c:v>
                </c:pt>
                <c:pt idx="598">
                  <c:v>9</c:v>
                </c:pt>
                <c:pt idx="599">
                  <c:v>26</c:v>
                </c:pt>
                <c:pt idx="600">
                  <c:v>28</c:v>
                </c:pt>
                <c:pt idx="601">
                  <c:v>279</c:v>
                </c:pt>
                <c:pt idx="602">
                  <c:v>7</c:v>
                </c:pt>
                <c:pt idx="603">
                  <c:v>58</c:v>
                </c:pt>
                <c:pt idx="604">
                  <c:v>36</c:v>
                </c:pt>
                <c:pt idx="605">
                  <c:v>78</c:v>
                </c:pt>
                <c:pt idx="606">
                  <c:v>20</c:v>
                </c:pt>
                <c:pt idx="607">
                  <c:v>23</c:v>
                </c:pt>
                <c:pt idx="608">
                  <c:v>175</c:v>
                </c:pt>
                <c:pt idx="609">
                  <c:v>3</c:v>
                </c:pt>
                <c:pt idx="610">
                  <c:v>53</c:v>
                </c:pt>
                <c:pt idx="611">
                  <c:v>6</c:v>
                </c:pt>
                <c:pt idx="612">
                  <c:v>10</c:v>
                </c:pt>
                <c:pt idx="613">
                  <c:v>7</c:v>
                </c:pt>
                <c:pt idx="614">
                  <c:v>3</c:v>
                </c:pt>
                <c:pt idx="615">
                  <c:v>164</c:v>
                </c:pt>
                <c:pt idx="616">
                  <c:v>30</c:v>
                </c:pt>
                <c:pt idx="617">
                  <c:v>13</c:v>
                </c:pt>
                <c:pt idx="618">
                  <c:v>80</c:v>
                </c:pt>
                <c:pt idx="619">
                  <c:v>184</c:v>
                </c:pt>
                <c:pt idx="620">
                  <c:v>12</c:v>
                </c:pt>
                <c:pt idx="621">
                  <c:v>51</c:v>
                </c:pt>
                <c:pt idx="622">
                  <c:v>3</c:v>
                </c:pt>
                <c:pt idx="623">
                  <c:v>5</c:v>
                </c:pt>
                <c:pt idx="624">
                  <c:v>1</c:v>
                </c:pt>
                <c:pt idx="625">
                  <c:v>45</c:v>
                </c:pt>
                <c:pt idx="626">
                  <c:v>31</c:v>
                </c:pt>
                <c:pt idx="627">
                  <c:v>15</c:v>
                </c:pt>
                <c:pt idx="628">
                  <c:v>6</c:v>
                </c:pt>
                <c:pt idx="629">
                  <c:v>11</c:v>
                </c:pt>
                <c:pt idx="630">
                  <c:v>105</c:v>
                </c:pt>
                <c:pt idx="631">
                  <c:v>348</c:v>
                </c:pt>
                <c:pt idx="632">
                  <c:v>49</c:v>
                </c:pt>
                <c:pt idx="633">
                  <c:v>34</c:v>
                </c:pt>
                <c:pt idx="634">
                  <c:v>31</c:v>
                </c:pt>
                <c:pt idx="635">
                  <c:v>3</c:v>
                </c:pt>
                <c:pt idx="636">
                  <c:v>7</c:v>
                </c:pt>
                <c:pt idx="637">
                  <c:v>2</c:v>
                </c:pt>
                <c:pt idx="638">
                  <c:v>17</c:v>
                </c:pt>
                <c:pt idx="639">
                  <c:v>7</c:v>
                </c:pt>
                <c:pt idx="640">
                  <c:v>111</c:v>
                </c:pt>
                <c:pt idx="641">
                  <c:v>4</c:v>
                </c:pt>
                <c:pt idx="642">
                  <c:v>117</c:v>
                </c:pt>
                <c:pt idx="643">
                  <c:v>42</c:v>
                </c:pt>
                <c:pt idx="644">
                  <c:v>33</c:v>
                </c:pt>
                <c:pt idx="645">
                  <c:v>23</c:v>
                </c:pt>
                <c:pt idx="646">
                  <c:v>5</c:v>
                </c:pt>
                <c:pt idx="647">
                  <c:v>2</c:v>
                </c:pt>
                <c:pt idx="648">
                  <c:v>47</c:v>
                </c:pt>
                <c:pt idx="649">
                  <c:v>129</c:v>
                </c:pt>
                <c:pt idx="650">
                  <c:v>24</c:v>
                </c:pt>
                <c:pt idx="651">
                  <c:v>14</c:v>
                </c:pt>
                <c:pt idx="652">
                  <c:v>8</c:v>
                </c:pt>
                <c:pt idx="653">
                  <c:v>70</c:v>
                </c:pt>
                <c:pt idx="654">
                  <c:v>44</c:v>
                </c:pt>
                <c:pt idx="655">
                  <c:v>30</c:v>
                </c:pt>
                <c:pt idx="656">
                  <c:v>109</c:v>
                </c:pt>
                <c:pt idx="657">
                  <c:v>1</c:v>
                </c:pt>
                <c:pt idx="658">
                  <c:v>13</c:v>
                </c:pt>
                <c:pt idx="659">
                  <c:v>145</c:v>
                </c:pt>
                <c:pt idx="660">
                  <c:v>1</c:v>
                </c:pt>
                <c:pt idx="661">
                  <c:v>28</c:v>
                </c:pt>
                <c:pt idx="662">
                  <c:v>12</c:v>
                </c:pt>
                <c:pt idx="663">
                  <c:v>201</c:v>
                </c:pt>
                <c:pt idx="664">
                  <c:v>9</c:v>
                </c:pt>
                <c:pt idx="665">
                  <c:v>2</c:v>
                </c:pt>
                <c:pt idx="666">
                  <c:v>149</c:v>
                </c:pt>
                <c:pt idx="667">
                  <c:v>51</c:v>
                </c:pt>
                <c:pt idx="668">
                  <c:v>32</c:v>
                </c:pt>
                <c:pt idx="669">
                  <c:v>12</c:v>
                </c:pt>
                <c:pt idx="670">
                  <c:v>182</c:v>
                </c:pt>
                <c:pt idx="671">
                  <c:v>129</c:v>
                </c:pt>
                <c:pt idx="672">
                  <c:v>4</c:v>
                </c:pt>
                <c:pt idx="673">
                  <c:v>9</c:v>
                </c:pt>
                <c:pt idx="674">
                  <c:v>28</c:v>
                </c:pt>
                <c:pt idx="675">
                  <c:v>35</c:v>
                </c:pt>
                <c:pt idx="676">
                  <c:v>0</c:v>
                </c:pt>
                <c:pt idx="677">
                  <c:v>14</c:v>
                </c:pt>
                <c:pt idx="678">
                  <c:v>234</c:v>
                </c:pt>
                <c:pt idx="679">
                  <c:v>11</c:v>
                </c:pt>
                <c:pt idx="680">
                  <c:v>13</c:v>
                </c:pt>
                <c:pt idx="681">
                  <c:v>75</c:v>
                </c:pt>
                <c:pt idx="682">
                  <c:v>24</c:v>
                </c:pt>
                <c:pt idx="683">
                  <c:v>29</c:v>
                </c:pt>
                <c:pt idx="684">
                  <c:v>13</c:v>
                </c:pt>
                <c:pt idx="685">
                  <c:v>67</c:v>
                </c:pt>
                <c:pt idx="686">
                  <c:v>137</c:v>
                </c:pt>
                <c:pt idx="687">
                  <c:v>3</c:v>
                </c:pt>
                <c:pt idx="688">
                  <c:v>16</c:v>
                </c:pt>
                <c:pt idx="689">
                  <c:v>43</c:v>
                </c:pt>
                <c:pt idx="690">
                  <c:v>5</c:v>
                </c:pt>
                <c:pt idx="691">
                  <c:v>50</c:v>
                </c:pt>
                <c:pt idx="692">
                  <c:v>17</c:v>
                </c:pt>
                <c:pt idx="693">
                  <c:v>238</c:v>
                </c:pt>
                <c:pt idx="694">
                  <c:v>95</c:v>
                </c:pt>
                <c:pt idx="695">
                  <c:v>20</c:v>
                </c:pt>
                <c:pt idx="696">
                  <c:v>8</c:v>
                </c:pt>
                <c:pt idx="697">
                  <c:v>15</c:v>
                </c:pt>
                <c:pt idx="698">
                  <c:v>16</c:v>
                </c:pt>
                <c:pt idx="699">
                  <c:v>40</c:v>
                </c:pt>
                <c:pt idx="700">
                  <c:v>19</c:v>
                </c:pt>
                <c:pt idx="701">
                  <c:v>32</c:v>
                </c:pt>
                <c:pt idx="702">
                  <c:v>15</c:v>
                </c:pt>
                <c:pt idx="703">
                  <c:v>5</c:v>
                </c:pt>
                <c:pt idx="704">
                  <c:v>29</c:v>
                </c:pt>
                <c:pt idx="705">
                  <c:v>25</c:v>
                </c:pt>
                <c:pt idx="706">
                  <c:v>8</c:v>
                </c:pt>
                <c:pt idx="707">
                  <c:v>18</c:v>
                </c:pt>
                <c:pt idx="708">
                  <c:v>127</c:v>
                </c:pt>
                <c:pt idx="709">
                  <c:v>29</c:v>
                </c:pt>
                <c:pt idx="710">
                  <c:v>99</c:v>
                </c:pt>
                <c:pt idx="711">
                  <c:v>79</c:v>
                </c:pt>
                <c:pt idx="712">
                  <c:v>17</c:v>
                </c:pt>
                <c:pt idx="713">
                  <c:v>33</c:v>
                </c:pt>
                <c:pt idx="714">
                  <c:v>14</c:v>
                </c:pt>
                <c:pt idx="715">
                  <c:v>62</c:v>
                </c:pt>
                <c:pt idx="716">
                  <c:v>32</c:v>
                </c:pt>
                <c:pt idx="717">
                  <c:v>4</c:v>
                </c:pt>
                <c:pt idx="718">
                  <c:v>3</c:v>
                </c:pt>
                <c:pt idx="719">
                  <c:v>6</c:v>
                </c:pt>
                <c:pt idx="720">
                  <c:v>18</c:v>
                </c:pt>
                <c:pt idx="721">
                  <c:v>43</c:v>
                </c:pt>
                <c:pt idx="722">
                  <c:v>11</c:v>
                </c:pt>
                <c:pt idx="723">
                  <c:v>12</c:v>
                </c:pt>
                <c:pt idx="724">
                  <c:v>66</c:v>
                </c:pt>
                <c:pt idx="725">
                  <c:v>0</c:v>
                </c:pt>
                <c:pt idx="726">
                  <c:v>16</c:v>
                </c:pt>
                <c:pt idx="727">
                  <c:v>16</c:v>
                </c:pt>
                <c:pt idx="728">
                  <c:v>86</c:v>
                </c:pt>
                <c:pt idx="729">
                  <c:v>58</c:v>
                </c:pt>
                <c:pt idx="730">
                  <c:v>371</c:v>
                </c:pt>
                <c:pt idx="731">
                  <c:v>8</c:v>
                </c:pt>
                <c:pt idx="732">
                  <c:v>18</c:v>
                </c:pt>
                <c:pt idx="733">
                  <c:v>16</c:v>
                </c:pt>
                <c:pt idx="734">
                  <c:v>36</c:v>
                </c:pt>
                <c:pt idx="735">
                  <c:v>33</c:v>
                </c:pt>
                <c:pt idx="736">
                  <c:v>5</c:v>
                </c:pt>
                <c:pt idx="737">
                  <c:v>49</c:v>
                </c:pt>
                <c:pt idx="738">
                  <c:v>60</c:v>
                </c:pt>
                <c:pt idx="739">
                  <c:v>52</c:v>
                </c:pt>
                <c:pt idx="740">
                  <c:v>33</c:v>
                </c:pt>
                <c:pt idx="741">
                  <c:v>37</c:v>
                </c:pt>
                <c:pt idx="742">
                  <c:v>24</c:v>
                </c:pt>
                <c:pt idx="743">
                  <c:v>8</c:v>
                </c:pt>
                <c:pt idx="744">
                  <c:v>20</c:v>
                </c:pt>
                <c:pt idx="745">
                  <c:v>7</c:v>
                </c:pt>
                <c:pt idx="746">
                  <c:v>18</c:v>
                </c:pt>
                <c:pt idx="747">
                  <c:v>268</c:v>
                </c:pt>
                <c:pt idx="748">
                  <c:v>41</c:v>
                </c:pt>
                <c:pt idx="749">
                  <c:v>2</c:v>
                </c:pt>
                <c:pt idx="750">
                  <c:v>56</c:v>
                </c:pt>
                <c:pt idx="751">
                  <c:v>14</c:v>
                </c:pt>
                <c:pt idx="752">
                  <c:v>7</c:v>
                </c:pt>
                <c:pt idx="753">
                  <c:v>43</c:v>
                </c:pt>
                <c:pt idx="754">
                  <c:v>38</c:v>
                </c:pt>
                <c:pt idx="755">
                  <c:v>92</c:v>
                </c:pt>
                <c:pt idx="756">
                  <c:v>10</c:v>
                </c:pt>
                <c:pt idx="757">
                  <c:v>7</c:v>
                </c:pt>
                <c:pt idx="758">
                  <c:v>32</c:v>
                </c:pt>
                <c:pt idx="759">
                  <c:v>119</c:v>
                </c:pt>
                <c:pt idx="760">
                  <c:v>10</c:v>
                </c:pt>
                <c:pt idx="761">
                  <c:v>11</c:v>
                </c:pt>
                <c:pt idx="762">
                  <c:v>54</c:v>
                </c:pt>
                <c:pt idx="763">
                  <c:v>2</c:v>
                </c:pt>
                <c:pt idx="764">
                  <c:v>88</c:v>
                </c:pt>
                <c:pt idx="765">
                  <c:v>30</c:v>
                </c:pt>
                <c:pt idx="766">
                  <c:v>32</c:v>
                </c:pt>
                <c:pt idx="767">
                  <c:v>3</c:v>
                </c:pt>
                <c:pt idx="768">
                  <c:v>2</c:v>
                </c:pt>
                <c:pt idx="769">
                  <c:v>64</c:v>
                </c:pt>
                <c:pt idx="770">
                  <c:v>68</c:v>
                </c:pt>
                <c:pt idx="771">
                  <c:v>44</c:v>
                </c:pt>
                <c:pt idx="772">
                  <c:v>29</c:v>
                </c:pt>
                <c:pt idx="773">
                  <c:v>64</c:v>
                </c:pt>
                <c:pt idx="774">
                  <c:v>15</c:v>
                </c:pt>
                <c:pt idx="775">
                  <c:v>149</c:v>
                </c:pt>
                <c:pt idx="776">
                  <c:v>28</c:v>
                </c:pt>
                <c:pt idx="777">
                  <c:v>52</c:v>
                </c:pt>
                <c:pt idx="778">
                  <c:v>33</c:v>
                </c:pt>
                <c:pt idx="779">
                  <c:v>16</c:v>
                </c:pt>
                <c:pt idx="780">
                  <c:v>1</c:v>
                </c:pt>
                <c:pt idx="781">
                  <c:v>70</c:v>
                </c:pt>
                <c:pt idx="782">
                  <c:v>9</c:v>
                </c:pt>
                <c:pt idx="783">
                  <c:v>96</c:v>
                </c:pt>
                <c:pt idx="784">
                  <c:v>3</c:v>
                </c:pt>
                <c:pt idx="785">
                  <c:v>24</c:v>
                </c:pt>
                <c:pt idx="786">
                  <c:v>49</c:v>
                </c:pt>
                <c:pt idx="787">
                  <c:v>38</c:v>
                </c:pt>
                <c:pt idx="788">
                  <c:v>19</c:v>
                </c:pt>
                <c:pt idx="789">
                  <c:v>42</c:v>
                </c:pt>
                <c:pt idx="790">
                  <c:v>0</c:v>
                </c:pt>
                <c:pt idx="791">
                  <c:v>7</c:v>
                </c:pt>
                <c:pt idx="792">
                  <c:v>64</c:v>
                </c:pt>
                <c:pt idx="793">
                  <c:v>97</c:v>
                </c:pt>
                <c:pt idx="794">
                  <c:v>9</c:v>
                </c:pt>
                <c:pt idx="795">
                  <c:v>8</c:v>
                </c:pt>
                <c:pt idx="796">
                  <c:v>83</c:v>
                </c:pt>
                <c:pt idx="797">
                  <c:v>54</c:v>
                </c:pt>
                <c:pt idx="798">
                  <c:v>31</c:v>
                </c:pt>
                <c:pt idx="799">
                  <c:v>205</c:v>
                </c:pt>
                <c:pt idx="800">
                  <c:v>6</c:v>
                </c:pt>
                <c:pt idx="801">
                  <c:v>74</c:v>
                </c:pt>
                <c:pt idx="802">
                  <c:v>10</c:v>
                </c:pt>
                <c:pt idx="803">
                  <c:v>27</c:v>
                </c:pt>
                <c:pt idx="804">
                  <c:v>18</c:v>
                </c:pt>
                <c:pt idx="805">
                  <c:v>2</c:v>
                </c:pt>
                <c:pt idx="806">
                  <c:v>5</c:v>
                </c:pt>
                <c:pt idx="807">
                  <c:v>9</c:v>
                </c:pt>
                <c:pt idx="808">
                  <c:v>21</c:v>
                </c:pt>
                <c:pt idx="809">
                  <c:v>9</c:v>
                </c:pt>
                <c:pt idx="810">
                  <c:v>2</c:v>
                </c:pt>
                <c:pt idx="811">
                  <c:v>102</c:v>
                </c:pt>
                <c:pt idx="812">
                  <c:v>38</c:v>
                </c:pt>
                <c:pt idx="813">
                  <c:v>18</c:v>
                </c:pt>
                <c:pt idx="814">
                  <c:v>36</c:v>
                </c:pt>
                <c:pt idx="815">
                  <c:v>34</c:v>
                </c:pt>
                <c:pt idx="816">
                  <c:v>18</c:v>
                </c:pt>
                <c:pt idx="817">
                  <c:v>33</c:v>
                </c:pt>
                <c:pt idx="818">
                  <c:v>14</c:v>
                </c:pt>
                <c:pt idx="819">
                  <c:v>12</c:v>
                </c:pt>
                <c:pt idx="820">
                  <c:v>1</c:v>
                </c:pt>
                <c:pt idx="821">
                  <c:v>14</c:v>
                </c:pt>
                <c:pt idx="822">
                  <c:v>12</c:v>
                </c:pt>
                <c:pt idx="823">
                  <c:v>11</c:v>
                </c:pt>
                <c:pt idx="824">
                  <c:v>4</c:v>
                </c:pt>
                <c:pt idx="825">
                  <c:v>27</c:v>
                </c:pt>
                <c:pt idx="826">
                  <c:v>5</c:v>
                </c:pt>
                <c:pt idx="827">
                  <c:v>2</c:v>
                </c:pt>
                <c:pt idx="828">
                  <c:v>42</c:v>
                </c:pt>
                <c:pt idx="829">
                  <c:v>89</c:v>
                </c:pt>
                <c:pt idx="830">
                  <c:v>5</c:v>
                </c:pt>
                <c:pt idx="831">
                  <c:v>6</c:v>
                </c:pt>
                <c:pt idx="832">
                  <c:v>20</c:v>
                </c:pt>
                <c:pt idx="833">
                  <c:v>200</c:v>
                </c:pt>
                <c:pt idx="834">
                  <c:v>50</c:v>
                </c:pt>
                <c:pt idx="835">
                  <c:v>61</c:v>
                </c:pt>
                <c:pt idx="836">
                  <c:v>7</c:v>
                </c:pt>
                <c:pt idx="837">
                  <c:v>2</c:v>
                </c:pt>
                <c:pt idx="838">
                  <c:v>18</c:v>
                </c:pt>
                <c:pt idx="839">
                  <c:v>36</c:v>
                </c:pt>
                <c:pt idx="840">
                  <c:v>7</c:v>
                </c:pt>
                <c:pt idx="841">
                  <c:v>16</c:v>
                </c:pt>
                <c:pt idx="842">
                  <c:v>14</c:v>
                </c:pt>
                <c:pt idx="843">
                  <c:v>14</c:v>
                </c:pt>
                <c:pt idx="844">
                  <c:v>0</c:v>
                </c:pt>
                <c:pt idx="845">
                  <c:v>126</c:v>
                </c:pt>
                <c:pt idx="846">
                  <c:v>83</c:v>
                </c:pt>
                <c:pt idx="847">
                  <c:v>210</c:v>
                </c:pt>
                <c:pt idx="848">
                  <c:v>51</c:v>
                </c:pt>
                <c:pt idx="849">
                  <c:v>62</c:v>
                </c:pt>
                <c:pt idx="850">
                  <c:v>11</c:v>
                </c:pt>
                <c:pt idx="851">
                  <c:v>41</c:v>
                </c:pt>
                <c:pt idx="852">
                  <c:v>17</c:v>
                </c:pt>
                <c:pt idx="853">
                  <c:v>9</c:v>
                </c:pt>
                <c:pt idx="854">
                  <c:v>18</c:v>
                </c:pt>
                <c:pt idx="855">
                  <c:v>15</c:v>
                </c:pt>
                <c:pt idx="856">
                  <c:v>42</c:v>
                </c:pt>
                <c:pt idx="857">
                  <c:v>16</c:v>
                </c:pt>
                <c:pt idx="858">
                  <c:v>27</c:v>
                </c:pt>
                <c:pt idx="859">
                  <c:v>4</c:v>
                </c:pt>
                <c:pt idx="860">
                  <c:v>29</c:v>
                </c:pt>
                <c:pt idx="861">
                  <c:v>60</c:v>
                </c:pt>
                <c:pt idx="862">
                  <c:v>2</c:v>
                </c:pt>
                <c:pt idx="863">
                  <c:v>44</c:v>
                </c:pt>
                <c:pt idx="864">
                  <c:v>11</c:v>
                </c:pt>
                <c:pt idx="865">
                  <c:v>3</c:v>
                </c:pt>
                <c:pt idx="866">
                  <c:v>21</c:v>
                </c:pt>
                <c:pt idx="867">
                  <c:v>59</c:v>
                </c:pt>
                <c:pt idx="868">
                  <c:v>6</c:v>
                </c:pt>
                <c:pt idx="869">
                  <c:v>24</c:v>
                </c:pt>
                <c:pt idx="870">
                  <c:v>113</c:v>
                </c:pt>
                <c:pt idx="871">
                  <c:v>36</c:v>
                </c:pt>
                <c:pt idx="872">
                  <c:v>71</c:v>
                </c:pt>
                <c:pt idx="873">
                  <c:v>3</c:v>
                </c:pt>
                <c:pt idx="874">
                  <c:v>11</c:v>
                </c:pt>
                <c:pt idx="875">
                  <c:v>54</c:v>
                </c:pt>
                <c:pt idx="876">
                  <c:v>91</c:v>
                </c:pt>
                <c:pt idx="877">
                  <c:v>92</c:v>
                </c:pt>
                <c:pt idx="878">
                  <c:v>8</c:v>
                </c:pt>
                <c:pt idx="879">
                  <c:v>47</c:v>
                </c:pt>
                <c:pt idx="880">
                  <c:v>15</c:v>
                </c:pt>
                <c:pt idx="881">
                  <c:v>17</c:v>
                </c:pt>
                <c:pt idx="882">
                  <c:v>146</c:v>
                </c:pt>
                <c:pt idx="883">
                  <c:v>17</c:v>
                </c:pt>
                <c:pt idx="884">
                  <c:v>84</c:v>
                </c:pt>
                <c:pt idx="885">
                  <c:v>5</c:v>
                </c:pt>
                <c:pt idx="886">
                  <c:v>164</c:v>
                </c:pt>
                <c:pt idx="887">
                  <c:v>36</c:v>
                </c:pt>
                <c:pt idx="888">
                  <c:v>60</c:v>
                </c:pt>
                <c:pt idx="889">
                  <c:v>3</c:v>
                </c:pt>
                <c:pt idx="890">
                  <c:v>6</c:v>
                </c:pt>
                <c:pt idx="891">
                  <c:v>11</c:v>
                </c:pt>
                <c:pt idx="892">
                  <c:v>14</c:v>
                </c:pt>
                <c:pt idx="893">
                  <c:v>140</c:v>
                </c:pt>
                <c:pt idx="894">
                  <c:v>19</c:v>
                </c:pt>
                <c:pt idx="895">
                  <c:v>39</c:v>
                </c:pt>
                <c:pt idx="896">
                  <c:v>41</c:v>
                </c:pt>
                <c:pt idx="897">
                  <c:v>34</c:v>
                </c:pt>
                <c:pt idx="898">
                  <c:v>50</c:v>
                </c:pt>
                <c:pt idx="899">
                  <c:v>10</c:v>
                </c:pt>
                <c:pt idx="900">
                  <c:v>0</c:v>
                </c:pt>
                <c:pt idx="901">
                  <c:v>10</c:v>
                </c:pt>
                <c:pt idx="902">
                  <c:v>19</c:v>
                </c:pt>
                <c:pt idx="903">
                  <c:v>24</c:v>
                </c:pt>
                <c:pt idx="904">
                  <c:v>5</c:v>
                </c:pt>
                <c:pt idx="905">
                  <c:v>26</c:v>
                </c:pt>
                <c:pt idx="906">
                  <c:v>23</c:v>
                </c:pt>
                <c:pt idx="907">
                  <c:v>31</c:v>
                </c:pt>
                <c:pt idx="908">
                  <c:v>3</c:v>
                </c:pt>
                <c:pt idx="909">
                  <c:v>18</c:v>
                </c:pt>
                <c:pt idx="910">
                  <c:v>17</c:v>
                </c:pt>
                <c:pt idx="911">
                  <c:v>18</c:v>
                </c:pt>
                <c:pt idx="912">
                  <c:v>28</c:v>
                </c:pt>
                <c:pt idx="913">
                  <c:v>33</c:v>
                </c:pt>
                <c:pt idx="914">
                  <c:v>14</c:v>
                </c:pt>
                <c:pt idx="915">
                  <c:v>39</c:v>
                </c:pt>
                <c:pt idx="916">
                  <c:v>92</c:v>
                </c:pt>
                <c:pt idx="917">
                  <c:v>14</c:v>
                </c:pt>
                <c:pt idx="918">
                  <c:v>10</c:v>
                </c:pt>
                <c:pt idx="919">
                  <c:v>12</c:v>
                </c:pt>
                <c:pt idx="920">
                  <c:v>30</c:v>
                </c:pt>
                <c:pt idx="921">
                  <c:v>23</c:v>
                </c:pt>
                <c:pt idx="922">
                  <c:v>20</c:v>
                </c:pt>
                <c:pt idx="923">
                  <c:v>71</c:v>
                </c:pt>
                <c:pt idx="924">
                  <c:v>2</c:v>
                </c:pt>
                <c:pt idx="925">
                  <c:v>53</c:v>
                </c:pt>
                <c:pt idx="926">
                  <c:v>34</c:v>
                </c:pt>
                <c:pt idx="927">
                  <c:v>155</c:v>
                </c:pt>
                <c:pt idx="928">
                  <c:v>29</c:v>
                </c:pt>
                <c:pt idx="929">
                  <c:v>41</c:v>
                </c:pt>
                <c:pt idx="930">
                  <c:v>36</c:v>
                </c:pt>
                <c:pt idx="931">
                  <c:v>19</c:v>
                </c:pt>
                <c:pt idx="932">
                  <c:v>570</c:v>
                </c:pt>
                <c:pt idx="933">
                  <c:v>14</c:v>
                </c:pt>
                <c:pt idx="934">
                  <c:v>50</c:v>
                </c:pt>
                <c:pt idx="935">
                  <c:v>2</c:v>
                </c:pt>
                <c:pt idx="936">
                  <c:v>1</c:v>
                </c:pt>
                <c:pt idx="937">
                  <c:v>88</c:v>
                </c:pt>
                <c:pt idx="938">
                  <c:v>13</c:v>
                </c:pt>
                <c:pt idx="939">
                  <c:v>18</c:v>
                </c:pt>
                <c:pt idx="940">
                  <c:v>102</c:v>
                </c:pt>
                <c:pt idx="941">
                  <c:v>47</c:v>
                </c:pt>
                <c:pt idx="942">
                  <c:v>28</c:v>
                </c:pt>
                <c:pt idx="943">
                  <c:v>27</c:v>
                </c:pt>
                <c:pt idx="944">
                  <c:v>2</c:v>
                </c:pt>
                <c:pt idx="945">
                  <c:v>11</c:v>
                </c:pt>
                <c:pt idx="946">
                  <c:v>10</c:v>
                </c:pt>
                <c:pt idx="947">
                  <c:v>200</c:v>
                </c:pt>
                <c:pt idx="948">
                  <c:v>8</c:v>
                </c:pt>
                <c:pt idx="949">
                  <c:v>13</c:v>
                </c:pt>
                <c:pt idx="950">
                  <c:v>21</c:v>
                </c:pt>
                <c:pt idx="951">
                  <c:v>352</c:v>
                </c:pt>
                <c:pt idx="952">
                  <c:v>7</c:v>
                </c:pt>
                <c:pt idx="953">
                  <c:v>1</c:v>
                </c:pt>
                <c:pt idx="954">
                  <c:v>15</c:v>
                </c:pt>
                <c:pt idx="955">
                  <c:v>9</c:v>
                </c:pt>
                <c:pt idx="956">
                  <c:v>5</c:v>
                </c:pt>
                <c:pt idx="957">
                  <c:v>128</c:v>
                </c:pt>
                <c:pt idx="958">
                  <c:v>19</c:v>
                </c:pt>
                <c:pt idx="959">
                  <c:v>2</c:v>
                </c:pt>
                <c:pt idx="960">
                  <c:v>12</c:v>
                </c:pt>
                <c:pt idx="961">
                  <c:v>60</c:v>
                </c:pt>
                <c:pt idx="962">
                  <c:v>11</c:v>
                </c:pt>
                <c:pt idx="963">
                  <c:v>4</c:v>
                </c:pt>
                <c:pt idx="964">
                  <c:v>1</c:v>
                </c:pt>
                <c:pt idx="965">
                  <c:v>76</c:v>
                </c:pt>
                <c:pt idx="966">
                  <c:v>231</c:v>
                </c:pt>
                <c:pt idx="967">
                  <c:v>45</c:v>
                </c:pt>
                <c:pt idx="968">
                  <c:v>25</c:v>
                </c:pt>
                <c:pt idx="969">
                  <c:v>36</c:v>
                </c:pt>
                <c:pt idx="970">
                  <c:v>50</c:v>
                </c:pt>
                <c:pt idx="971">
                  <c:v>3</c:v>
                </c:pt>
                <c:pt idx="972">
                  <c:v>15</c:v>
                </c:pt>
                <c:pt idx="973">
                  <c:v>11</c:v>
                </c:pt>
                <c:pt idx="974">
                  <c:v>24</c:v>
                </c:pt>
                <c:pt idx="975">
                  <c:v>8</c:v>
                </c:pt>
                <c:pt idx="976">
                  <c:v>14</c:v>
                </c:pt>
                <c:pt idx="977">
                  <c:v>23</c:v>
                </c:pt>
                <c:pt idx="978">
                  <c:v>9</c:v>
                </c:pt>
                <c:pt idx="979">
                  <c:v>86</c:v>
                </c:pt>
                <c:pt idx="980">
                  <c:v>22</c:v>
                </c:pt>
                <c:pt idx="981">
                  <c:v>21</c:v>
                </c:pt>
                <c:pt idx="982">
                  <c:v>20</c:v>
                </c:pt>
                <c:pt idx="983">
                  <c:v>8</c:v>
                </c:pt>
                <c:pt idx="984">
                  <c:v>53</c:v>
                </c:pt>
                <c:pt idx="985">
                  <c:v>46</c:v>
                </c:pt>
                <c:pt idx="986">
                  <c:v>82</c:v>
                </c:pt>
                <c:pt idx="987">
                  <c:v>13</c:v>
                </c:pt>
                <c:pt idx="988">
                  <c:v>30</c:v>
                </c:pt>
                <c:pt idx="989">
                  <c:v>153</c:v>
                </c:pt>
                <c:pt idx="990">
                  <c:v>12</c:v>
                </c:pt>
                <c:pt idx="991">
                  <c:v>5</c:v>
                </c:pt>
                <c:pt idx="992">
                  <c:v>8</c:v>
                </c:pt>
                <c:pt idx="993">
                  <c:v>38</c:v>
                </c:pt>
                <c:pt idx="994">
                  <c:v>69</c:v>
                </c:pt>
                <c:pt idx="995">
                  <c:v>1</c:v>
                </c:pt>
                <c:pt idx="996">
                  <c:v>111</c:v>
                </c:pt>
                <c:pt idx="997">
                  <c:v>0</c:v>
                </c:pt>
                <c:pt idx="998">
                  <c:v>9</c:v>
                </c:pt>
                <c:pt idx="999">
                  <c:v>32</c:v>
                </c:pt>
                <c:pt idx="1000">
                  <c:v>6</c:v>
                </c:pt>
                <c:pt idx="1001">
                  <c:v>10</c:v>
                </c:pt>
                <c:pt idx="1002">
                  <c:v>49</c:v>
                </c:pt>
                <c:pt idx="1003">
                  <c:v>6</c:v>
                </c:pt>
                <c:pt idx="1004">
                  <c:v>25</c:v>
                </c:pt>
                <c:pt idx="1005">
                  <c:v>52</c:v>
                </c:pt>
                <c:pt idx="1006">
                  <c:v>25</c:v>
                </c:pt>
                <c:pt idx="1007">
                  <c:v>54</c:v>
                </c:pt>
                <c:pt idx="1008">
                  <c:v>144</c:v>
                </c:pt>
                <c:pt idx="1009">
                  <c:v>85</c:v>
                </c:pt>
                <c:pt idx="1010">
                  <c:v>74</c:v>
                </c:pt>
                <c:pt idx="1011">
                  <c:v>28</c:v>
                </c:pt>
                <c:pt idx="1012">
                  <c:v>100</c:v>
                </c:pt>
                <c:pt idx="1013">
                  <c:v>117</c:v>
                </c:pt>
                <c:pt idx="1014">
                  <c:v>25</c:v>
                </c:pt>
                <c:pt idx="1015">
                  <c:v>5</c:v>
                </c:pt>
                <c:pt idx="1016">
                  <c:v>15</c:v>
                </c:pt>
                <c:pt idx="1017">
                  <c:v>20</c:v>
                </c:pt>
                <c:pt idx="1018">
                  <c:v>31</c:v>
                </c:pt>
                <c:pt idx="1019">
                  <c:v>9</c:v>
                </c:pt>
                <c:pt idx="1020">
                  <c:v>17</c:v>
                </c:pt>
                <c:pt idx="1021">
                  <c:v>31</c:v>
                </c:pt>
                <c:pt idx="1022">
                  <c:v>34</c:v>
                </c:pt>
                <c:pt idx="1023">
                  <c:v>11</c:v>
                </c:pt>
                <c:pt idx="1024">
                  <c:v>20</c:v>
                </c:pt>
                <c:pt idx="1025">
                  <c:v>1</c:v>
                </c:pt>
                <c:pt idx="1026">
                  <c:v>7</c:v>
                </c:pt>
                <c:pt idx="1027">
                  <c:v>30</c:v>
                </c:pt>
                <c:pt idx="1028">
                  <c:v>8</c:v>
                </c:pt>
                <c:pt idx="1029">
                  <c:v>52</c:v>
                </c:pt>
                <c:pt idx="1030">
                  <c:v>5</c:v>
                </c:pt>
                <c:pt idx="1031">
                  <c:v>29</c:v>
                </c:pt>
                <c:pt idx="1032">
                  <c:v>68</c:v>
                </c:pt>
                <c:pt idx="1033">
                  <c:v>83</c:v>
                </c:pt>
                <c:pt idx="1034">
                  <c:v>7</c:v>
                </c:pt>
                <c:pt idx="1035">
                  <c:v>95</c:v>
                </c:pt>
                <c:pt idx="1036">
                  <c:v>30</c:v>
                </c:pt>
                <c:pt idx="1037">
                  <c:v>46</c:v>
                </c:pt>
                <c:pt idx="1038">
                  <c:v>6</c:v>
                </c:pt>
                <c:pt idx="1039">
                  <c:v>41</c:v>
                </c:pt>
                <c:pt idx="1040">
                  <c:v>8</c:v>
                </c:pt>
                <c:pt idx="1041">
                  <c:v>8</c:v>
                </c:pt>
                <c:pt idx="1042">
                  <c:v>200</c:v>
                </c:pt>
                <c:pt idx="1043">
                  <c:v>27</c:v>
                </c:pt>
                <c:pt idx="1044">
                  <c:v>304</c:v>
                </c:pt>
                <c:pt idx="1045">
                  <c:v>26</c:v>
                </c:pt>
                <c:pt idx="1046">
                  <c:v>37</c:v>
                </c:pt>
                <c:pt idx="1047">
                  <c:v>76</c:v>
                </c:pt>
                <c:pt idx="1048">
                  <c:v>119</c:v>
                </c:pt>
                <c:pt idx="1049">
                  <c:v>60</c:v>
                </c:pt>
                <c:pt idx="1050">
                  <c:v>5</c:v>
                </c:pt>
                <c:pt idx="1051">
                  <c:v>4</c:v>
                </c:pt>
                <c:pt idx="1052">
                  <c:v>122</c:v>
                </c:pt>
                <c:pt idx="1053">
                  <c:v>19</c:v>
                </c:pt>
                <c:pt idx="1054">
                  <c:v>54</c:v>
                </c:pt>
                <c:pt idx="1055">
                  <c:v>65</c:v>
                </c:pt>
                <c:pt idx="1056">
                  <c:v>28</c:v>
                </c:pt>
                <c:pt idx="1057">
                  <c:v>2</c:v>
                </c:pt>
                <c:pt idx="1058">
                  <c:v>7</c:v>
                </c:pt>
                <c:pt idx="1059">
                  <c:v>29</c:v>
                </c:pt>
                <c:pt idx="1060">
                  <c:v>67</c:v>
                </c:pt>
                <c:pt idx="1061">
                  <c:v>13</c:v>
                </c:pt>
                <c:pt idx="1062">
                  <c:v>4</c:v>
                </c:pt>
                <c:pt idx="1063">
                  <c:v>57</c:v>
                </c:pt>
                <c:pt idx="1064">
                  <c:v>43</c:v>
                </c:pt>
                <c:pt idx="1065">
                  <c:v>40</c:v>
                </c:pt>
                <c:pt idx="1066">
                  <c:v>18</c:v>
                </c:pt>
                <c:pt idx="1067">
                  <c:v>8</c:v>
                </c:pt>
                <c:pt idx="1068">
                  <c:v>94</c:v>
                </c:pt>
                <c:pt idx="1069">
                  <c:v>33</c:v>
                </c:pt>
                <c:pt idx="1070">
                  <c:v>80</c:v>
                </c:pt>
                <c:pt idx="1071">
                  <c:v>10</c:v>
                </c:pt>
                <c:pt idx="1072">
                  <c:v>253</c:v>
                </c:pt>
                <c:pt idx="1073">
                  <c:v>22</c:v>
                </c:pt>
                <c:pt idx="1074">
                  <c:v>26</c:v>
                </c:pt>
                <c:pt idx="1075">
                  <c:v>20</c:v>
                </c:pt>
                <c:pt idx="1076">
                  <c:v>15</c:v>
                </c:pt>
                <c:pt idx="1077">
                  <c:v>4</c:v>
                </c:pt>
                <c:pt idx="1078">
                  <c:v>2</c:v>
                </c:pt>
                <c:pt idx="1079">
                  <c:v>0</c:v>
                </c:pt>
                <c:pt idx="1080">
                  <c:v>49</c:v>
                </c:pt>
                <c:pt idx="1081">
                  <c:v>15</c:v>
                </c:pt>
                <c:pt idx="1082">
                  <c:v>8</c:v>
                </c:pt>
                <c:pt idx="1083">
                  <c:v>4</c:v>
                </c:pt>
                <c:pt idx="1084">
                  <c:v>13</c:v>
                </c:pt>
                <c:pt idx="1085">
                  <c:v>5</c:v>
                </c:pt>
                <c:pt idx="1086">
                  <c:v>6</c:v>
                </c:pt>
                <c:pt idx="1087">
                  <c:v>10</c:v>
                </c:pt>
                <c:pt idx="1088">
                  <c:v>37</c:v>
                </c:pt>
                <c:pt idx="1089">
                  <c:v>7</c:v>
                </c:pt>
                <c:pt idx="1090">
                  <c:v>7</c:v>
                </c:pt>
                <c:pt idx="1091">
                  <c:v>3</c:v>
                </c:pt>
                <c:pt idx="1092">
                  <c:v>30</c:v>
                </c:pt>
                <c:pt idx="1093">
                  <c:v>59</c:v>
                </c:pt>
                <c:pt idx="1094">
                  <c:v>10</c:v>
                </c:pt>
                <c:pt idx="1095">
                  <c:v>14</c:v>
                </c:pt>
                <c:pt idx="1096">
                  <c:v>28</c:v>
                </c:pt>
                <c:pt idx="1097">
                  <c:v>30</c:v>
                </c:pt>
                <c:pt idx="1098">
                  <c:v>46</c:v>
                </c:pt>
                <c:pt idx="1099">
                  <c:v>52</c:v>
                </c:pt>
                <c:pt idx="1100">
                  <c:v>10</c:v>
                </c:pt>
                <c:pt idx="1101">
                  <c:v>80</c:v>
                </c:pt>
                <c:pt idx="1102">
                  <c:v>89</c:v>
                </c:pt>
                <c:pt idx="1103">
                  <c:v>16</c:v>
                </c:pt>
                <c:pt idx="1104">
                  <c:v>78</c:v>
                </c:pt>
                <c:pt idx="1105">
                  <c:v>119</c:v>
                </c:pt>
                <c:pt idx="1106">
                  <c:v>255</c:v>
                </c:pt>
                <c:pt idx="1107">
                  <c:v>167</c:v>
                </c:pt>
                <c:pt idx="1108">
                  <c:v>8</c:v>
                </c:pt>
                <c:pt idx="1109">
                  <c:v>29</c:v>
                </c:pt>
                <c:pt idx="1110">
                  <c:v>36</c:v>
                </c:pt>
                <c:pt idx="1111">
                  <c:v>15</c:v>
                </c:pt>
                <c:pt idx="1112">
                  <c:v>12</c:v>
                </c:pt>
                <c:pt idx="1113">
                  <c:v>69</c:v>
                </c:pt>
                <c:pt idx="1114">
                  <c:v>21</c:v>
                </c:pt>
                <c:pt idx="1115">
                  <c:v>59</c:v>
                </c:pt>
                <c:pt idx="1116">
                  <c:v>3</c:v>
                </c:pt>
                <c:pt idx="1117">
                  <c:v>5</c:v>
                </c:pt>
                <c:pt idx="1118">
                  <c:v>2</c:v>
                </c:pt>
                <c:pt idx="1119">
                  <c:v>67</c:v>
                </c:pt>
                <c:pt idx="1120">
                  <c:v>23</c:v>
                </c:pt>
                <c:pt idx="1121">
                  <c:v>26</c:v>
                </c:pt>
                <c:pt idx="1122">
                  <c:v>10</c:v>
                </c:pt>
                <c:pt idx="1123">
                  <c:v>17</c:v>
                </c:pt>
                <c:pt idx="1124">
                  <c:v>163</c:v>
                </c:pt>
                <c:pt idx="1125">
                  <c:v>95</c:v>
                </c:pt>
                <c:pt idx="1126">
                  <c:v>11</c:v>
                </c:pt>
                <c:pt idx="1127">
                  <c:v>41</c:v>
                </c:pt>
                <c:pt idx="1128">
                  <c:v>4</c:v>
                </c:pt>
                <c:pt idx="1129">
                  <c:v>85</c:v>
                </c:pt>
                <c:pt idx="1130">
                  <c:v>11</c:v>
                </c:pt>
                <c:pt idx="1131">
                  <c:v>60</c:v>
                </c:pt>
                <c:pt idx="1132">
                  <c:v>11</c:v>
                </c:pt>
                <c:pt idx="1133">
                  <c:v>9</c:v>
                </c:pt>
                <c:pt idx="1134">
                  <c:v>30</c:v>
                </c:pt>
                <c:pt idx="1135">
                  <c:v>5</c:v>
                </c:pt>
                <c:pt idx="1136">
                  <c:v>11</c:v>
                </c:pt>
                <c:pt idx="1137">
                  <c:v>53</c:v>
                </c:pt>
                <c:pt idx="1138">
                  <c:v>4</c:v>
                </c:pt>
                <c:pt idx="1139">
                  <c:v>5</c:v>
                </c:pt>
                <c:pt idx="1140">
                  <c:v>3</c:v>
                </c:pt>
                <c:pt idx="1141">
                  <c:v>24</c:v>
                </c:pt>
                <c:pt idx="1142">
                  <c:v>69</c:v>
                </c:pt>
                <c:pt idx="1143">
                  <c:v>94</c:v>
                </c:pt>
                <c:pt idx="1144">
                  <c:v>3</c:v>
                </c:pt>
                <c:pt idx="1145">
                  <c:v>58</c:v>
                </c:pt>
                <c:pt idx="1146">
                  <c:v>10</c:v>
                </c:pt>
                <c:pt idx="1147">
                  <c:v>49</c:v>
                </c:pt>
                <c:pt idx="1148">
                  <c:v>20</c:v>
                </c:pt>
                <c:pt idx="1149">
                  <c:v>0</c:v>
                </c:pt>
                <c:pt idx="1150">
                  <c:v>26</c:v>
                </c:pt>
                <c:pt idx="1151">
                  <c:v>16</c:v>
                </c:pt>
                <c:pt idx="1152">
                  <c:v>13</c:v>
                </c:pt>
                <c:pt idx="1153">
                  <c:v>17</c:v>
                </c:pt>
                <c:pt idx="1154">
                  <c:v>71</c:v>
                </c:pt>
                <c:pt idx="1155">
                  <c:v>30</c:v>
                </c:pt>
                <c:pt idx="1156">
                  <c:v>14</c:v>
                </c:pt>
                <c:pt idx="1157">
                  <c:v>91</c:v>
                </c:pt>
                <c:pt idx="1158">
                  <c:v>14</c:v>
                </c:pt>
                <c:pt idx="1159">
                  <c:v>54</c:v>
                </c:pt>
                <c:pt idx="1160">
                  <c:v>13</c:v>
                </c:pt>
                <c:pt idx="1161">
                  <c:v>3</c:v>
                </c:pt>
                <c:pt idx="1162">
                  <c:v>185</c:v>
                </c:pt>
                <c:pt idx="1163">
                  <c:v>23</c:v>
                </c:pt>
                <c:pt idx="1164">
                  <c:v>63</c:v>
                </c:pt>
                <c:pt idx="1165">
                  <c:v>67</c:v>
                </c:pt>
                <c:pt idx="1166">
                  <c:v>12</c:v>
                </c:pt>
                <c:pt idx="1167">
                  <c:v>111</c:v>
                </c:pt>
                <c:pt idx="1168">
                  <c:v>10</c:v>
                </c:pt>
                <c:pt idx="1169">
                  <c:v>23</c:v>
                </c:pt>
                <c:pt idx="1170">
                  <c:v>35</c:v>
                </c:pt>
                <c:pt idx="1171">
                  <c:v>5</c:v>
                </c:pt>
                <c:pt idx="1172">
                  <c:v>8</c:v>
                </c:pt>
                <c:pt idx="1173">
                  <c:v>53</c:v>
                </c:pt>
                <c:pt idx="1174">
                  <c:v>42</c:v>
                </c:pt>
                <c:pt idx="1175">
                  <c:v>67</c:v>
                </c:pt>
                <c:pt idx="1176">
                  <c:v>0</c:v>
                </c:pt>
                <c:pt idx="1177">
                  <c:v>13</c:v>
                </c:pt>
                <c:pt idx="1178">
                  <c:v>35</c:v>
                </c:pt>
                <c:pt idx="1179">
                  <c:v>35</c:v>
                </c:pt>
                <c:pt idx="1180">
                  <c:v>16</c:v>
                </c:pt>
                <c:pt idx="1181">
                  <c:v>113</c:v>
                </c:pt>
                <c:pt idx="1182">
                  <c:v>5</c:v>
                </c:pt>
                <c:pt idx="1183">
                  <c:v>0</c:v>
                </c:pt>
                <c:pt idx="1184">
                  <c:v>5</c:v>
                </c:pt>
                <c:pt idx="1185">
                  <c:v>8</c:v>
                </c:pt>
                <c:pt idx="1186">
                  <c:v>35</c:v>
                </c:pt>
                <c:pt idx="1187">
                  <c:v>100</c:v>
                </c:pt>
                <c:pt idx="1188">
                  <c:v>48</c:v>
                </c:pt>
                <c:pt idx="1189">
                  <c:v>35</c:v>
                </c:pt>
                <c:pt idx="1190">
                  <c:v>68</c:v>
                </c:pt>
                <c:pt idx="1191">
                  <c:v>117</c:v>
                </c:pt>
                <c:pt idx="1192">
                  <c:v>6</c:v>
                </c:pt>
                <c:pt idx="1193">
                  <c:v>87</c:v>
                </c:pt>
                <c:pt idx="1194">
                  <c:v>103</c:v>
                </c:pt>
                <c:pt idx="1195">
                  <c:v>32</c:v>
                </c:pt>
                <c:pt idx="1196">
                  <c:v>23</c:v>
                </c:pt>
                <c:pt idx="1197">
                  <c:v>73</c:v>
                </c:pt>
                <c:pt idx="1198">
                  <c:v>77</c:v>
                </c:pt>
                <c:pt idx="1199">
                  <c:v>105</c:v>
                </c:pt>
                <c:pt idx="1200">
                  <c:v>278</c:v>
                </c:pt>
                <c:pt idx="1201">
                  <c:v>35</c:v>
                </c:pt>
                <c:pt idx="1202">
                  <c:v>39</c:v>
                </c:pt>
                <c:pt idx="1203">
                  <c:v>22</c:v>
                </c:pt>
                <c:pt idx="1204">
                  <c:v>46</c:v>
                </c:pt>
                <c:pt idx="1205">
                  <c:v>4</c:v>
                </c:pt>
                <c:pt idx="1206">
                  <c:v>136</c:v>
                </c:pt>
                <c:pt idx="1207">
                  <c:v>45</c:v>
                </c:pt>
                <c:pt idx="1208">
                  <c:v>21</c:v>
                </c:pt>
                <c:pt idx="1209">
                  <c:v>38</c:v>
                </c:pt>
              </c:numCache>
            </c:numRef>
          </c:xVal>
          <c:yVal>
            <c:numRef>
              <c:f>count_comp!$AB$3:$AB$1212</c:f>
              <c:numCache>
                <c:formatCode>General</c:formatCode>
                <c:ptCount val="1210"/>
                <c:pt idx="0">
                  <c:v>1377</c:v>
                </c:pt>
                <c:pt idx="1">
                  <c:v>6176</c:v>
                </c:pt>
                <c:pt idx="2">
                  <c:v>1849</c:v>
                </c:pt>
                <c:pt idx="3">
                  <c:v>575</c:v>
                </c:pt>
                <c:pt idx="4">
                  <c:v>983</c:v>
                </c:pt>
                <c:pt idx="5">
                  <c:v>331</c:v>
                </c:pt>
                <c:pt idx="6">
                  <c:v>984</c:v>
                </c:pt>
                <c:pt idx="7">
                  <c:v>1654</c:v>
                </c:pt>
                <c:pt idx="8">
                  <c:v>569</c:v>
                </c:pt>
                <c:pt idx="9">
                  <c:v>472</c:v>
                </c:pt>
                <c:pt idx="10">
                  <c:v>442</c:v>
                </c:pt>
                <c:pt idx="11">
                  <c:v>452</c:v>
                </c:pt>
                <c:pt idx="12">
                  <c:v>162</c:v>
                </c:pt>
                <c:pt idx="13">
                  <c:v>546</c:v>
                </c:pt>
                <c:pt idx="14">
                  <c:v>562</c:v>
                </c:pt>
                <c:pt idx="15">
                  <c:v>501</c:v>
                </c:pt>
                <c:pt idx="16">
                  <c:v>495</c:v>
                </c:pt>
                <c:pt idx="17">
                  <c:v>325</c:v>
                </c:pt>
                <c:pt idx="18">
                  <c:v>398</c:v>
                </c:pt>
                <c:pt idx="19">
                  <c:v>609</c:v>
                </c:pt>
                <c:pt idx="20">
                  <c:v>535</c:v>
                </c:pt>
                <c:pt idx="21">
                  <c:v>344</c:v>
                </c:pt>
                <c:pt idx="22">
                  <c:v>441</c:v>
                </c:pt>
                <c:pt idx="23">
                  <c:v>392</c:v>
                </c:pt>
                <c:pt idx="24">
                  <c:v>513</c:v>
                </c:pt>
                <c:pt idx="25">
                  <c:v>877</c:v>
                </c:pt>
                <c:pt idx="26">
                  <c:v>324</c:v>
                </c:pt>
                <c:pt idx="27">
                  <c:v>489</c:v>
                </c:pt>
                <c:pt idx="28">
                  <c:v>317</c:v>
                </c:pt>
                <c:pt idx="29">
                  <c:v>467</c:v>
                </c:pt>
                <c:pt idx="30">
                  <c:v>521</c:v>
                </c:pt>
                <c:pt idx="31">
                  <c:v>894</c:v>
                </c:pt>
                <c:pt idx="32">
                  <c:v>390</c:v>
                </c:pt>
                <c:pt idx="33">
                  <c:v>510</c:v>
                </c:pt>
                <c:pt idx="34">
                  <c:v>488</c:v>
                </c:pt>
                <c:pt idx="35">
                  <c:v>325</c:v>
                </c:pt>
                <c:pt idx="36">
                  <c:v>329</c:v>
                </c:pt>
                <c:pt idx="37">
                  <c:v>607</c:v>
                </c:pt>
                <c:pt idx="38">
                  <c:v>363</c:v>
                </c:pt>
                <c:pt idx="39">
                  <c:v>379</c:v>
                </c:pt>
                <c:pt idx="40">
                  <c:v>675</c:v>
                </c:pt>
                <c:pt idx="41">
                  <c:v>383</c:v>
                </c:pt>
                <c:pt idx="42">
                  <c:v>473</c:v>
                </c:pt>
                <c:pt idx="43">
                  <c:v>437</c:v>
                </c:pt>
                <c:pt idx="44">
                  <c:v>609</c:v>
                </c:pt>
                <c:pt idx="45">
                  <c:v>524</c:v>
                </c:pt>
                <c:pt idx="46">
                  <c:v>1013</c:v>
                </c:pt>
                <c:pt idx="47">
                  <c:v>475</c:v>
                </c:pt>
                <c:pt idx="48">
                  <c:v>563</c:v>
                </c:pt>
                <c:pt idx="49">
                  <c:v>857</c:v>
                </c:pt>
                <c:pt idx="50">
                  <c:v>337</c:v>
                </c:pt>
                <c:pt idx="51">
                  <c:v>399</c:v>
                </c:pt>
                <c:pt idx="52">
                  <c:v>601</c:v>
                </c:pt>
                <c:pt idx="53">
                  <c:v>761</c:v>
                </c:pt>
                <c:pt idx="54">
                  <c:v>228</c:v>
                </c:pt>
                <c:pt idx="55">
                  <c:v>516</c:v>
                </c:pt>
                <c:pt idx="56">
                  <c:v>208</c:v>
                </c:pt>
                <c:pt idx="57">
                  <c:v>5034</c:v>
                </c:pt>
                <c:pt idx="58">
                  <c:v>7134</c:v>
                </c:pt>
                <c:pt idx="59">
                  <c:v>1018</c:v>
                </c:pt>
                <c:pt idx="60">
                  <c:v>560</c:v>
                </c:pt>
                <c:pt idx="61">
                  <c:v>841</c:v>
                </c:pt>
                <c:pt idx="62">
                  <c:v>995</c:v>
                </c:pt>
                <c:pt idx="63">
                  <c:v>735</c:v>
                </c:pt>
                <c:pt idx="64">
                  <c:v>1540</c:v>
                </c:pt>
                <c:pt idx="65">
                  <c:v>493</c:v>
                </c:pt>
                <c:pt idx="66">
                  <c:v>552</c:v>
                </c:pt>
                <c:pt idx="67">
                  <c:v>439</c:v>
                </c:pt>
                <c:pt idx="68">
                  <c:v>440</c:v>
                </c:pt>
                <c:pt idx="69">
                  <c:v>487</c:v>
                </c:pt>
                <c:pt idx="70">
                  <c:v>295</c:v>
                </c:pt>
                <c:pt idx="71">
                  <c:v>701</c:v>
                </c:pt>
                <c:pt idx="72">
                  <c:v>474</c:v>
                </c:pt>
                <c:pt idx="73">
                  <c:v>635</c:v>
                </c:pt>
                <c:pt idx="74">
                  <c:v>419</c:v>
                </c:pt>
                <c:pt idx="75">
                  <c:v>599</c:v>
                </c:pt>
                <c:pt idx="76">
                  <c:v>407</c:v>
                </c:pt>
                <c:pt idx="77">
                  <c:v>395</c:v>
                </c:pt>
                <c:pt idx="78">
                  <c:v>367</c:v>
                </c:pt>
                <c:pt idx="79">
                  <c:v>565</c:v>
                </c:pt>
                <c:pt idx="80">
                  <c:v>397</c:v>
                </c:pt>
                <c:pt idx="81">
                  <c:v>408</c:v>
                </c:pt>
                <c:pt idx="82">
                  <c:v>271</c:v>
                </c:pt>
                <c:pt idx="83">
                  <c:v>252</c:v>
                </c:pt>
                <c:pt idx="84">
                  <c:v>780</c:v>
                </c:pt>
                <c:pt idx="85">
                  <c:v>640</c:v>
                </c:pt>
                <c:pt idx="86">
                  <c:v>353</c:v>
                </c:pt>
                <c:pt idx="87">
                  <c:v>696</c:v>
                </c:pt>
                <c:pt idx="88">
                  <c:v>1053</c:v>
                </c:pt>
                <c:pt idx="89">
                  <c:v>381</c:v>
                </c:pt>
                <c:pt idx="90">
                  <c:v>621</c:v>
                </c:pt>
                <c:pt idx="91">
                  <c:v>387</c:v>
                </c:pt>
                <c:pt idx="92">
                  <c:v>960</c:v>
                </c:pt>
                <c:pt idx="93">
                  <c:v>500</c:v>
                </c:pt>
                <c:pt idx="94">
                  <c:v>397</c:v>
                </c:pt>
                <c:pt idx="95">
                  <c:v>863</c:v>
                </c:pt>
                <c:pt idx="96">
                  <c:v>675</c:v>
                </c:pt>
                <c:pt idx="97">
                  <c:v>344</c:v>
                </c:pt>
                <c:pt idx="98">
                  <c:v>479</c:v>
                </c:pt>
                <c:pt idx="99">
                  <c:v>423</c:v>
                </c:pt>
                <c:pt idx="100">
                  <c:v>489</c:v>
                </c:pt>
                <c:pt idx="101">
                  <c:v>1277</c:v>
                </c:pt>
                <c:pt idx="102">
                  <c:v>353</c:v>
                </c:pt>
                <c:pt idx="103">
                  <c:v>530</c:v>
                </c:pt>
                <c:pt idx="104">
                  <c:v>871</c:v>
                </c:pt>
                <c:pt idx="105">
                  <c:v>439</c:v>
                </c:pt>
                <c:pt idx="106">
                  <c:v>572</c:v>
                </c:pt>
                <c:pt idx="107">
                  <c:v>391</c:v>
                </c:pt>
                <c:pt idx="108">
                  <c:v>605</c:v>
                </c:pt>
                <c:pt idx="109">
                  <c:v>402</c:v>
                </c:pt>
                <c:pt idx="110">
                  <c:v>420</c:v>
                </c:pt>
                <c:pt idx="111">
                  <c:v>504</c:v>
                </c:pt>
                <c:pt idx="112">
                  <c:v>402</c:v>
                </c:pt>
                <c:pt idx="113">
                  <c:v>409</c:v>
                </c:pt>
                <c:pt idx="114">
                  <c:v>578</c:v>
                </c:pt>
                <c:pt idx="115">
                  <c:v>429</c:v>
                </c:pt>
                <c:pt idx="116">
                  <c:v>391</c:v>
                </c:pt>
                <c:pt idx="117">
                  <c:v>356</c:v>
                </c:pt>
                <c:pt idx="118">
                  <c:v>930</c:v>
                </c:pt>
                <c:pt idx="119">
                  <c:v>261</c:v>
                </c:pt>
                <c:pt idx="120">
                  <c:v>260</c:v>
                </c:pt>
                <c:pt idx="121">
                  <c:v>739</c:v>
                </c:pt>
                <c:pt idx="122">
                  <c:v>323</c:v>
                </c:pt>
                <c:pt idx="123">
                  <c:v>358</c:v>
                </c:pt>
                <c:pt idx="124">
                  <c:v>378</c:v>
                </c:pt>
                <c:pt idx="125">
                  <c:v>392</c:v>
                </c:pt>
                <c:pt idx="126">
                  <c:v>302</c:v>
                </c:pt>
                <c:pt idx="127">
                  <c:v>769</c:v>
                </c:pt>
                <c:pt idx="128">
                  <c:v>546</c:v>
                </c:pt>
                <c:pt idx="129">
                  <c:v>1278</c:v>
                </c:pt>
                <c:pt idx="130">
                  <c:v>517</c:v>
                </c:pt>
                <c:pt idx="131">
                  <c:v>436</c:v>
                </c:pt>
                <c:pt idx="132">
                  <c:v>591</c:v>
                </c:pt>
                <c:pt idx="133">
                  <c:v>18410</c:v>
                </c:pt>
                <c:pt idx="134">
                  <c:v>1275</c:v>
                </c:pt>
                <c:pt idx="135">
                  <c:v>3476</c:v>
                </c:pt>
                <c:pt idx="136">
                  <c:v>1419</c:v>
                </c:pt>
                <c:pt idx="137">
                  <c:v>622</c:v>
                </c:pt>
                <c:pt idx="138">
                  <c:v>626</c:v>
                </c:pt>
                <c:pt idx="139">
                  <c:v>1091</c:v>
                </c:pt>
                <c:pt idx="140">
                  <c:v>493</c:v>
                </c:pt>
                <c:pt idx="141">
                  <c:v>1306</c:v>
                </c:pt>
                <c:pt idx="142">
                  <c:v>1405</c:v>
                </c:pt>
                <c:pt idx="143">
                  <c:v>902</c:v>
                </c:pt>
                <c:pt idx="144">
                  <c:v>611</c:v>
                </c:pt>
                <c:pt idx="145">
                  <c:v>794</c:v>
                </c:pt>
                <c:pt idx="146">
                  <c:v>456</c:v>
                </c:pt>
                <c:pt idx="147">
                  <c:v>338</c:v>
                </c:pt>
                <c:pt idx="148">
                  <c:v>443</c:v>
                </c:pt>
                <c:pt idx="149">
                  <c:v>1930</c:v>
                </c:pt>
                <c:pt idx="150">
                  <c:v>464</c:v>
                </c:pt>
                <c:pt idx="151">
                  <c:v>460</c:v>
                </c:pt>
                <c:pt idx="152">
                  <c:v>618</c:v>
                </c:pt>
                <c:pt idx="153">
                  <c:v>373</c:v>
                </c:pt>
                <c:pt idx="154">
                  <c:v>313</c:v>
                </c:pt>
                <c:pt idx="155">
                  <c:v>468</c:v>
                </c:pt>
                <c:pt idx="156">
                  <c:v>484</c:v>
                </c:pt>
                <c:pt idx="157">
                  <c:v>444</c:v>
                </c:pt>
                <c:pt idx="158">
                  <c:v>396</c:v>
                </c:pt>
                <c:pt idx="159">
                  <c:v>583</c:v>
                </c:pt>
                <c:pt idx="160">
                  <c:v>756</c:v>
                </c:pt>
                <c:pt idx="161">
                  <c:v>385</c:v>
                </c:pt>
                <c:pt idx="162">
                  <c:v>418</c:v>
                </c:pt>
                <c:pt idx="163">
                  <c:v>296</c:v>
                </c:pt>
                <c:pt idx="164">
                  <c:v>482</c:v>
                </c:pt>
                <c:pt idx="165">
                  <c:v>318</c:v>
                </c:pt>
                <c:pt idx="166">
                  <c:v>445</c:v>
                </c:pt>
                <c:pt idx="167">
                  <c:v>325</c:v>
                </c:pt>
                <c:pt idx="168">
                  <c:v>578</c:v>
                </c:pt>
                <c:pt idx="169">
                  <c:v>541</c:v>
                </c:pt>
                <c:pt idx="170">
                  <c:v>539</c:v>
                </c:pt>
                <c:pt idx="171">
                  <c:v>960</c:v>
                </c:pt>
                <c:pt idx="172">
                  <c:v>276</c:v>
                </c:pt>
                <c:pt idx="173">
                  <c:v>731</c:v>
                </c:pt>
                <c:pt idx="174">
                  <c:v>322</c:v>
                </c:pt>
                <c:pt idx="175">
                  <c:v>433</c:v>
                </c:pt>
                <c:pt idx="176">
                  <c:v>460</c:v>
                </c:pt>
                <c:pt idx="177">
                  <c:v>535</c:v>
                </c:pt>
                <c:pt idx="178">
                  <c:v>475</c:v>
                </c:pt>
                <c:pt idx="179">
                  <c:v>525</c:v>
                </c:pt>
                <c:pt idx="180">
                  <c:v>708</c:v>
                </c:pt>
                <c:pt idx="181">
                  <c:v>609</c:v>
                </c:pt>
                <c:pt idx="182">
                  <c:v>555</c:v>
                </c:pt>
                <c:pt idx="183">
                  <c:v>357</c:v>
                </c:pt>
                <c:pt idx="184">
                  <c:v>823</c:v>
                </c:pt>
                <c:pt idx="185">
                  <c:v>361</c:v>
                </c:pt>
                <c:pt idx="186">
                  <c:v>622</c:v>
                </c:pt>
                <c:pt idx="187">
                  <c:v>497</c:v>
                </c:pt>
                <c:pt idx="188">
                  <c:v>431</c:v>
                </c:pt>
                <c:pt idx="189">
                  <c:v>434</c:v>
                </c:pt>
                <c:pt idx="190">
                  <c:v>492</c:v>
                </c:pt>
                <c:pt idx="191">
                  <c:v>384</c:v>
                </c:pt>
                <c:pt idx="192">
                  <c:v>840</c:v>
                </c:pt>
                <c:pt idx="193">
                  <c:v>1046</c:v>
                </c:pt>
                <c:pt idx="194">
                  <c:v>1782</c:v>
                </c:pt>
                <c:pt idx="195">
                  <c:v>385</c:v>
                </c:pt>
                <c:pt idx="196">
                  <c:v>562</c:v>
                </c:pt>
                <c:pt idx="197">
                  <c:v>542</c:v>
                </c:pt>
                <c:pt idx="198">
                  <c:v>423</c:v>
                </c:pt>
                <c:pt idx="199">
                  <c:v>465</c:v>
                </c:pt>
                <c:pt idx="200">
                  <c:v>402</c:v>
                </c:pt>
                <c:pt idx="201">
                  <c:v>580</c:v>
                </c:pt>
                <c:pt idx="202">
                  <c:v>543</c:v>
                </c:pt>
                <c:pt idx="203">
                  <c:v>368</c:v>
                </c:pt>
                <c:pt idx="204">
                  <c:v>439</c:v>
                </c:pt>
                <c:pt idx="206">
                  <c:v>1586</c:v>
                </c:pt>
                <c:pt idx="207">
                  <c:v>427</c:v>
                </c:pt>
                <c:pt idx="208">
                  <c:v>545</c:v>
                </c:pt>
                <c:pt idx="209">
                  <c:v>475</c:v>
                </c:pt>
                <c:pt idx="210">
                  <c:v>7315</c:v>
                </c:pt>
                <c:pt idx="211">
                  <c:v>4407</c:v>
                </c:pt>
                <c:pt idx="212">
                  <c:v>3117</c:v>
                </c:pt>
                <c:pt idx="213">
                  <c:v>1117</c:v>
                </c:pt>
                <c:pt idx="214">
                  <c:v>2205</c:v>
                </c:pt>
                <c:pt idx="215">
                  <c:v>2563</c:v>
                </c:pt>
                <c:pt idx="216">
                  <c:v>1155</c:v>
                </c:pt>
                <c:pt idx="217">
                  <c:v>1872</c:v>
                </c:pt>
                <c:pt idx="218">
                  <c:v>610</c:v>
                </c:pt>
                <c:pt idx="219">
                  <c:v>642</c:v>
                </c:pt>
                <c:pt idx="220">
                  <c:v>971</c:v>
                </c:pt>
                <c:pt idx="221">
                  <c:v>580</c:v>
                </c:pt>
                <c:pt idx="222">
                  <c:v>1009</c:v>
                </c:pt>
                <c:pt idx="223">
                  <c:v>781</c:v>
                </c:pt>
                <c:pt idx="224">
                  <c:v>762</c:v>
                </c:pt>
                <c:pt idx="225">
                  <c:v>399</c:v>
                </c:pt>
                <c:pt idx="226">
                  <c:v>907</c:v>
                </c:pt>
                <c:pt idx="227">
                  <c:v>497</c:v>
                </c:pt>
                <c:pt idx="228">
                  <c:v>786</c:v>
                </c:pt>
                <c:pt idx="229">
                  <c:v>403</c:v>
                </c:pt>
                <c:pt idx="230">
                  <c:v>814</c:v>
                </c:pt>
                <c:pt idx="231">
                  <c:v>1120</c:v>
                </c:pt>
                <c:pt idx="232">
                  <c:v>516</c:v>
                </c:pt>
                <c:pt idx="233">
                  <c:v>383</c:v>
                </c:pt>
                <c:pt idx="234">
                  <c:v>407</c:v>
                </c:pt>
                <c:pt idx="235">
                  <c:v>702</c:v>
                </c:pt>
                <c:pt idx="236">
                  <c:v>390</c:v>
                </c:pt>
                <c:pt idx="237">
                  <c:v>704</c:v>
                </c:pt>
                <c:pt idx="238">
                  <c:v>575</c:v>
                </c:pt>
                <c:pt idx="239">
                  <c:v>790</c:v>
                </c:pt>
                <c:pt idx="240">
                  <c:v>624</c:v>
                </c:pt>
                <c:pt idx="241">
                  <c:v>926</c:v>
                </c:pt>
                <c:pt idx="242">
                  <c:v>381</c:v>
                </c:pt>
                <c:pt idx="243">
                  <c:v>383</c:v>
                </c:pt>
                <c:pt idx="244">
                  <c:v>396</c:v>
                </c:pt>
                <c:pt idx="245">
                  <c:v>432</c:v>
                </c:pt>
                <c:pt idx="246">
                  <c:v>417</c:v>
                </c:pt>
                <c:pt idx="247">
                  <c:v>388</c:v>
                </c:pt>
                <c:pt idx="248">
                  <c:v>467</c:v>
                </c:pt>
                <c:pt idx="249">
                  <c:v>484</c:v>
                </c:pt>
                <c:pt idx="250">
                  <c:v>325</c:v>
                </c:pt>
                <c:pt idx="251">
                  <c:v>584</c:v>
                </c:pt>
                <c:pt idx="252">
                  <c:v>419</c:v>
                </c:pt>
                <c:pt idx="253">
                  <c:v>552</c:v>
                </c:pt>
                <c:pt idx="254">
                  <c:v>624</c:v>
                </c:pt>
                <c:pt idx="255">
                  <c:v>954</c:v>
                </c:pt>
                <c:pt idx="256">
                  <c:v>389</c:v>
                </c:pt>
                <c:pt idx="257">
                  <c:v>598</c:v>
                </c:pt>
                <c:pt idx="258">
                  <c:v>771</c:v>
                </c:pt>
                <c:pt idx="259">
                  <c:v>313</c:v>
                </c:pt>
                <c:pt idx="260">
                  <c:v>757</c:v>
                </c:pt>
                <c:pt idx="261">
                  <c:v>321</c:v>
                </c:pt>
                <c:pt idx="262">
                  <c:v>495</c:v>
                </c:pt>
                <c:pt idx="263">
                  <c:v>1082</c:v>
                </c:pt>
                <c:pt idx="264">
                  <c:v>323</c:v>
                </c:pt>
                <c:pt idx="265">
                  <c:v>1096</c:v>
                </c:pt>
                <c:pt idx="266">
                  <c:v>247</c:v>
                </c:pt>
                <c:pt idx="267">
                  <c:v>596</c:v>
                </c:pt>
                <c:pt idx="268">
                  <c:v>869</c:v>
                </c:pt>
                <c:pt idx="269">
                  <c:v>882</c:v>
                </c:pt>
                <c:pt idx="270">
                  <c:v>660</c:v>
                </c:pt>
                <c:pt idx="271">
                  <c:v>542</c:v>
                </c:pt>
                <c:pt idx="272">
                  <c:v>386</c:v>
                </c:pt>
                <c:pt idx="273">
                  <c:v>347</c:v>
                </c:pt>
                <c:pt idx="274">
                  <c:v>440</c:v>
                </c:pt>
                <c:pt idx="275">
                  <c:v>580</c:v>
                </c:pt>
                <c:pt idx="276">
                  <c:v>403</c:v>
                </c:pt>
                <c:pt idx="277">
                  <c:v>310</c:v>
                </c:pt>
                <c:pt idx="278">
                  <c:v>617</c:v>
                </c:pt>
                <c:pt idx="279">
                  <c:v>297</c:v>
                </c:pt>
                <c:pt idx="280">
                  <c:v>425</c:v>
                </c:pt>
                <c:pt idx="281">
                  <c:v>400</c:v>
                </c:pt>
                <c:pt idx="282">
                  <c:v>400</c:v>
                </c:pt>
                <c:pt idx="283">
                  <c:v>424</c:v>
                </c:pt>
                <c:pt idx="284">
                  <c:v>330</c:v>
                </c:pt>
                <c:pt idx="285">
                  <c:v>619</c:v>
                </c:pt>
                <c:pt idx="286">
                  <c:v>521</c:v>
                </c:pt>
                <c:pt idx="287">
                  <c:v>624</c:v>
                </c:pt>
                <c:pt idx="288">
                  <c:v>4174</c:v>
                </c:pt>
                <c:pt idx="289">
                  <c:v>17793</c:v>
                </c:pt>
                <c:pt idx="290">
                  <c:v>2472</c:v>
                </c:pt>
                <c:pt idx="291">
                  <c:v>1824</c:v>
                </c:pt>
                <c:pt idx="292">
                  <c:v>3238</c:v>
                </c:pt>
                <c:pt idx="293">
                  <c:v>631</c:v>
                </c:pt>
                <c:pt idx="294">
                  <c:v>639</c:v>
                </c:pt>
                <c:pt idx="295">
                  <c:v>1320</c:v>
                </c:pt>
                <c:pt idx="296">
                  <c:v>1044</c:v>
                </c:pt>
                <c:pt idx="297">
                  <c:v>382</c:v>
                </c:pt>
                <c:pt idx="298">
                  <c:v>486</c:v>
                </c:pt>
                <c:pt idx="299">
                  <c:v>320</c:v>
                </c:pt>
                <c:pt idx="300">
                  <c:v>1</c:v>
                </c:pt>
                <c:pt idx="301">
                  <c:v>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27</c:v>
                </c:pt>
                <c:pt idx="306">
                  <c:v>13</c:v>
                </c:pt>
                <c:pt idx="307">
                  <c:v>113</c:v>
                </c:pt>
                <c:pt idx="308">
                  <c:v>49</c:v>
                </c:pt>
                <c:pt idx="309">
                  <c:v>2</c:v>
                </c:pt>
                <c:pt idx="310">
                  <c:v>0</c:v>
                </c:pt>
                <c:pt idx="311">
                  <c:v>2</c:v>
                </c:pt>
                <c:pt idx="312">
                  <c:v>9</c:v>
                </c:pt>
                <c:pt idx="313">
                  <c:v>148</c:v>
                </c:pt>
                <c:pt idx="314">
                  <c:v>3</c:v>
                </c:pt>
                <c:pt idx="315">
                  <c:v>11</c:v>
                </c:pt>
                <c:pt idx="316">
                  <c:v>1</c:v>
                </c:pt>
                <c:pt idx="317">
                  <c:v>29</c:v>
                </c:pt>
                <c:pt idx="318">
                  <c:v>5</c:v>
                </c:pt>
                <c:pt idx="319">
                  <c:v>5</c:v>
                </c:pt>
                <c:pt idx="320">
                  <c:v>30</c:v>
                </c:pt>
                <c:pt idx="321">
                  <c:v>7</c:v>
                </c:pt>
                <c:pt idx="322">
                  <c:v>6</c:v>
                </c:pt>
                <c:pt idx="323">
                  <c:v>68</c:v>
                </c:pt>
                <c:pt idx="324">
                  <c:v>17</c:v>
                </c:pt>
                <c:pt idx="325">
                  <c:v>122</c:v>
                </c:pt>
                <c:pt idx="326">
                  <c:v>33</c:v>
                </c:pt>
                <c:pt idx="327">
                  <c:v>19</c:v>
                </c:pt>
                <c:pt idx="328">
                  <c:v>108</c:v>
                </c:pt>
                <c:pt idx="329">
                  <c:v>40</c:v>
                </c:pt>
                <c:pt idx="330">
                  <c:v>12</c:v>
                </c:pt>
                <c:pt idx="331">
                  <c:v>0</c:v>
                </c:pt>
                <c:pt idx="332">
                  <c:v>633</c:v>
                </c:pt>
                <c:pt idx="333">
                  <c:v>270</c:v>
                </c:pt>
                <c:pt idx="334">
                  <c:v>7</c:v>
                </c:pt>
                <c:pt idx="335">
                  <c:v>26</c:v>
                </c:pt>
                <c:pt idx="336">
                  <c:v>69</c:v>
                </c:pt>
                <c:pt idx="337">
                  <c:v>13</c:v>
                </c:pt>
                <c:pt idx="338">
                  <c:v>30</c:v>
                </c:pt>
                <c:pt idx="339">
                  <c:v>55</c:v>
                </c:pt>
                <c:pt idx="340">
                  <c:v>20</c:v>
                </c:pt>
                <c:pt idx="341">
                  <c:v>3</c:v>
                </c:pt>
                <c:pt idx="342">
                  <c:v>1</c:v>
                </c:pt>
                <c:pt idx="343">
                  <c:v>64</c:v>
                </c:pt>
                <c:pt idx="344">
                  <c:v>1</c:v>
                </c:pt>
                <c:pt idx="345">
                  <c:v>22</c:v>
                </c:pt>
                <c:pt idx="346">
                  <c:v>31</c:v>
                </c:pt>
                <c:pt idx="347">
                  <c:v>6</c:v>
                </c:pt>
                <c:pt idx="348">
                  <c:v>268</c:v>
                </c:pt>
                <c:pt idx="349">
                  <c:v>6</c:v>
                </c:pt>
                <c:pt idx="350">
                  <c:v>296</c:v>
                </c:pt>
                <c:pt idx="351">
                  <c:v>6</c:v>
                </c:pt>
                <c:pt idx="352">
                  <c:v>27</c:v>
                </c:pt>
                <c:pt idx="353">
                  <c:v>151</c:v>
                </c:pt>
                <c:pt idx="354">
                  <c:v>92</c:v>
                </c:pt>
                <c:pt idx="355">
                  <c:v>170</c:v>
                </c:pt>
                <c:pt idx="356">
                  <c:v>33</c:v>
                </c:pt>
                <c:pt idx="357">
                  <c:v>34</c:v>
                </c:pt>
                <c:pt idx="358">
                  <c:v>45</c:v>
                </c:pt>
                <c:pt idx="359">
                  <c:v>6</c:v>
                </c:pt>
                <c:pt idx="360">
                  <c:v>9</c:v>
                </c:pt>
                <c:pt idx="361">
                  <c:v>74</c:v>
                </c:pt>
                <c:pt idx="362">
                  <c:v>9</c:v>
                </c:pt>
                <c:pt idx="363">
                  <c:v>0</c:v>
                </c:pt>
                <c:pt idx="364">
                  <c:v>19</c:v>
                </c:pt>
                <c:pt idx="365">
                  <c:v>102</c:v>
                </c:pt>
                <c:pt idx="366">
                  <c:v>17</c:v>
                </c:pt>
                <c:pt idx="367">
                  <c:v>89</c:v>
                </c:pt>
                <c:pt idx="368">
                  <c:v>185</c:v>
                </c:pt>
                <c:pt idx="369">
                  <c:v>81</c:v>
                </c:pt>
                <c:pt idx="370">
                  <c:v>208</c:v>
                </c:pt>
                <c:pt idx="371">
                  <c:v>327</c:v>
                </c:pt>
                <c:pt idx="372">
                  <c:v>115</c:v>
                </c:pt>
                <c:pt idx="373">
                  <c:v>10</c:v>
                </c:pt>
                <c:pt idx="374">
                  <c:v>2</c:v>
                </c:pt>
                <c:pt idx="375">
                  <c:v>119</c:v>
                </c:pt>
                <c:pt idx="376">
                  <c:v>15</c:v>
                </c:pt>
                <c:pt idx="377">
                  <c:v>121</c:v>
                </c:pt>
                <c:pt idx="378">
                  <c:v>103</c:v>
                </c:pt>
                <c:pt idx="379">
                  <c:v>6</c:v>
                </c:pt>
                <c:pt idx="380">
                  <c:v>15</c:v>
                </c:pt>
                <c:pt idx="381">
                  <c:v>1</c:v>
                </c:pt>
                <c:pt idx="382">
                  <c:v>229</c:v>
                </c:pt>
                <c:pt idx="383">
                  <c:v>7</c:v>
                </c:pt>
                <c:pt idx="384">
                  <c:v>34</c:v>
                </c:pt>
                <c:pt idx="385">
                  <c:v>25</c:v>
                </c:pt>
                <c:pt idx="386">
                  <c:v>80</c:v>
                </c:pt>
                <c:pt idx="387">
                  <c:v>203</c:v>
                </c:pt>
                <c:pt idx="388">
                  <c:v>39</c:v>
                </c:pt>
                <c:pt idx="389">
                  <c:v>49</c:v>
                </c:pt>
                <c:pt idx="390">
                  <c:v>60</c:v>
                </c:pt>
                <c:pt idx="391">
                  <c:v>95</c:v>
                </c:pt>
                <c:pt idx="392">
                  <c:v>52</c:v>
                </c:pt>
                <c:pt idx="393">
                  <c:v>128</c:v>
                </c:pt>
                <c:pt idx="394">
                  <c:v>0</c:v>
                </c:pt>
                <c:pt idx="395">
                  <c:v>6</c:v>
                </c:pt>
                <c:pt idx="396">
                  <c:v>744</c:v>
                </c:pt>
                <c:pt idx="397">
                  <c:v>6</c:v>
                </c:pt>
                <c:pt idx="398">
                  <c:v>1</c:v>
                </c:pt>
                <c:pt idx="399">
                  <c:v>8</c:v>
                </c:pt>
                <c:pt idx="400">
                  <c:v>1</c:v>
                </c:pt>
                <c:pt idx="401">
                  <c:v>342</c:v>
                </c:pt>
                <c:pt idx="402">
                  <c:v>23</c:v>
                </c:pt>
                <c:pt idx="403">
                  <c:v>51</c:v>
                </c:pt>
                <c:pt idx="404">
                  <c:v>63</c:v>
                </c:pt>
                <c:pt idx="405">
                  <c:v>2</c:v>
                </c:pt>
                <c:pt idx="406">
                  <c:v>99</c:v>
                </c:pt>
                <c:pt idx="407">
                  <c:v>64</c:v>
                </c:pt>
                <c:pt idx="408">
                  <c:v>89</c:v>
                </c:pt>
                <c:pt idx="409">
                  <c:v>3</c:v>
                </c:pt>
                <c:pt idx="410">
                  <c:v>125</c:v>
                </c:pt>
                <c:pt idx="411">
                  <c:v>0</c:v>
                </c:pt>
                <c:pt idx="412">
                  <c:v>321</c:v>
                </c:pt>
                <c:pt idx="413">
                  <c:v>8</c:v>
                </c:pt>
                <c:pt idx="414">
                  <c:v>286</c:v>
                </c:pt>
                <c:pt idx="415">
                  <c:v>18</c:v>
                </c:pt>
                <c:pt idx="416">
                  <c:v>71</c:v>
                </c:pt>
                <c:pt idx="417">
                  <c:v>4</c:v>
                </c:pt>
                <c:pt idx="418">
                  <c:v>143</c:v>
                </c:pt>
                <c:pt idx="419">
                  <c:v>368</c:v>
                </c:pt>
                <c:pt idx="420">
                  <c:v>19</c:v>
                </c:pt>
                <c:pt idx="421">
                  <c:v>48</c:v>
                </c:pt>
                <c:pt idx="422">
                  <c:v>129</c:v>
                </c:pt>
                <c:pt idx="423">
                  <c:v>6</c:v>
                </c:pt>
                <c:pt idx="424">
                  <c:v>2</c:v>
                </c:pt>
                <c:pt idx="425">
                  <c:v>7</c:v>
                </c:pt>
                <c:pt idx="426">
                  <c:v>14</c:v>
                </c:pt>
                <c:pt idx="427">
                  <c:v>59</c:v>
                </c:pt>
                <c:pt idx="428">
                  <c:v>4</c:v>
                </c:pt>
                <c:pt idx="429">
                  <c:v>285</c:v>
                </c:pt>
                <c:pt idx="430">
                  <c:v>2</c:v>
                </c:pt>
                <c:pt idx="431">
                  <c:v>1</c:v>
                </c:pt>
                <c:pt idx="432">
                  <c:v>58</c:v>
                </c:pt>
                <c:pt idx="433">
                  <c:v>95</c:v>
                </c:pt>
                <c:pt idx="434">
                  <c:v>90</c:v>
                </c:pt>
                <c:pt idx="435">
                  <c:v>194</c:v>
                </c:pt>
                <c:pt idx="436">
                  <c:v>20</c:v>
                </c:pt>
                <c:pt idx="437">
                  <c:v>116</c:v>
                </c:pt>
                <c:pt idx="438">
                  <c:v>642</c:v>
                </c:pt>
                <c:pt idx="439">
                  <c:v>4</c:v>
                </c:pt>
                <c:pt idx="440">
                  <c:v>146</c:v>
                </c:pt>
                <c:pt idx="441">
                  <c:v>90</c:v>
                </c:pt>
                <c:pt idx="442">
                  <c:v>0</c:v>
                </c:pt>
                <c:pt idx="443">
                  <c:v>5</c:v>
                </c:pt>
                <c:pt idx="444">
                  <c:v>96</c:v>
                </c:pt>
                <c:pt idx="445">
                  <c:v>84</c:v>
                </c:pt>
                <c:pt idx="446">
                  <c:v>2</c:v>
                </c:pt>
                <c:pt idx="447">
                  <c:v>627</c:v>
                </c:pt>
                <c:pt idx="448">
                  <c:v>8</c:v>
                </c:pt>
                <c:pt idx="449">
                  <c:v>175</c:v>
                </c:pt>
                <c:pt idx="450">
                  <c:v>49</c:v>
                </c:pt>
                <c:pt idx="451">
                  <c:v>108</c:v>
                </c:pt>
                <c:pt idx="452">
                  <c:v>3</c:v>
                </c:pt>
                <c:pt idx="453">
                  <c:v>135</c:v>
                </c:pt>
                <c:pt idx="454">
                  <c:v>1</c:v>
                </c:pt>
                <c:pt idx="455">
                  <c:v>27</c:v>
                </c:pt>
                <c:pt idx="456">
                  <c:v>13</c:v>
                </c:pt>
                <c:pt idx="457">
                  <c:v>25</c:v>
                </c:pt>
                <c:pt idx="458">
                  <c:v>63</c:v>
                </c:pt>
                <c:pt idx="459">
                  <c:v>27</c:v>
                </c:pt>
                <c:pt idx="460">
                  <c:v>52</c:v>
                </c:pt>
                <c:pt idx="461">
                  <c:v>17</c:v>
                </c:pt>
                <c:pt idx="462">
                  <c:v>73</c:v>
                </c:pt>
                <c:pt idx="463">
                  <c:v>104</c:v>
                </c:pt>
                <c:pt idx="464">
                  <c:v>2</c:v>
                </c:pt>
                <c:pt idx="465">
                  <c:v>9</c:v>
                </c:pt>
                <c:pt idx="466">
                  <c:v>0</c:v>
                </c:pt>
                <c:pt idx="467">
                  <c:v>42</c:v>
                </c:pt>
                <c:pt idx="468">
                  <c:v>2</c:v>
                </c:pt>
                <c:pt idx="469">
                  <c:v>3</c:v>
                </c:pt>
                <c:pt idx="470">
                  <c:v>118</c:v>
                </c:pt>
                <c:pt idx="471">
                  <c:v>3</c:v>
                </c:pt>
                <c:pt idx="472">
                  <c:v>124</c:v>
                </c:pt>
                <c:pt idx="473">
                  <c:v>50</c:v>
                </c:pt>
                <c:pt idx="474">
                  <c:v>122</c:v>
                </c:pt>
                <c:pt idx="475">
                  <c:v>6</c:v>
                </c:pt>
                <c:pt idx="476">
                  <c:v>1</c:v>
                </c:pt>
                <c:pt idx="477">
                  <c:v>95</c:v>
                </c:pt>
                <c:pt idx="478">
                  <c:v>7</c:v>
                </c:pt>
                <c:pt idx="479">
                  <c:v>71</c:v>
                </c:pt>
                <c:pt idx="480">
                  <c:v>162</c:v>
                </c:pt>
                <c:pt idx="481">
                  <c:v>81</c:v>
                </c:pt>
                <c:pt idx="482">
                  <c:v>122</c:v>
                </c:pt>
                <c:pt idx="483">
                  <c:v>229</c:v>
                </c:pt>
                <c:pt idx="484">
                  <c:v>63</c:v>
                </c:pt>
                <c:pt idx="485">
                  <c:v>9</c:v>
                </c:pt>
                <c:pt idx="486">
                  <c:v>5</c:v>
                </c:pt>
                <c:pt idx="487">
                  <c:v>16</c:v>
                </c:pt>
                <c:pt idx="488">
                  <c:v>11</c:v>
                </c:pt>
                <c:pt idx="489">
                  <c:v>277</c:v>
                </c:pt>
                <c:pt idx="490">
                  <c:v>262</c:v>
                </c:pt>
                <c:pt idx="491">
                  <c:v>48</c:v>
                </c:pt>
                <c:pt idx="492">
                  <c:v>2</c:v>
                </c:pt>
                <c:pt idx="493">
                  <c:v>7</c:v>
                </c:pt>
                <c:pt idx="494">
                  <c:v>6</c:v>
                </c:pt>
                <c:pt idx="495">
                  <c:v>8</c:v>
                </c:pt>
                <c:pt idx="496">
                  <c:v>2</c:v>
                </c:pt>
                <c:pt idx="497">
                  <c:v>2</c:v>
                </c:pt>
                <c:pt idx="498">
                  <c:v>108</c:v>
                </c:pt>
                <c:pt idx="499">
                  <c:v>58</c:v>
                </c:pt>
                <c:pt idx="500">
                  <c:v>42</c:v>
                </c:pt>
                <c:pt idx="501">
                  <c:v>5</c:v>
                </c:pt>
                <c:pt idx="502">
                  <c:v>60</c:v>
                </c:pt>
                <c:pt idx="503">
                  <c:v>25</c:v>
                </c:pt>
                <c:pt idx="504">
                  <c:v>37</c:v>
                </c:pt>
                <c:pt idx="505">
                  <c:v>21</c:v>
                </c:pt>
                <c:pt idx="506">
                  <c:v>191</c:v>
                </c:pt>
                <c:pt idx="507">
                  <c:v>241</c:v>
                </c:pt>
                <c:pt idx="508">
                  <c:v>0</c:v>
                </c:pt>
                <c:pt idx="509">
                  <c:v>4</c:v>
                </c:pt>
                <c:pt idx="510">
                  <c:v>117</c:v>
                </c:pt>
                <c:pt idx="511">
                  <c:v>5</c:v>
                </c:pt>
                <c:pt idx="512">
                  <c:v>1</c:v>
                </c:pt>
                <c:pt idx="513">
                  <c:v>64</c:v>
                </c:pt>
                <c:pt idx="514">
                  <c:v>188</c:v>
                </c:pt>
                <c:pt idx="515">
                  <c:v>94</c:v>
                </c:pt>
                <c:pt idx="516">
                  <c:v>54</c:v>
                </c:pt>
                <c:pt idx="517">
                  <c:v>10</c:v>
                </c:pt>
                <c:pt idx="518">
                  <c:v>119</c:v>
                </c:pt>
                <c:pt idx="519">
                  <c:v>26</c:v>
                </c:pt>
                <c:pt idx="520">
                  <c:v>117</c:v>
                </c:pt>
                <c:pt idx="521">
                  <c:v>122</c:v>
                </c:pt>
                <c:pt idx="522">
                  <c:v>3</c:v>
                </c:pt>
                <c:pt idx="523">
                  <c:v>15</c:v>
                </c:pt>
                <c:pt idx="524">
                  <c:v>19</c:v>
                </c:pt>
                <c:pt idx="525">
                  <c:v>4</c:v>
                </c:pt>
                <c:pt idx="526">
                  <c:v>8</c:v>
                </c:pt>
                <c:pt idx="527">
                  <c:v>37</c:v>
                </c:pt>
                <c:pt idx="528">
                  <c:v>8</c:v>
                </c:pt>
                <c:pt idx="529">
                  <c:v>102</c:v>
                </c:pt>
                <c:pt idx="530">
                  <c:v>494</c:v>
                </c:pt>
                <c:pt idx="531">
                  <c:v>40</c:v>
                </c:pt>
                <c:pt idx="532">
                  <c:v>41</c:v>
                </c:pt>
                <c:pt idx="533">
                  <c:v>29</c:v>
                </c:pt>
                <c:pt idx="534">
                  <c:v>1</c:v>
                </c:pt>
                <c:pt idx="535">
                  <c:v>5</c:v>
                </c:pt>
                <c:pt idx="536">
                  <c:v>7</c:v>
                </c:pt>
                <c:pt idx="537">
                  <c:v>524</c:v>
                </c:pt>
                <c:pt idx="538">
                  <c:v>6</c:v>
                </c:pt>
                <c:pt idx="539">
                  <c:v>15</c:v>
                </c:pt>
                <c:pt idx="540">
                  <c:v>44</c:v>
                </c:pt>
                <c:pt idx="541">
                  <c:v>98</c:v>
                </c:pt>
                <c:pt idx="542">
                  <c:v>58</c:v>
                </c:pt>
                <c:pt idx="543">
                  <c:v>95</c:v>
                </c:pt>
                <c:pt idx="544">
                  <c:v>247</c:v>
                </c:pt>
                <c:pt idx="545">
                  <c:v>15</c:v>
                </c:pt>
                <c:pt idx="546">
                  <c:v>33</c:v>
                </c:pt>
                <c:pt idx="547">
                  <c:v>18</c:v>
                </c:pt>
                <c:pt idx="548">
                  <c:v>161</c:v>
                </c:pt>
                <c:pt idx="549">
                  <c:v>3</c:v>
                </c:pt>
                <c:pt idx="550">
                  <c:v>155</c:v>
                </c:pt>
                <c:pt idx="551">
                  <c:v>204</c:v>
                </c:pt>
                <c:pt idx="552">
                  <c:v>1</c:v>
                </c:pt>
                <c:pt idx="553">
                  <c:v>14</c:v>
                </c:pt>
                <c:pt idx="554">
                  <c:v>18</c:v>
                </c:pt>
                <c:pt idx="555">
                  <c:v>35</c:v>
                </c:pt>
                <c:pt idx="556">
                  <c:v>45</c:v>
                </c:pt>
                <c:pt idx="557">
                  <c:v>150</c:v>
                </c:pt>
                <c:pt idx="558">
                  <c:v>12</c:v>
                </c:pt>
                <c:pt idx="559">
                  <c:v>41</c:v>
                </c:pt>
                <c:pt idx="560">
                  <c:v>35</c:v>
                </c:pt>
                <c:pt idx="561">
                  <c:v>177</c:v>
                </c:pt>
                <c:pt idx="562">
                  <c:v>3</c:v>
                </c:pt>
                <c:pt idx="563">
                  <c:v>113</c:v>
                </c:pt>
                <c:pt idx="564">
                  <c:v>30</c:v>
                </c:pt>
                <c:pt idx="565">
                  <c:v>71</c:v>
                </c:pt>
                <c:pt idx="566">
                  <c:v>66</c:v>
                </c:pt>
                <c:pt idx="567">
                  <c:v>35</c:v>
                </c:pt>
                <c:pt idx="568">
                  <c:v>158</c:v>
                </c:pt>
                <c:pt idx="569">
                  <c:v>240</c:v>
                </c:pt>
                <c:pt idx="570">
                  <c:v>40</c:v>
                </c:pt>
                <c:pt idx="571">
                  <c:v>44</c:v>
                </c:pt>
                <c:pt idx="572">
                  <c:v>3</c:v>
                </c:pt>
                <c:pt idx="573">
                  <c:v>132</c:v>
                </c:pt>
                <c:pt idx="574">
                  <c:v>51</c:v>
                </c:pt>
                <c:pt idx="575">
                  <c:v>55</c:v>
                </c:pt>
                <c:pt idx="576">
                  <c:v>61</c:v>
                </c:pt>
                <c:pt idx="577">
                  <c:v>4</c:v>
                </c:pt>
                <c:pt idx="578">
                  <c:v>42</c:v>
                </c:pt>
                <c:pt idx="579">
                  <c:v>5</c:v>
                </c:pt>
                <c:pt idx="580">
                  <c:v>71</c:v>
                </c:pt>
                <c:pt idx="581">
                  <c:v>13</c:v>
                </c:pt>
                <c:pt idx="582">
                  <c:v>16</c:v>
                </c:pt>
                <c:pt idx="583">
                  <c:v>52</c:v>
                </c:pt>
                <c:pt idx="584">
                  <c:v>4</c:v>
                </c:pt>
                <c:pt idx="585">
                  <c:v>28</c:v>
                </c:pt>
                <c:pt idx="586">
                  <c:v>271</c:v>
                </c:pt>
                <c:pt idx="587">
                  <c:v>178</c:v>
                </c:pt>
                <c:pt idx="588">
                  <c:v>130</c:v>
                </c:pt>
                <c:pt idx="589">
                  <c:v>28</c:v>
                </c:pt>
                <c:pt idx="590">
                  <c:v>11</c:v>
                </c:pt>
                <c:pt idx="591">
                  <c:v>68</c:v>
                </c:pt>
                <c:pt idx="592">
                  <c:v>29</c:v>
                </c:pt>
                <c:pt idx="593">
                  <c:v>186</c:v>
                </c:pt>
                <c:pt idx="594">
                  <c:v>85</c:v>
                </c:pt>
                <c:pt idx="595">
                  <c:v>1</c:v>
                </c:pt>
                <c:pt idx="596">
                  <c:v>0</c:v>
                </c:pt>
                <c:pt idx="597">
                  <c:v>218</c:v>
                </c:pt>
                <c:pt idx="598">
                  <c:v>13</c:v>
                </c:pt>
                <c:pt idx="599">
                  <c:v>113</c:v>
                </c:pt>
                <c:pt idx="600">
                  <c:v>79</c:v>
                </c:pt>
                <c:pt idx="601">
                  <c:v>698</c:v>
                </c:pt>
                <c:pt idx="602">
                  <c:v>3</c:v>
                </c:pt>
                <c:pt idx="603">
                  <c:v>163</c:v>
                </c:pt>
                <c:pt idx="604">
                  <c:v>15</c:v>
                </c:pt>
                <c:pt idx="605">
                  <c:v>154</c:v>
                </c:pt>
                <c:pt idx="606">
                  <c:v>14</c:v>
                </c:pt>
                <c:pt idx="607">
                  <c:v>1</c:v>
                </c:pt>
                <c:pt idx="608">
                  <c:v>721</c:v>
                </c:pt>
                <c:pt idx="609">
                  <c:v>5</c:v>
                </c:pt>
                <c:pt idx="610">
                  <c:v>102</c:v>
                </c:pt>
                <c:pt idx="611">
                  <c:v>20</c:v>
                </c:pt>
                <c:pt idx="612">
                  <c:v>19</c:v>
                </c:pt>
                <c:pt idx="613">
                  <c:v>9</c:v>
                </c:pt>
                <c:pt idx="614">
                  <c:v>0</c:v>
                </c:pt>
                <c:pt idx="615">
                  <c:v>496</c:v>
                </c:pt>
                <c:pt idx="616">
                  <c:v>5</c:v>
                </c:pt>
                <c:pt idx="617">
                  <c:v>7</c:v>
                </c:pt>
                <c:pt idx="618">
                  <c:v>125</c:v>
                </c:pt>
                <c:pt idx="619">
                  <c:v>249</c:v>
                </c:pt>
                <c:pt idx="620">
                  <c:v>23</c:v>
                </c:pt>
                <c:pt idx="621">
                  <c:v>154</c:v>
                </c:pt>
                <c:pt idx="622">
                  <c:v>2</c:v>
                </c:pt>
                <c:pt idx="623">
                  <c:v>0</c:v>
                </c:pt>
                <c:pt idx="624">
                  <c:v>5</c:v>
                </c:pt>
                <c:pt idx="625">
                  <c:v>10</c:v>
                </c:pt>
                <c:pt idx="626">
                  <c:v>44</c:v>
                </c:pt>
                <c:pt idx="627">
                  <c:v>50</c:v>
                </c:pt>
                <c:pt idx="628">
                  <c:v>0</c:v>
                </c:pt>
                <c:pt idx="629">
                  <c:v>1</c:v>
                </c:pt>
                <c:pt idx="630">
                  <c:v>234</c:v>
                </c:pt>
                <c:pt idx="631">
                  <c:v>502</c:v>
                </c:pt>
                <c:pt idx="632">
                  <c:v>139</c:v>
                </c:pt>
                <c:pt idx="633">
                  <c:v>31</c:v>
                </c:pt>
                <c:pt idx="634">
                  <c:v>50</c:v>
                </c:pt>
                <c:pt idx="635">
                  <c:v>2</c:v>
                </c:pt>
                <c:pt idx="636">
                  <c:v>6</c:v>
                </c:pt>
                <c:pt idx="637">
                  <c:v>4</c:v>
                </c:pt>
                <c:pt idx="638">
                  <c:v>42</c:v>
                </c:pt>
                <c:pt idx="639">
                  <c:v>10</c:v>
                </c:pt>
                <c:pt idx="640">
                  <c:v>88</c:v>
                </c:pt>
                <c:pt idx="641">
                  <c:v>2</c:v>
                </c:pt>
                <c:pt idx="642">
                  <c:v>190</c:v>
                </c:pt>
                <c:pt idx="643">
                  <c:v>56</c:v>
                </c:pt>
                <c:pt idx="644">
                  <c:v>29</c:v>
                </c:pt>
                <c:pt idx="645">
                  <c:v>56</c:v>
                </c:pt>
                <c:pt idx="646">
                  <c:v>5</c:v>
                </c:pt>
                <c:pt idx="647">
                  <c:v>4</c:v>
                </c:pt>
                <c:pt idx="648">
                  <c:v>6</c:v>
                </c:pt>
                <c:pt idx="649">
                  <c:v>360</c:v>
                </c:pt>
                <c:pt idx="650">
                  <c:v>67</c:v>
                </c:pt>
                <c:pt idx="651">
                  <c:v>11</c:v>
                </c:pt>
                <c:pt idx="652">
                  <c:v>12</c:v>
                </c:pt>
                <c:pt idx="653">
                  <c:v>125</c:v>
                </c:pt>
                <c:pt idx="654">
                  <c:v>47</c:v>
                </c:pt>
                <c:pt idx="655">
                  <c:v>59</c:v>
                </c:pt>
                <c:pt idx="656">
                  <c:v>175</c:v>
                </c:pt>
                <c:pt idx="657">
                  <c:v>2</c:v>
                </c:pt>
                <c:pt idx="658">
                  <c:v>2</c:v>
                </c:pt>
                <c:pt idx="659">
                  <c:v>241</c:v>
                </c:pt>
                <c:pt idx="660">
                  <c:v>1</c:v>
                </c:pt>
                <c:pt idx="661">
                  <c:v>57</c:v>
                </c:pt>
                <c:pt idx="662">
                  <c:v>5</c:v>
                </c:pt>
                <c:pt idx="663">
                  <c:v>292</c:v>
                </c:pt>
                <c:pt idx="664">
                  <c:v>10</c:v>
                </c:pt>
                <c:pt idx="665">
                  <c:v>1</c:v>
                </c:pt>
                <c:pt idx="666">
                  <c:v>313</c:v>
                </c:pt>
                <c:pt idx="667">
                  <c:v>88</c:v>
                </c:pt>
                <c:pt idx="668">
                  <c:v>83</c:v>
                </c:pt>
                <c:pt idx="669">
                  <c:v>6</c:v>
                </c:pt>
                <c:pt idx="670">
                  <c:v>358</c:v>
                </c:pt>
                <c:pt idx="671">
                  <c:v>140</c:v>
                </c:pt>
                <c:pt idx="672">
                  <c:v>15</c:v>
                </c:pt>
                <c:pt idx="673">
                  <c:v>5</c:v>
                </c:pt>
                <c:pt idx="674">
                  <c:v>7</c:v>
                </c:pt>
                <c:pt idx="675">
                  <c:v>2</c:v>
                </c:pt>
                <c:pt idx="676">
                  <c:v>1</c:v>
                </c:pt>
                <c:pt idx="677">
                  <c:v>7</c:v>
                </c:pt>
                <c:pt idx="678">
                  <c:v>4</c:v>
                </c:pt>
                <c:pt idx="679">
                  <c:v>8</c:v>
                </c:pt>
                <c:pt idx="680">
                  <c:v>24</c:v>
                </c:pt>
                <c:pt idx="681">
                  <c:v>132</c:v>
                </c:pt>
                <c:pt idx="682">
                  <c:v>35</c:v>
                </c:pt>
                <c:pt idx="683">
                  <c:v>41</c:v>
                </c:pt>
                <c:pt idx="684">
                  <c:v>2</c:v>
                </c:pt>
                <c:pt idx="685">
                  <c:v>4</c:v>
                </c:pt>
                <c:pt idx="686">
                  <c:v>324</c:v>
                </c:pt>
                <c:pt idx="687">
                  <c:v>6</c:v>
                </c:pt>
                <c:pt idx="688">
                  <c:v>35</c:v>
                </c:pt>
                <c:pt idx="689">
                  <c:v>48</c:v>
                </c:pt>
                <c:pt idx="690">
                  <c:v>10</c:v>
                </c:pt>
                <c:pt idx="691">
                  <c:v>143</c:v>
                </c:pt>
                <c:pt idx="692">
                  <c:v>86</c:v>
                </c:pt>
                <c:pt idx="693">
                  <c:v>379</c:v>
                </c:pt>
                <c:pt idx="694">
                  <c:v>153</c:v>
                </c:pt>
                <c:pt idx="695">
                  <c:v>17</c:v>
                </c:pt>
                <c:pt idx="696">
                  <c:v>4</c:v>
                </c:pt>
                <c:pt idx="697">
                  <c:v>23</c:v>
                </c:pt>
                <c:pt idx="698">
                  <c:v>4</c:v>
                </c:pt>
                <c:pt idx="699">
                  <c:v>107</c:v>
                </c:pt>
                <c:pt idx="700">
                  <c:v>19</c:v>
                </c:pt>
                <c:pt idx="701">
                  <c:v>118</c:v>
                </c:pt>
                <c:pt idx="702">
                  <c:v>5</c:v>
                </c:pt>
                <c:pt idx="703">
                  <c:v>1</c:v>
                </c:pt>
                <c:pt idx="704">
                  <c:v>34</c:v>
                </c:pt>
                <c:pt idx="705">
                  <c:v>44</c:v>
                </c:pt>
                <c:pt idx="706">
                  <c:v>13</c:v>
                </c:pt>
                <c:pt idx="707">
                  <c:v>44</c:v>
                </c:pt>
                <c:pt idx="708">
                  <c:v>180</c:v>
                </c:pt>
                <c:pt idx="709">
                  <c:v>69</c:v>
                </c:pt>
                <c:pt idx="710">
                  <c:v>340</c:v>
                </c:pt>
                <c:pt idx="711">
                  <c:v>148</c:v>
                </c:pt>
                <c:pt idx="712">
                  <c:v>31</c:v>
                </c:pt>
                <c:pt idx="713">
                  <c:v>86</c:v>
                </c:pt>
                <c:pt idx="714">
                  <c:v>12</c:v>
                </c:pt>
                <c:pt idx="715">
                  <c:v>176</c:v>
                </c:pt>
                <c:pt idx="716">
                  <c:v>36</c:v>
                </c:pt>
                <c:pt idx="717">
                  <c:v>3</c:v>
                </c:pt>
                <c:pt idx="718">
                  <c:v>11</c:v>
                </c:pt>
                <c:pt idx="719">
                  <c:v>3</c:v>
                </c:pt>
                <c:pt idx="720">
                  <c:v>39</c:v>
                </c:pt>
                <c:pt idx="721">
                  <c:v>96</c:v>
                </c:pt>
                <c:pt idx="722">
                  <c:v>23</c:v>
                </c:pt>
                <c:pt idx="723">
                  <c:v>18</c:v>
                </c:pt>
                <c:pt idx="724">
                  <c:v>34</c:v>
                </c:pt>
                <c:pt idx="725">
                  <c:v>1</c:v>
                </c:pt>
                <c:pt idx="726">
                  <c:v>8</c:v>
                </c:pt>
                <c:pt idx="727">
                  <c:v>42</c:v>
                </c:pt>
                <c:pt idx="728">
                  <c:v>173</c:v>
                </c:pt>
                <c:pt idx="729">
                  <c:v>68</c:v>
                </c:pt>
                <c:pt idx="730">
                  <c:v>545</c:v>
                </c:pt>
                <c:pt idx="731">
                  <c:v>4</c:v>
                </c:pt>
                <c:pt idx="732">
                  <c:v>24</c:v>
                </c:pt>
                <c:pt idx="733">
                  <c:v>37</c:v>
                </c:pt>
                <c:pt idx="734">
                  <c:v>62</c:v>
                </c:pt>
                <c:pt idx="735">
                  <c:v>71</c:v>
                </c:pt>
                <c:pt idx="736">
                  <c:v>9</c:v>
                </c:pt>
                <c:pt idx="737">
                  <c:v>73</c:v>
                </c:pt>
                <c:pt idx="738">
                  <c:v>143</c:v>
                </c:pt>
                <c:pt idx="739">
                  <c:v>39</c:v>
                </c:pt>
                <c:pt idx="740">
                  <c:v>26</c:v>
                </c:pt>
                <c:pt idx="741">
                  <c:v>119</c:v>
                </c:pt>
                <c:pt idx="742">
                  <c:v>34</c:v>
                </c:pt>
                <c:pt idx="743">
                  <c:v>43</c:v>
                </c:pt>
                <c:pt idx="744">
                  <c:v>41</c:v>
                </c:pt>
                <c:pt idx="745">
                  <c:v>7</c:v>
                </c:pt>
                <c:pt idx="746">
                  <c:v>61</c:v>
                </c:pt>
                <c:pt idx="747">
                  <c:v>521</c:v>
                </c:pt>
                <c:pt idx="748">
                  <c:v>86</c:v>
                </c:pt>
                <c:pt idx="749">
                  <c:v>1</c:v>
                </c:pt>
                <c:pt idx="750">
                  <c:v>230</c:v>
                </c:pt>
                <c:pt idx="751">
                  <c:v>7</c:v>
                </c:pt>
                <c:pt idx="752">
                  <c:v>1</c:v>
                </c:pt>
                <c:pt idx="753">
                  <c:v>58</c:v>
                </c:pt>
                <c:pt idx="754">
                  <c:v>44</c:v>
                </c:pt>
                <c:pt idx="755">
                  <c:v>265</c:v>
                </c:pt>
                <c:pt idx="756">
                  <c:v>13</c:v>
                </c:pt>
                <c:pt idx="757">
                  <c:v>3</c:v>
                </c:pt>
                <c:pt idx="758">
                  <c:v>109</c:v>
                </c:pt>
                <c:pt idx="759">
                  <c:v>3</c:v>
                </c:pt>
                <c:pt idx="760">
                  <c:v>1</c:v>
                </c:pt>
                <c:pt idx="761">
                  <c:v>4</c:v>
                </c:pt>
                <c:pt idx="762">
                  <c:v>72</c:v>
                </c:pt>
                <c:pt idx="763">
                  <c:v>3</c:v>
                </c:pt>
                <c:pt idx="764">
                  <c:v>156</c:v>
                </c:pt>
                <c:pt idx="765">
                  <c:v>135</c:v>
                </c:pt>
                <c:pt idx="766">
                  <c:v>57</c:v>
                </c:pt>
                <c:pt idx="767">
                  <c:v>3</c:v>
                </c:pt>
                <c:pt idx="768">
                  <c:v>2</c:v>
                </c:pt>
                <c:pt idx="769">
                  <c:v>129</c:v>
                </c:pt>
                <c:pt idx="770">
                  <c:v>96</c:v>
                </c:pt>
                <c:pt idx="771">
                  <c:v>100</c:v>
                </c:pt>
                <c:pt idx="772">
                  <c:v>26</c:v>
                </c:pt>
                <c:pt idx="773">
                  <c:v>24</c:v>
                </c:pt>
                <c:pt idx="774">
                  <c:v>7</c:v>
                </c:pt>
                <c:pt idx="775">
                  <c:v>334</c:v>
                </c:pt>
                <c:pt idx="776">
                  <c:v>9</c:v>
                </c:pt>
                <c:pt idx="777">
                  <c:v>139</c:v>
                </c:pt>
                <c:pt idx="778">
                  <c:v>95</c:v>
                </c:pt>
                <c:pt idx="779">
                  <c:v>2</c:v>
                </c:pt>
                <c:pt idx="780">
                  <c:v>0</c:v>
                </c:pt>
                <c:pt idx="781">
                  <c:v>206</c:v>
                </c:pt>
                <c:pt idx="782">
                  <c:v>12</c:v>
                </c:pt>
                <c:pt idx="783">
                  <c:v>237</c:v>
                </c:pt>
                <c:pt idx="784">
                  <c:v>0</c:v>
                </c:pt>
                <c:pt idx="785">
                  <c:v>45</c:v>
                </c:pt>
                <c:pt idx="786">
                  <c:v>102</c:v>
                </c:pt>
                <c:pt idx="787">
                  <c:v>128</c:v>
                </c:pt>
                <c:pt idx="788">
                  <c:v>3</c:v>
                </c:pt>
                <c:pt idx="789">
                  <c:v>84</c:v>
                </c:pt>
                <c:pt idx="790">
                  <c:v>0</c:v>
                </c:pt>
                <c:pt idx="791">
                  <c:v>4</c:v>
                </c:pt>
                <c:pt idx="792">
                  <c:v>251</c:v>
                </c:pt>
                <c:pt idx="793">
                  <c:v>177</c:v>
                </c:pt>
                <c:pt idx="794">
                  <c:v>1</c:v>
                </c:pt>
                <c:pt idx="795">
                  <c:v>2</c:v>
                </c:pt>
                <c:pt idx="796">
                  <c:v>221</c:v>
                </c:pt>
                <c:pt idx="797">
                  <c:v>4</c:v>
                </c:pt>
                <c:pt idx="798">
                  <c:v>54</c:v>
                </c:pt>
                <c:pt idx="799">
                  <c:v>523</c:v>
                </c:pt>
                <c:pt idx="800">
                  <c:v>6</c:v>
                </c:pt>
                <c:pt idx="801">
                  <c:v>167</c:v>
                </c:pt>
                <c:pt idx="802">
                  <c:v>15</c:v>
                </c:pt>
                <c:pt idx="803">
                  <c:v>30</c:v>
                </c:pt>
                <c:pt idx="804">
                  <c:v>13</c:v>
                </c:pt>
                <c:pt idx="805">
                  <c:v>3</c:v>
                </c:pt>
                <c:pt idx="806">
                  <c:v>4</c:v>
                </c:pt>
                <c:pt idx="807">
                  <c:v>38</c:v>
                </c:pt>
                <c:pt idx="808">
                  <c:v>49</c:v>
                </c:pt>
                <c:pt idx="809">
                  <c:v>3</c:v>
                </c:pt>
                <c:pt idx="810">
                  <c:v>7</c:v>
                </c:pt>
                <c:pt idx="811">
                  <c:v>286</c:v>
                </c:pt>
                <c:pt idx="812">
                  <c:v>101</c:v>
                </c:pt>
                <c:pt idx="813">
                  <c:v>4</c:v>
                </c:pt>
                <c:pt idx="814">
                  <c:v>30</c:v>
                </c:pt>
                <c:pt idx="815">
                  <c:v>71</c:v>
                </c:pt>
                <c:pt idx="816">
                  <c:v>68</c:v>
                </c:pt>
                <c:pt idx="817">
                  <c:v>86</c:v>
                </c:pt>
                <c:pt idx="818">
                  <c:v>9</c:v>
                </c:pt>
                <c:pt idx="819">
                  <c:v>19</c:v>
                </c:pt>
                <c:pt idx="820">
                  <c:v>0</c:v>
                </c:pt>
                <c:pt idx="821">
                  <c:v>8</c:v>
                </c:pt>
                <c:pt idx="822">
                  <c:v>23</c:v>
                </c:pt>
                <c:pt idx="823">
                  <c:v>2</c:v>
                </c:pt>
                <c:pt idx="824">
                  <c:v>19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123</c:v>
                </c:pt>
                <c:pt idx="829">
                  <c:v>172</c:v>
                </c:pt>
                <c:pt idx="830">
                  <c:v>5</c:v>
                </c:pt>
                <c:pt idx="831">
                  <c:v>2</c:v>
                </c:pt>
                <c:pt idx="832">
                  <c:v>46</c:v>
                </c:pt>
                <c:pt idx="833">
                  <c:v>558</c:v>
                </c:pt>
                <c:pt idx="834">
                  <c:v>178</c:v>
                </c:pt>
                <c:pt idx="835">
                  <c:v>89</c:v>
                </c:pt>
                <c:pt idx="836">
                  <c:v>2</c:v>
                </c:pt>
                <c:pt idx="837">
                  <c:v>1</c:v>
                </c:pt>
                <c:pt idx="838">
                  <c:v>10</c:v>
                </c:pt>
                <c:pt idx="839">
                  <c:v>52</c:v>
                </c:pt>
                <c:pt idx="840">
                  <c:v>4</c:v>
                </c:pt>
                <c:pt idx="841">
                  <c:v>38</c:v>
                </c:pt>
                <c:pt idx="842">
                  <c:v>50</c:v>
                </c:pt>
                <c:pt idx="843">
                  <c:v>3</c:v>
                </c:pt>
                <c:pt idx="844">
                  <c:v>2</c:v>
                </c:pt>
                <c:pt idx="845">
                  <c:v>524</c:v>
                </c:pt>
                <c:pt idx="846">
                  <c:v>187</c:v>
                </c:pt>
                <c:pt idx="847">
                  <c:v>673</c:v>
                </c:pt>
                <c:pt idx="848">
                  <c:v>61</c:v>
                </c:pt>
                <c:pt idx="849">
                  <c:v>107</c:v>
                </c:pt>
                <c:pt idx="850">
                  <c:v>6</c:v>
                </c:pt>
                <c:pt idx="851">
                  <c:v>72</c:v>
                </c:pt>
                <c:pt idx="852">
                  <c:v>50</c:v>
                </c:pt>
                <c:pt idx="853">
                  <c:v>14</c:v>
                </c:pt>
                <c:pt idx="854">
                  <c:v>32</c:v>
                </c:pt>
                <c:pt idx="855">
                  <c:v>3</c:v>
                </c:pt>
                <c:pt idx="856">
                  <c:v>89</c:v>
                </c:pt>
                <c:pt idx="857">
                  <c:v>64</c:v>
                </c:pt>
                <c:pt idx="858">
                  <c:v>68</c:v>
                </c:pt>
                <c:pt idx="859">
                  <c:v>10</c:v>
                </c:pt>
                <c:pt idx="860">
                  <c:v>20</c:v>
                </c:pt>
                <c:pt idx="861">
                  <c:v>50</c:v>
                </c:pt>
                <c:pt idx="862">
                  <c:v>1</c:v>
                </c:pt>
                <c:pt idx="863">
                  <c:v>76</c:v>
                </c:pt>
                <c:pt idx="864">
                  <c:v>15</c:v>
                </c:pt>
                <c:pt idx="865">
                  <c:v>8</c:v>
                </c:pt>
                <c:pt idx="866">
                  <c:v>44</c:v>
                </c:pt>
                <c:pt idx="867">
                  <c:v>157</c:v>
                </c:pt>
                <c:pt idx="868">
                  <c:v>8</c:v>
                </c:pt>
                <c:pt idx="869">
                  <c:v>34</c:v>
                </c:pt>
                <c:pt idx="870">
                  <c:v>286</c:v>
                </c:pt>
                <c:pt idx="871">
                  <c:v>82</c:v>
                </c:pt>
                <c:pt idx="872">
                  <c:v>88</c:v>
                </c:pt>
                <c:pt idx="873">
                  <c:v>0</c:v>
                </c:pt>
                <c:pt idx="874">
                  <c:v>51</c:v>
                </c:pt>
                <c:pt idx="875">
                  <c:v>243</c:v>
                </c:pt>
                <c:pt idx="876">
                  <c:v>82</c:v>
                </c:pt>
                <c:pt idx="877">
                  <c:v>311</c:v>
                </c:pt>
                <c:pt idx="878">
                  <c:v>24</c:v>
                </c:pt>
                <c:pt idx="879">
                  <c:v>123</c:v>
                </c:pt>
                <c:pt idx="880">
                  <c:v>6</c:v>
                </c:pt>
                <c:pt idx="881">
                  <c:v>19</c:v>
                </c:pt>
                <c:pt idx="882">
                  <c:v>278</c:v>
                </c:pt>
                <c:pt idx="883">
                  <c:v>8</c:v>
                </c:pt>
                <c:pt idx="884">
                  <c:v>231</c:v>
                </c:pt>
                <c:pt idx="885">
                  <c:v>4</c:v>
                </c:pt>
                <c:pt idx="886">
                  <c:v>475</c:v>
                </c:pt>
                <c:pt idx="887">
                  <c:v>35</c:v>
                </c:pt>
                <c:pt idx="888">
                  <c:v>121</c:v>
                </c:pt>
                <c:pt idx="889">
                  <c:v>1</c:v>
                </c:pt>
                <c:pt idx="890">
                  <c:v>0</c:v>
                </c:pt>
                <c:pt idx="891">
                  <c:v>34</c:v>
                </c:pt>
                <c:pt idx="892">
                  <c:v>13</c:v>
                </c:pt>
                <c:pt idx="893">
                  <c:v>139</c:v>
                </c:pt>
                <c:pt idx="894">
                  <c:v>29</c:v>
                </c:pt>
                <c:pt idx="895">
                  <c:v>93</c:v>
                </c:pt>
                <c:pt idx="896">
                  <c:v>64</c:v>
                </c:pt>
                <c:pt idx="897">
                  <c:v>94</c:v>
                </c:pt>
                <c:pt idx="898">
                  <c:v>79</c:v>
                </c:pt>
                <c:pt idx="899">
                  <c:v>35</c:v>
                </c:pt>
                <c:pt idx="900">
                  <c:v>2</c:v>
                </c:pt>
                <c:pt idx="901">
                  <c:v>41</c:v>
                </c:pt>
                <c:pt idx="902">
                  <c:v>14</c:v>
                </c:pt>
                <c:pt idx="903">
                  <c:v>13</c:v>
                </c:pt>
                <c:pt idx="904">
                  <c:v>1</c:v>
                </c:pt>
                <c:pt idx="905">
                  <c:v>54</c:v>
                </c:pt>
                <c:pt idx="906">
                  <c:v>34</c:v>
                </c:pt>
                <c:pt idx="907">
                  <c:v>63</c:v>
                </c:pt>
                <c:pt idx="908">
                  <c:v>11</c:v>
                </c:pt>
                <c:pt idx="909">
                  <c:v>52</c:v>
                </c:pt>
                <c:pt idx="910">
                  <c:v>22</c:v>
                </c:pt>
                <c:pt idx="911">
                  <c:v>24</c:v>
                </c:pt>
                <c:pt idx="912">
                  <c:v>62</c:v>
                </c:pt>
                <c:pt idx="913">
                  <c:v>85</c:v>
                </c:pt>
                <c:pt idx="914">
                  <c:v>32</c:v>
                </c:pt>
                <c:pt idx="915">
                  <c:v>168</c:v>
                </c:pt>
                <c:pt idx="916">
                  <c:v>151</c:v>
                </c:pt>
                <c:pt idx="917">
                  <c:v>22</c:v>
                </c:pt>
                <c:pt idx="918">
                  <c:v>16</c:v>
                </c:pt>
                <c:pt idx="919">
                  <c:v>12</c:v>
                </c:pt>
                <c:pt idx="920">
                  <c:v>32</c:v>
                </c:pt>
                <c:pt idx="921">
                  <c:v>13</c:v>
                </c:pt>
                <c:pt idx="922">
                  <c:v>42</c:v>
                </c:pt>
                <c:pt idx="923">
                  <c:v>220</c:v>
                </c:pt>
                <c:pt idx="924">
                  <c:v>14</c:v>
                </c:pt>
                <c:pt idx="925">
                  <c:v>110</c:v>
                </c:pt>
                <c:pt idx="926">
                  <c:v>68</c:v>
                </c:pt>
                <c:pt idx="927">
                  <c:v>459</c:v>
                </c:pt>
                <c:pt idx="928">
                  <c:v>5</c:v>
                </c:pt>
                <c:pt idx="929">
                  <c:v>95</c:v>
                </c:pt>
                <c:pt idx="930">
                  <c:v>84</c:v>
                </c:pt>
                <c:pt idx="931">
                  <c:v>49</c:v>
                </c:pt>
                <c:pt idx="932">
                  <c:v>1809</c:v>
                </c:pt>
                <c:pt idx="933">
                  <c:v>3</c:v>
                </c:pt>
                <c:pt idx="934">
                  <c:v>70</c:v>
                </c:pt>
                <c:pt idx="935">
                  <c:v>2</c:v>
                </c:pt>
                <c:pt idx="936">
                  <c:v>1</c:v>
                </c:pt>
                <c:pt idx="937">
                  <c:v>187</c:v>
                </c:pt>
                <c:pt idx="938">
                  <c:v>25</c:v>
                </c:pt>
                <c:pt idx="939">
                  <c:v>33</c:v>
                </c:pt>
                <c:pt idx="940">
                  <c:v>166</c:v>
                </c:pt>
                <c:pt idx="941">
                  <c:v>75</c:v>
                </c:pt>
                <c:pt idx="942">
                  <c:v>45</c:v>
                </c:pt>
                <c:pt idx="943">
                  <c:v>21</c:v>
                </c:pt>
                <c:pt idx="944">
                  <c:v>8</c:v>
                </c:pt>
                <c:pt idx="945">
                  <c:v>7</c:v>
                </c:pt>
                <c:pt idx="946">
                  <c:v>28</c:v>
                </c:pt>
                <c:pt idx="947">
                  <c:v>18</c:v>
                </c:pt>
                <c:pt idx="948">
                  <c:v>7</c:v>
                </c:pt>
                <c:pt idx="949">
                  <c:v>10</c:v>
                </c:pt>
                <c:pt idx="950">
                  <c:v>13</c:v>
                </c:pt>
                <c:pt idx="951">
                  <c:v>455</c:v>
                </c:pt>
                <c:pt idx="952">
                  <c:v>3</c:v>
                </c:pt>
                <c:pt idx="953">
                  <c:v>0</c:v>
                </c:pt>
                <c:pt idx="954">
                  <c:v>26</c:v>
                </c:pt>
                <c:pt idx="955">
                  <c:v>10</c:v>
                </c:pt>
                <c:pt idx="956">
                  <c:v>22</c:v>
                </c:pt>
                <c:pt idx="957">
                  <c:v>227</c:v>
                </c:pt>
                <c:pt idx="958">
                  <c:v>45</c:v>
                </c:pt>
                <c:pt idx="959">
                  <c:v>2</c:v>
                </c:pt>
                <c:pt idx="960">
                  <c:v>28</c:v>
                </c:pt>
                <c:pt idx="961">
                  <c:v>190</c:v>
                </c:pt>
                <c:pt idx="962">
                  <c:v>2</c:v>
                </c:pt>
                <c:pt idx="963">
                  <c:v>9</c:v>
                </c:pt>
                <c:pt idx="964">
                  <c:v>1</c:v>
                </c:pt>
                <c:pt idx="965">
                  <c:v>314</c:v>
                </c:pt>
                <c:pt idx="966">
                  <c:v>492</c:v>
                </c:pt>
                <c:pt idx="967">
                  <c:v>83</c:v>
                </c:pt>
                <c:pt idx="968">
                  <c:v>11</c:v>
                </c:pt>
                <c:pt idx="969">
                  <c:v>110</c:v>
                </c:pt>
                <c:pt idx="970">
                  <c:v>168</c:v>
                </c:pt>
                <c:pt idx="971">
                  <c:v>4</c:v>
                </c:pt>
                <c:pt idx="972">
                  <c:v>35</c:v>
                </c:pt>
                <c:pt idx="973">
                  <c:v>28</c:v>
                </c:pt>
                <c:pt idx="974">
                  <c:v>63</c:v>
                </c:pt>
                <c:pt idx="975">
                  <c:v>32</c:v>
                </c:pt>
                <c:pt idx="976">
                  <c:v>20</c:v>
                </c:pt>
                <c:pt idx="977">
                  <c:v>12</c:v>
                </c:pt>
                <c:pt idx="978">
                  <c:v>6</c:v>
                </c:pt>
                <c:pt idx="979">
                  <c:v>316</c:v>
                </c:pt>
                <c:pt idx="980">
                  <c:v>37</c:v>
                </c:pt>
                <c:pt idx="981">
                  <c:v>8</c:v>
                </c:pt>
                <c:pt idx="982">
                  <c:v>42</c:v>
                </c:pt>
                <c:pt idx="983">
                  <c:v>3</c:v>
                </c:pt>
                <c:pt idx="984">
                  <c:v>109</c:v>
                </c:pt>
                <c:pt idx="985">
                  <c:v>110</c:v>
                </c:pt>
                <c:pt idx="986">
                  <c:v>174</c:v>
                </c:pt>
                <c:pt idx="987">
                  <c:v>30</c:v>
                </c:pt>
                <c:pt idx="988">
                  <c:v>25</c:v>
                </c:pt>
                <c:pt idx="989">
                  <c:v>534</c:v>
                </c:pt>
                <c:pt idx="990">
                  <c:v>1</c:v>
                </c:pt>
                <c:pt idx="991">
                  <c:v>4</c:v>
                </c:pt>
                <c:pt idx="992">
                  <c:v>21</c:v>
                </c:pt>
                <c:pt idx="993">
                  <c:v>102</c:v>
                </c:pt>
                <c:pt idx="994">
                  <c:v>127</c:v>
                </c:pt>
                <c:pt idx="995">
                  <c:v>1</c:v>
                </c:pt>
                <c:pt idx="996">
                  <c:v>126</c:v>
                </c:pt>
                <c:pt idx="997">
                  <c:v>0</c:v>
                </c:pt>
                <c:pt idx="998">
                  <c:v>4</c:v>
                </c:pt>
                <c:pt idx="999">
                  <c:v>54</c:v>
                </c:pt>
                <c:pt idx="1000">
                  <c:v>4</c:v>
                </c:pt>
                <c:pt idx="1001">
                  <c:v>29</c:v>
                </c:pt>
                <c:pt idx="1002">
                  <c:v>73</c:v>
                </c:pt>
                <c:pt idx="1003">
                  <c:v>3</c:v>
                </c:pt>
                <c:pt idx="1004">
                  <c:v>23</c:v>
                </c:pt>
                <c:pt idx="1005">
                  <c:v>138</c:v>
                </c:pt>
                <c:pt idx="1006">
                  <c:v>49</c:v>
                </c:pt>
                <c:pt idx="1007">
                  <c:v>124</c:v>
                </c:pt>
                <c:pt idx="1008">
                  <c:v>428</c:v>
                </c:pt>
                <c:pt idx="1009">
                  <c:v>160</c:v>
                </c:pt>
                <c:pt idx="1010">
                  <c:v>116</c:v>
                </c:pt>
                <c:pt idx="1011">
                  <c:v>38</c:v>
                </c:pt>
                <c:pt idx="1012">
                  <c:v>257</c:v>
                </c:pt>
                <c:pt idx="1013">
                  <c:v>294</c:v>
                </c:pt>
                <c:pt idx="1014">
                  <c:v>4</c:v>
                </c:pt>
                <c:pt idx="1015">
                  <c:v>7</c:v>
                </c:pt>
                <c:pt idx="1016">
                  <c:v>12</c:v>
                </c:pt>
                <c:pt idx="1017">
                  <c:v>20</c:v>
                </c:pt>
                <c:pt idx="1018">
                  <c:v>4</c:v>
                </c:pt>
                <c:pt idx="1019">
                  <c:v>11</c:v>
                </c:pt>
                <c:pt idx="1020">
                  <c:v>10</c:v>
                </c:pt>
                <c:pt idx="1021">
                  <c:v>6</c:v>
                </c:pt>
                <c:pt idx="1022">
                  <c:v>22</c:v>
                </c:pt>
                <c:pt idx="1023">
                  <c:v>20</c:v>
                </c:pt>
                <c:pt idx="1024">
                  <c:v>20</c:v>
                </c:pt>
                <c:pt idx="1025">
                  <c:v>2</c:v>
                </c:pt>
                <c:pt idx="1026">
                  <c:v>2</c:v>
                </c:pt>
                <c:pt idx="1027">
                  <c:v>101</c:v>
                </c:pt>
                <c:pt idx="1028">
                  <c:v>1</c:v>
                </c:pt>
                <c:pt idx="1029">
                  <c:v>54</c:v>
                </c:pt>
                <c:pt idx="1030">
                  <c:v>5</c:v>
                </c:pt>
                <c:pt idx="1031">
                  <c:v>8</c:v>
                </c:pt>
                <c:pt idx="1032">
                  <c:v>94</c:v>
                </c:pt>
                <c:pt idx="1033">
                  <c:v>196</c:v>
                </c:pt>
                <c:pt idx="1034">
                  <c:v>9</c:v>
                </c:pt>
                <c:pt idx="1035">
                  <c:v>163</c:v>
                </c:pt>
                <c:pt idx="1036">
                  <c:v>33</c:v>
                </c:pt>
                <c:pt idx="1037">
                  <c:v>101</c:v>
                </c:pt>
                <c:pt idx="1038">
                  <c:v>23</c:v>
                </c:pt>
                <c:pt idx="1039">
                  <c:v>31</c:v>
                </c:pt>
                <c:pt idx="1040">
                  <c:v>12</c:v>
                </c:pt>
                <c:pt idx="1041">
                  <c:v>33</c:v>
                </c:pt>
                <c:pt idx="1042">
                  <c:v>159</c:v>
                </c:pt>
                <c:pt idx="1043">
                  <c:v>4</c:v>
                </c:pt>
                <c:pt idx="1044">
                  <c:v>112</c:v>
                </c:pt>
                <c:pt idx="1045">
                  <c:v>82</c:v>
                </c:pt>
                <c:pt idx="1046">
                  <c:v>92</c:v>
                </c:pt>
                <c:pt idx="1047">
                  <c:v>136</c:v>
                </c:pt>
                <c:pt idx="1048">
                  <c:v>122</c:v>
                </c:pt>
                <c:pt idx="1049">
                  <c:v>214</c:v>
                </c:pt>
                <c:pt idx="1050">
                  <c:v>3</c:v>
                </c:pt>
                <c:pt idx="1051">
                  <c:v>9</c:v>
                </c:pt>
                <c:pt idx="1052">
                  <c:v>319</c:v>
                </c:pt>
                <c:pt idx="1053">
                  <c:v>20</c:v>
                </c:pt>
                <c:pt idx="1054">
                  <c:v>90</c:v>
                </c:pt>
                <c:pt idx="1055">
                  <c:v>104</c:v>
                </c:pt>
                <c:pt idx="1056">
                  <c:v>29</c:v>
                </c:pt>
                <c:pt idx="1057">
                  <c:v>4</c:v>
                </c:pt>
                <c:pt idx="1058">
                  <c:v>7</c:v>
                </c:pt>
                <c:pt idx="1059">
                  <c:v>27</c:v>
                </c:pt>
                <c:pt idx="1060">
                  <c:v>108</c:v>
                </c:pt>
                <c:pt idx="1061">
                  <c:v>20</c:v>
                </c:pt>
                <c:pt idx="1062">
                  <c:v>1</c:v>
                </c:pt>
                <c:pt idx="1063">
                  <c:v>91</c:v>
                </c:pt>
                <c:pt idx="1064">
                  <c:v>105</c:v>
                </c:pt>
                <c:pt idx="1065">
                  <c:v>68</c:v>
                </c:pt>
                <c:pt idx="1066">
                  <c:v>41</c:v>
                </c:pt>
                <c:pt idx="1067">
                  <c:v>1</c:v>
                </c:pt>
                <c:pt idx="1068">
                  <c:v>255</c:v>
                </c:pt>
                <c:pt idx="1069">
                  <c:v>29</c:v>
                </c:pt>
                <c:pt idx="1070">
                  <c:v>16</c:v>
                </c:pt>
                <c:pt idx="1071">
                  <c:v>7</c:v>
                </c:pt>
                <c:pt idx="1072">
                  <c:v>486</c:v>
                </c:pt>
                <c:pt idx="1073">
                  <c:v>24</c:v>
                </c:pt>
                <c:pt idx="1074">
                  <c:v>72</c:v>
                </c:pt>
                <c:pt idx="1075">
                  <c:v>25</c:v>
                </c:pt>
                <c:pt idx="1076">
                  <c:v>42</c:v>
                </c:pt>
                <c:pt idx="1077">
                  <c:v>9</c:v>
                </c:pt>
                <c:pt idx="1078">
                  <c:v>3</c:v>
                </c:pt>
                <c:pt idx="1079">
                  <c:v>0</c:v>
                </c:pt>
                <c:pt idx="1080">
                  <c:v>113</c:v>
                </c:pt>
                <c:pt idx="1081">
                  <c:v>9</c:v>
                </c:pt>
                <c:pt idx="1082">
                  <c:v>14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16</c:v>
                </c:pt>
                <c:pt idx="1087">
                  <c:v>7</c:v>
                </c:pt>
                <c:pt idx="1088">
                  <c:v>42</c:v>
                </c:pt>
                <c:pt idx="1089">
                  <c:v>17</c:v>
                </c:pt>
                <c:pt idx="1090">
                  <c:v>9</c:v>
                </c:pt>
                <c:pt idx="1091">
                  <c:v>0</c:v>
                </c:pt>
                <c:pt idx="1092">
                  <c:v>189</c:v>
                </c:pt>
                <c:pt idx="1093">
                  <c:v>125</c:v>
                </c:pt>
                <c:pt idx="1094">
                  <c:v>0</c:v>
                </c:pt>
                <c:pt idx="1095">
                  <c:v>22</c:v>
                </c:pt>
                <c:pt idx="1096">
                  <c:v>67</c:v>
                </c:pt>
                <c:pt idx="1097">
                  <c:v>41</c:v>
                </c:pt>
                <c:pt idx="1098">
                  <c:v>150</c:v>
                </c:pt>
                <c:pt idx="1099">
                  <c:v>88</c:v>
                </c:pt>
                <c:pt idx="1100">
                  <c:v>11</c:v>
                </c:pt>
                <c:pt idx="1101">
                  <c:v>149</c:v>
                </c:pt>
                <c:pt idx="1102">
                  <c:v>174</c:v>
                </c:pt>
                <c:pt idx="1103">
                  <c:v>32</c:v>
                </c:pt>
                <c:pt idx="1104">
                  <c:v>202</c:v>
                </c:pt>
                <c:pt idx="1105">
                  <c:v>37</c:v>
                </c:pt>
                <c:pt idx="1106">
                  <c:v>355</c:v>
                </c:pt>
                <c:pt idx="1107">
                  <c:v>196</c:v>
                </c:pt>
                <c:pt idx="1108">
                  <c:v>3</c:v>
                </c:pt>
                <c:pt idx="1109">
                  <c:v>4</c:v>
                </c:pt>
                <c:pt idx="1110">
                  <c:v>30</c:v>
                </c:pt>
                <c:pt idx="1111">
                  <c:v>40</c:v>
                </c:pt>
                <c:pt idx="1112">
                  <c:v>25</c:v>
                </c:pt>
                <c:pt idx="1113">
                  <c:v>7</c:v>
                </c:pt>
                <c:pt idx="1114">
                  <c:v>30</c:v>
                </c:pt>
                <c:pt idx="1115">
                  <c:v>172</c:v>
                </c:pt>
                <c:pt idx="1116">
                  <c:v>9</c:v>
                </c:pt>
                <c:pt idx="1117">
                  <c:v>14</c:v>
                </c:pt>
                <c:pt idx="1118">
                  <c:v>8</c:v>
                </c:pt>
                <c:pt idx="1119">
                  <c:v>207</c:v>
                </c:pt>
                <c:pt idx="1120">
                  <c:v>55</c:v>
                </c:pt>
                <c:pt idx="1121">
                  <c:v>61</c:v>
                </c:pt>
                <c:pt idx="1122">
                  <c:v>23</c:v>
                </c:pt>
                <c:pt idx="1123">
                  <c:v>11</c:v>
                </c:pt>
                <c:pt idx="1124">
                  <c:v>220</c:v>
                </c:pt>
                <c:pt idx="1125">
                  <c:v>403</c:v>
                </c:pt>
                <c:pt idx="1126">
                  <c:v>4</c:v>
                </c:pt>
                <c:pt idx="1127">
                  <c:v>114</c:v>
                </c:pt>
                <c:pt idx="1128">
                  <c:v>2</c:v>
                </c:pt>
                <c:pt idx="1129">
                  <c:v>196</c:v>
                </c:pt>
                <c:pt idx="1130">
                  <c:v>4</c:v>
                </c:pt>
                <c:pt idx="1131">
                  <c:v>149</c:v>
                </c:pt>
                <c:pt idx="1132">
                  <c:v>7</c:v>
                </c:pt>
                <c:pt idx="1133">
                  <c:v>17</c:v>
                </c:pt>
                <c:pt idx="1134">
                  <c:v>5</c:v>
                </c:pt>
                <c:pt idx="1135">
                  <c:v>1</c:v>
                </c:pt>
                <c:pt idx="1136">
                  <c:v>5</c:v>
                </c:pt>
                <c:pt idx="1137">
                  <c:v>50</c:v>
                </c:pt>
                <c:pt idx="1138">
                  <c:v>3</c:v>
                </c:pt>
                <c:pt idx="1139">
                  <c:v>2</c:v>
                </c:pt>
                <c:pt idx="1140">
                  <c:v>8</c:v>
                </c:pt>
                <c:pt idx="1141">
                  <c:v>30</c:v>
                </c:pt>
                <c:pt idx="1142">
                  <c:v>156</c:v>
                </c:pt>
                <c:pt idx="1143">
                  <c:v>211</c:v>
                </c:pt>
                <c:pt idx="1144">
                  <c:v>3</c:v>
                </c:pt>
                <c:pt idx="1145">
                  <c:v>121</c:v>
                </c:pt>
                <c:pt idx="1146">
                  <c:v>12</c:v>
                </c:pt>
                <c:pt idx="1147">
                  <c:v>105</c:v>
                </c:pt>
                <c:pt idx="1148">
                  <c:v>55</c:v>
                </c:pt>
                <c:pt idx="1149">
                  <c:v>3</c:v>
                </c:pt>
                <c:pt idx="1150">
                  <c:v>8</c:v>
                </c:pt>
                <c:pt idx="1151">
                  <c:v>6</c:v>
                </c:pt>
                <c:pt idx="1152">
                  <c:v>25</c:v>
                </c:pt>
                <c:pt idx="1153">
                  <c:v>12</c:v>
                </c:pt>
                <c:pt idx="1154">
                  <c:v>293</c:v>
                </c:pt>
                <c:pt idx="1155">
                  <c:v>105</c:v>
                </c:pt>
                <c:pt idx="1156">
                  <c:v>4</c:v>
                </c:pt>
                <c:pt idx="1157">
                  <c:v>132</c:v>
                </c:pt>
                <c:pt idx="1158">
                  <c:v>17</c:v>
                </c:pt>
                <c:pt idx="1159">
                  <c:v>134</c:v>
                </c:pt>
                <c:pt idx="1160">
                  <c:v>4</c:v>
                </c:pt>
                <c:pt idx="1161">
                  <c:v>10</c:v>
                </c:pt>
                <c:pt idx="1162">
                  <c:v>455</c:v>
                </c:pt>
                <c:pt idx="1163">
                  <c:v>79</c:v>
                </c:pt>
                <c:pt idx="1164">
                  <c:v>149</c:v>
                </c:pt>
                <c:pt idx="1165">
                  <c:v>132</c:v>
                </c:pt>
                <c:pt idx="1166">
                  <c:v>3</c:v>
                </c:pt>
                <c:pt idx="1167">
                  <c:v>210</c:v>
                </c:pt>
                <c:pt idx="1168">
                  <c:v>3</c:v>
                </c:pt>
                <c:pt idx="1169">
                  <c:v>7</c:v>
                </c:pt>
                <c:pt idx="1170">
                  <c:v>90</c:v>
                </c:pt>
                <c:pt idx="1171">
                  <c:v>9</c:v>
                </c:pt>
                <c:pt idx="1172">
                  <c:v>0</c:v>
                </c:pt>
                <c:pt idx="1173">
                  <c:v>89</c:v>
                </c:pt>
                <c:pt idx="1174">
                  <c:v>125</c:v>
                </c:pt>
                <c:pt idx="1175">
                  <c:v>162</c:v>
                </c:pt>
                <c:pt idx="1176">
                  <c:v>0</c:v>
                </c:pt>
                <c:pt idx="1177">
                  <c:v>3</c:v>
                </c:pt>
                <c:pt idx="1178">
                  <c:v>99</c:v>
                </c:pt>
                <c:pt idx="1179">
                  <c:v>128</c:v>
                </c:pt>
                <c:pt idx="1180">
                  <c:v>3</c:v>
                </c:pt>
                <c:pt idx="1181">
                  <c:v>255</c:v>
                </c:pt>
                <c:pt idx="1182">
                  <c:v>0</c:v>
                </c:pt>
                <c:pt idx="1183">
                  <c:v>1</c:v>
                </c:pt>
                <c:pt idx="1184">
                  <c:v>4</c:v>
                </c:pt>
                <c:pt idx="1185">
                  <c:v>20</c:v>
                </c:pt>
                <c:pt idx="1186">
                  <c:v>15</c:v>
                </c:pt>
                <c:pt idx="1187">
                  <c:v>176</c:v>
                </c:pt>
                <c:pt idx="1188">
                  <c:v>214</c:v>
                </c:pt>
                <c:pt idx="1189">
                  <c:v>92</c:v>
                </c:pt>
                <c:pt idx="1190">
                  <c:v>118</c:v>
                </c:pt>
                <c:pt idx="1191">
                  <c:v>144</c:v>
                </c:pt>
                <c:pt idx="1192">
                  <c:v>2</c:v>
                </c:pt>
                <c:pt idx="1193">
                  <c:v>143</c:v>
                </c:pt>
                <c:pt idx="1194">
                  <c:v>275</c:v>
                </c:pt>
                <c:pt idx="1195">
                  <c:v>23</c:v>
                </c:pt>
                <c:pt idx="1196">
                  <c:v>45</c:v>
                </c:pt>
                <c:pt idx="1197">
                  <c:v>304</c:v>
                </c:pt>
                <c:pt idx="1198">
                  <c:v>191</c:v>
                </c:pt>
                <c:pt idx="1199">
                  <c:v>314</c:v>
                </c:pt>
                <c:pt idx="1200">
                  <c:v>1290</c:v>
                </c:pt>
                <c:pt idx="1201">
                  <c:v>107</c:v>
                </c:pt>
                <c:pt idx="1202">
                  <c:v>102</c:v>
                </c:pt>
                <c:pt idx="1203">
                  <c:v>104</c:v>
                </c:pt>
                <c:pt idx="1204">
                  <c:v>34</c:v>
                </c:pt>
                <c:pt idx="1205">
                  <c:v>6</c:v>
                </c:pt>
                <c:pt idx="1206">
                  <c:v>354</c:v>
                </c:pt>
                <c:pt idx="1207">
                  <c:v>101</c:v>
                </c:pt>
                <c:pt idx="1208">
                  <c:v>9</c:v>
                </c:pt>
                <c:pt idx="120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C-452C-927B-47053167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8368"/>
        <c:axId val="743352960"/>
      </c:scatterChart>
      <c:valAx>
        <c:axId val="743348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960"/>
        <c:crosses val="autoZero"/>
        <c:crossBetween val="midCat"/>
      </c:valAx>
      <c:valAx>
        <c:axId val="74335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v2 target calling pipeline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'Error rate'!$B$2:$E$2</c:f>
              <c:strCache>
                <c:ptCount val="4"/>
                <c:pt idx="0">
                  <c:v>81plx</c:v>
                </c:pt>
                <c:pt idx="1">
                  <c:v>157plx</c:v>
                </c:pt>
                <c:pt idx="2">
                  <c:v>287plx</c:v>
                </c:pt>
                <c:pt idx="3">
                  <c:v>300plx</c:v>
                </c:pt>
              </c:strCache>
            </c:strRef>
          </c:cat>
          <c:val>
            <c:numRef>
              <c:f>'Error rate'!$B$7:$E$7</c:f>
              <c:numCache>
                <c:formatCode>0.0</c:formatCode>
                <c:ptCount val="4"/>
                <c:pt idx="0">
                  <c:v>1.0473416756208402</c:v>
                </c:pt>
                <c:pt idx="1">
                  <c:v>1.5593380034787618</c:v>
                </c:pt>
                <c:pt idx="2">
                  <c:v>10.346127396463526</c:v>
                </c:pt>
                <c:pt idx="3">
                  <c:v>9.2876081479870898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F-4EEE-93AB-8B0BECD05259}"/>
            </c:ext>
          </c:extLst>
        </c:ser>
        <c:ser>
          <c:idx val="0"/>
          <c:order val="1"/>
          <c:tx>
            <c:v>v1 target calling pipeline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'Error rate'!$H$2:$K$2</c:f>
              <c:strCache>
                <c:ptCount val="4"/>
                <c:pt idx="0">
                  <c:v>81plx</c:v>
                </c:pt>
                <c:pt idx="1">
                  <c:v>157plx</c:v>
                </c:pt>
                <c:pt idx="2">
                  <c:v>287plx</c:v>
                </c:pt>
                <c:pt idx="3">
                  <c:v>300plx</c:v>
                </c:pt>
              </c:strCache>
            </c:strRef>
          </c:cat>
          <c:val>
            <c:numRef>
              <c:f>'Error rate'!$H$7:$K$7</c:f>
              <c:numCache>
                <c:formatCode>0.00</c:formatCode>
                <c:ptCount val="4"/>
                <c:pt idx="0">
                  <c:v>1.048454448611716</c:v>
                </c:pt>
                <c:pt idx="1">
                  <c:v>2.2482890825944657</c:v>
                </c:pt>
                <c:pt idx="2">
                  <c:v>11.623224410474226</c:v>
                </c:pt>
                <c:pt idx="3">
                  <c:v>9.9935977113208221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EEE-93AB-8B0BECD05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7223536"/>
        <c:axId val="917224192"/>
      </c:barChart>
      <c:catAx>
        <c:axId val="9172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4192"/>
        <c:crosses val="autoZero"/>
        <c:auto val="1"/>
        <c:lblAlgn val="ctr"/>
        <c:lblOffset val="100"/>
        <c:noMultiLvlLbl val="0"/>
      </c:catAx>
      <c:valAx>
        <c:axId val="9172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35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368508</xdr:colOff>
      <xdr:row>4</xdr:row>
      <xdr:rowOff>102656</xdr:rowOff>
    </xdr:from>
    <xdr:to>
      <xdr:col>8</xdr:col>
      <xdr:colOff>385049</xdr:colOff>
      <xdr:row>19</xdr:row>
      <xdr:rowOff>78416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E059C-29B1-49F1-83F2-4CBE4020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25</xdr:row>
      <xdr:rowOff>76200</xdr:rowOff>
    </xdr:from>
    <xdr:to>
      <xdr:col>8</xdr:col>
      <xdr:colOff>30480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4BEEF-37C9-4591-8510-E6209F0B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1212669</xdr:colOff>
      <xdr:row>9</xdr:row>
      <xdr:rowOff>47897</xdr:rowOff>
    </xdr:from>
    <xdr:to>
      <xdr:col>14</xdr:col>
      <xdr:colOff>1089</xdr:colOff>
      <xdr:row>24</xdr:row>
      <xdr:rowOff>47898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CE590-C45E-492C-9F82-5CC24F38A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26</xdr:row>
      <xdr:rowOff>114300</xdr:rowOff>
    </xdr:from>
    <xdr:to>
      <xdr:col>14</xdr:col>
      <xdr:colOff>464820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912C8-7231-453A-9B0E-78A51DD38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114300</xdr:colOff>
      <xdr:row>12</xdr:row>
      <xdr:rowOff>121920</xdr:rowOff>
    </xdr:from>
    <xdr:to>
      <xdr:col>24</xdr:col>
      <xdr:colOff>419100</xdr:colOff>
      <xdr:row>27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F1C91-01AD-4138-A16E-FD3E09833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32</xdr:row>
      <xdr:rowOff>144780</xdr:rowOff>
    </xdr:from>
    <xdr:to>
      <xdr:col>23</xdr:col>
      <xdr:colOff>15240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3BECDF-E447-4144-BADE-DF8B0E88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274320</xdr:colOff>
      <xdr:row>29</xdr:row>
      <xdr:rowOff>114300</xdr:rowOff>
    </xdr:from>
    <xdr:to>
      <xdr:col>37</xdr:col>
      <xdr:colOff>579120</xdr:colOff>
      <xdr:row>44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14F829-1D82-43F6-899B-79288215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13</xdr:row>
      <xdr:rowOff>0</xdr:rowOff>
    </xdr:from>
    <xdr:to>
      <xdr:col>38</xdr:col>
      <xdr:colOff>304800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B83A99-7FAD-460F-B1A0-4EBC6955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12</xdr:row>
      <xdr:rowOff>76200</xdr:rowOff>
    </xdr:from>
    <xdr:to>
      <xdr:col>7</xdr:col>
      <xdr:colOff>60960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8702E-97D0-4DB4-A907-3466818D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12</xdr:row>
      <xdr:rowOff>53340</xdr:rowOff>
    </xdr:from>
    <xdr:to>
      <xdr:col>16</xdr:col>
      <xdr:colOff>45720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01C1D-B30C-4973-81B0-7F6656389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exity_comp_57_80_287_300_updated05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\Desktop\5CPA_Plexity_comp_defaultpl_0528_error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plex_FPKM"/>
      <sheetName val="287plx"/>
      <sheetName val="57plex(new)"/>
      <sheetName val="57plx(old)"/>
      <sheetName val="Subpool#1_80plx"/>
      <sheetName val="Subpool#2_81plx"/>
      <sheetName val="Subpool#3_80plx"/>
      <sheetName val="Genelist_Plx"/>
      <sheetName val="#ofgenes(HML)"/>
      <sheetName val="#of tiles"/>
      <sheetName val="Gemini_counts_raw"/>
      <sheetName val="Gemini_counts_raw_80plx"/>
      <sheetName val="Gemini_raw_newruns"/>
      <sheetName val="colorcode"/>
      <sheetName val="Gemini_counts_comp_FOV1"/>
      <sheetName val="Sheet1"/>
      <sheetName val="Gemini_counts_comp_FOV2"/>
      <sheetName val="Gemini_counts_comp_FOV3"/>
      <sheetName val="Gemini_counts_comp_FOV4"/>
      <sheetName val="Gemini_counts_comp_FOV5"/>
      <sheetName val="Off_target_ReporterEff"/>
      <sheetName val="Rp_eff"/>
      <sheetName val="Gemini_counts_panel"/>
      <sheetName val="Gemini_counts_per_cell_3clas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SDHA</v>
          </cell>
          <cell r="B2">
            <v>1</v>
          </cell>
        </row>
        <row r="3">
          <cell r="A3" t="str">
            <v>TPSB2</v>
          </cell>
          <cell r="B3">
            <v>1</v>
          </cell>
        </row>
        <row r="4">
          <cell r="A4" t="str">
            <v>IL4</v>
          </cell>
          <cell r="B4">
            <v>2</v>
          </cell>
        </row>
        <row r="5">
          <cell r="A5" t="str">
            <v>S100A9</v>
          </cell>
          <cell r="B5">
            <v>2</v>
          </cell>
        </row>
        <row r="6">
          <cell r="A6" t="str">
            <v>SLC38A6</v>
          </cell>
          <cell r="B6">
            <v>2</v>
          </cell>
        </row>
        <row r="7">
          <cell r="A7" t="str">
            <v>UBB</v>
          </cell>
          <cell r="B7">
            <v>2</v>
          </cell>
        </row>
        <row r="8">
          <cell r="A8" t="str">
            <v>FANK1</v>
          </cell>
          <cell r="B8">
            <v>3</v>
          </cell>
        </row>
        <row r="9">
          <cell r="A9" t="str">
            <v>HPGD</v>
          </cell>
          <cell r="B9">
            <v>3</v>
          </cell>
        </row>
        <row r="10">
          <cell r="A10" t="str">
            <v>SPOCK2</v>
          </cell>
          <cell r="B10">
            <v>3</v>
          </cell>
        </row>
        <row r="11">
          <cell r="A11" t="str">
            <v>ZMAT4</v>
          </cell>
          <cell r="B11">
            <v>3</v>
          </cell>
        </row>
        <row r="12">
          <cell r="A12" t="str">
            <v>CSF2</v>
          </cell>
          <cell r="B12">
            <v>4</v>
          </cell>
        </row>
        <row r="13">
          <cell r="A13" t="str">
            <v>CTHRC1</v>
          </cell>
          <cell r="B13">
            <v>4</v>
          </cell>
        </row>
        <row r="14">
          <cell r="A14" t="str">
            <v>IER3</v>
          </cell>
          <cell r="B14">
            <v>4</v>
          </cell>
        </row>
        <row r="15">
          <cell r="A15" t="str">
            <v>IL32</v>
          </cell>
          <cell r="B15">
            <v>4</v>
          </cell>
        </row>
        <row r="16">
          <cell r="A16" t="str">
            <v>SOX9</v>
          </cell>
          <cell r="B16">
            <v>4</v>
          </cell>
        </row>
        <row r="17">
          <cell r="A17" t="str">
            <v>A2M</v>
          </cell>
          <cell r="B17">
            <v>5</v>
          </cell>
        </row>
        <row r="18">
          <cell r="A18" t="str">
            <v>ABCB1</v>
          </cell>
          <cell r="B18">
            <v>5</v>
          </cell>
        </row>
        <row r="19">
          <cell r="A19" t="str">
            <v>ABHD1</v>
          </cell>
          <cell r="B19">
            <v>5</v>
          </cell>
        </row>
        <row r="20">
          <cell r="A20" t="str">
            <v>ACP5</v>
          </cell>
          <cell r="B20">
            <v>5</v>
          </cell>
        </row>
        <row r="21">
          <cell r="A21" t="str">
            <v>ADGRF4</v>
          </cell>
          <cell r="B21">
            <v>5</v>
          </cell>
        </row>
        <row r="22">
          <cell r="A22" t="str">
            <v>ADM</v>
          </cell>
          <cell r="B22">
            <v>5</v>
          </cell>
        </row>
        <row r="23">
          <cell r="A23" t="str">
            <v>AIM2</v>
          </cell>
          <cell r="B23">
            <v>5</v>
          </cell>
        </row>
        <row r="24">
          <cell r="A24" t="str">
            <v>ALPL</v>
          </cell>
          <cell r="B24">
            <v>5</v>
          </cell>
        </row>
        <row r="25">
          <cell r="A25" t="str">
            <v>ANK3</v>
          </cell>
          <cell r="B25">
            <v>5</v>
          </cell>
        </row>
        <row r="26">
          <cell r="A26" t="str">
            <v>ANPEP</v>
          </cell>
          <cell r="B26">
            <v>5</v>
          </cell>
        </row>
        <row r="27">
          <cell r="A27" t="str">
            <v>AP3M2</v>
          </cell>
          <cell r="B27">
            <v>5</v>
          </cell>
        </row>
        <row r="28">
          <cell r="A28" t="str">
            <v>AQP1</v>
          </cell>
          <cell r="B28">
            <v>5</v>
          </cell>
        </row>
        <row r="29">
          <cell r="A29" t="str">
            <v>ARAP1</v>
          </cell>
          <cell r="B29">
            <v>5</v>
          </cell>
        </row>
        <row r="30">
          <cell r="A30" t="str">
            <v>ARHGAP31</v>
          </cell>
          <cell r="B30">
            <v>5</v>
          </cell>
        </row>
        <row r="31">
          <cell r="A31" t="str">
            <v>ARHGEF5</v>
          </cell>
          <cell r="B31">
            <v>5</v>
          </cell>
        </row>
        <row r="32">
          <cell r="A32" t="str">
            <v>ASPM</v>
          </cell>
          <cell r="B32">
            <v>5</v>
          </cell>
        </row>
        <row r="33">
          <cell r="A33" t="str">
            <v>AXL</v>
          </cell>
          <cell r="B33">
            <v>5</v>
          </cell>
        </row>
        <row r="34">
          <cell r="A34" t="str">
            <v>B3GAT1</v>
          </cell>
          <cell r="B34">
            <v>5</v>
          </cell>
        </row>
        <row r="35">
          <cell r="A35" t="str">
            <v>BANK1</v>
          </cell>
          <cell r="B35">
            <v>5</v>
          </cell>
        </row>
        <row r="36">
          <cell r="A36" t="str">
            <v>BATF3</v>
          </cell>
          <cell r="B36">
            <v>5</v>
          </cell>
        </row>
        <row r="37">
          <cell r="A37" t="str">
            <v>BCL2</v>
          </cell>
          <cell r="B37">
            <v>5</v>
          </cell>
        </row>
        <row r="38">
          <cell r="A38" t="str">
            <v>BLK</v>
          </cell>
          <cell r="B38">
            <v>5</v>
          </cell>
        </row>
        <row r="39">
          <cell r="A39" t="str">
            <v>BMP2</v>
          </cell>
          <cell r="B39">
            <v>5</v>
          </cell>
        </row>
        <row r="40">
          <cell r="A40" t="str">
            <v>BMP4</v>
          </cell>
          <cell r="B40">
            <v>5</v>
          </cell>
        </row>
        <row r="41">
          <cell r="A41" t="str">
            <v>BMP5</v>
          </cell>
          <cell r="B41">
            <v>5</v>
          </cell>
        </row>
        <row r="42">
          <cell r="A42" t="str">
            <v>C1QB</v>
          </cell>
          <cell r="B42">
            <v>5</v>
          </cell>
        </row>
        <row r="43">
          <cell r="A43" t="str">
            <v>C1S</v>
          </cell>
          <cell r="B43">
            <v>5</v>
          </cell>
        </row>
        <row r="44">
          <cell r="A44" t="str">
            <v>C1orf115</v>
          </cell>
          <cell r="B44">
            <v>5</v>
          </cell>
        </row>
        <row r="45">
          <cell r="A45" t="str">
            <v>C1orf43</v>
          </cell>
          <cell r="B45">
            <v>5</v>
          </cell>
        </row>
        <row r="46">
          <cell r="A46" t="str">
            <v>C9orf152</v>
          </cell>
          <cell r="B46">
            <v>5</v>
          </cell>
        </row>
        <row r="47">
          <cell r="A47" t="str">
            <v>CACNA1D</v>
          </cell>
          <cell r="B47">
            <v>5</v>
          </cell>
        </row>
        <row r="48">
          <cell r="A48" t="str">
            <v>CACNA2D1</v>
          </cell>
          <cell r="B48">
            <v>5</v>
          </cell>
        </row>
        <row r="49">
          <cell r="A49" t="str">
            <v>CACNA2D3</v>
          </cell>
          <cell r="B49">
            <v>5</v>
          </cell>
        </row>
        <row r="50">
          <cell r="A50" t="str">
            <v>CALB2</v>
          </cell>
          <cell r="B50">
            <v>5</v>
          </cell>
        </row>
        <row r="51">
          <cell r="A51" t="str">
            <v>CBR1</v>
          </cell>
          <cell r="B51">
            <v>5</v>
          </cell>
        </row>
        <row r="52">
          <cell r="A52" t="str">
            <v>CCL5</v>
          </cell>
          <cell r="B52">
            <v>5</v>
          </cell>
        </row>
        <row r="53">
          <cell r="A53" t="str">
            <v>CCR2</v>
          </cell>
          <cell r="B53">
            <v>5</v>
          </cell>
        </row>
        <row r="54">
          <cell r="A54" t="str">
            <v>CD14</v>
          </cell>
          <cell r="B54">
            <v>5</v>
          </cell>
        </row>
        <row r="55">
          <cell r="A55" t="str">
            <v>CD1A</v>
          </cell>
          <cell r="B55">
            <v>5</v>
          </cell>
        </row>
        <row r="56">
          <cell r="A56" t="str">
            <v>CD1B</v>
          </cell>
          <cell r="B56">
            <v>5</v>
          </cell>
        </row>
        <row r="57">
          <cell r="A57" t="str">
            <v>CD1C</v>
          </cell>
          <cell r="B57">
            <v>5</v>
          </cell>
        </row>
        <row r="58">
          <cell r="A58" t="str">
            <v>CD1D</v>
          </cell>
          <cell r="B58">
            <v>5</v>
          </cell>
        </row>
        <row r="59">
          <cell r="A59" t="str">
            <v>CD1E</v>
          </cell>
          <cell r="B59">
            <v>5</v>
          </cell>
        </row>
        <row r="60">
          <cell r="A60" t="str">
            <v>CD2</v>
          </cell>
          <cell r="B60">
            <v>5</v>
          </cell>
        </row>
        <row r="61">
          <cell r="A61" t="str">
            <v>CD22</v>
          </cell>
          <cell r="B61">
            <v>5</v>
          </cell>
        </row>
        <row r="62">
          <cell r="A62" t="str">
            <v>CD24</v>
          </cell>
          <cell r="B62">
            <v>5</v>
          </cell>
        </row>
        <row r="63">
          <cell r="A63" t="str">
            <v>CD244</v>
          </cell>
          <cell r="B63">
            <v>5</v>
          </cell>
        </row>
        <row r="64">
          <cell r="A64" t="str">
            <v>CD247</v>
          </cell>
          <cell r="B64">
            <v>5</v>
          </cell>
        </row>
        <row r="65">
          <cell r="A65" t="str">
            <v>CD248</v>
          </cell>
          <cell r="B65">
            <v>5</v>
          </cell>
        </row>
        <row r="66">
          <cell r="A66" t="str">
            <v>CD28</v>
          </cell>
          <cell r="B66">
            <v>5</v>
          </cell>
        </row>
        <row r="67">
          <cell r="A67" t="str">
            <v>CD34</v>
          </cell>
          <cell r="B67">
            <v>5</v>
          </cell>
        </row>
        <row r="68">
          <cell r="A68" t="str">
            <v>CD36</v>
          </cell>
          <cell r="B68">
            <v>5</v>
          </cell>
        </row>
        <row r="69">
          <cell r="A69" t="str">
            <v>CD37</v>
          </cell>
          <cell r="B69">
            <v>5</v>
          </cell>
        </row>
        <row r="70">
          <cell r="A70" t="str">
            <v>CD3D</v>
          </cell>
          <cell r="B70">
            <v>5</v>
          </cell>
        </row>
        <row r="71">
          <cell r="A71" t="str">
            <v>CD3E</v>
          </cell>
          <cell r="B71">
            <v>5</v>
          </cell>
        </row>
        <row r="72">
          <cell r="A72" t="str">
            <v>CD3G</v>
          </cell>
          <cell r="B72">
            <v>5</v>
          </cell>
        </row>
        <row r="73">
          <cell r="A73" t="str">
            <v>CD4</v>
          </cell>
          <cell r="B73">
            <v>5</v>
          </cell>
        </row>
        <row r="74">
          <cell r="A74" t="str">
            <v>CD40</v>
          </cell>
          <cell r="B74">
            <v>5</v>
          </cell>
        </row>
        <row r="75">
          <cell r="A75" t="str">
            <v>CD5</v>
          </cell>
          <cell r="B75">
            <v>5</v>
          </cell>
        </row>
        <row r="76">
          <cell r="A76" t="str">
            <v>CD6</v>
          </cell>
          <cell r="B76">
            <v>5</v>
          </cell>
        </row>
        <row r="77">
          <cell r="A77" t="str">
            <v>CD68</v>
          </cell>
          <cell r="B77">
            <v>5</v>
          </cell>
        </row>
        <row r="78">
          <cell r="A78" t="str">
            <v>CD7</v>
          </cell>
          <cell r="B78">
            <v>5</v>
          </cell>
        </row>
        <row r="79">
          <cell r="A79" t="str">
            <v>CD72</v>
          </cell>
          <cell r="B79">
            <v>5</v>
          </cell>
        </row>
        <row r="80">
          <cell r="A80" t="str">
            <v>CD8A</v>
          </cell>
          <cell r="B80">
            <v>5</v>
          </cell>
        </row>
        <row r="81">
          <cell r="A81" t="str">
            <v>CD8B</v>
          </cell>
          <cell r="B81">
            <v>5</v>
          </cell>
        </row>
        <row r="82">
          <cell r="A82" t="str">
            <v>CD93</v>
          </cell>
          <cell r="B82">
            <v>5</v>
          </cell>
        </row>
        <row r="83">
          <cell r="A83" t="str">
            <v>CDCA8</v>
          </cell>
          <cell r="B83">
            <v>5</v>
          </cell>
        </row>
        <row r="84">
          <cell r="A84" t="str">
            <v>CDH11</v>
          </cell>
          <cell r="B84">
            <v>5</v>
          </cell>
        </row>
        <row r="85">
          <cell r="A85" t="str">
            <v>CDH2</v>
          </cell>
          <cell r="B85">
            <v>5</v>
          </cell>
        </row>
        <row r="86">
          <cell r="A86" t="str">
            <v>CDH5</v>
          </cell>
          <cell r="B86">
            <v>5</v>
          </cell>
        </row>
        <row r="87">
          <cell r="A87" t="str">
            <v>CEBPA</v>
          </cell>
          <cell r="B87">
            <v>5</v>
          </cell>
        </row>
        <row r="88">
          <cell r="A88" t="str">
            <v>CFH</v>
          </cell>
          <cell r="B88">
            <v>5</v>
          </cell>
        </row>
        <row r="89">
          <cell r="A89" t="str">
            <v>CFP</v>
          </cell>
          <cell r="B89">
            <v>5</v>
          </cell>
        </row>
        <row r="90">
          <cell r="A90" t="str">
            <v>CHI3L1</v>
          </cell>
          <cell r="B90">
            <v>5</v>
          </cell>
        </row>
        <row r="91">
          <cell r="A91" t="str">
            <v>CLEC14A</v>
          </cell>
          <cell r="B91">
            <v>5</v>
          </cell>
        </row>
        <row r="92">
          <cell r="A92" t="str">
            <v>CLEC5A</v>
          </cell>
          <cell r="B92">
            <v>5</v>
          </cell>
        </row>
        <row r="93">
          <cell r="A93" t="str">
            <v>CLU</v>
          </cell>
          <cell r="B93">
            <v>5</v>
          </cell>
        </row>
        <row r="94">
          <cell r="A94" t="str">
            <v>CMIP</v>
          </cell>
          <cell r="B94">
            <v>5</v>
          </cell>
        </row>
        <row r="95">
          <cell r="A95" t="str">
            <v>CNR2</v>
          </cell>
          <cell r="B95">
            <v>5</v>
          </cell>
        </row>
        <row r="96">
          <cell r="A96" t="str">
            <v>COCH</v>
          </cell>
          <cell r="B96">
            <v>5</v>
          </cell>
        </row>
        <row r="97">
          <cell r="A97" t="str">
            <v>COL15A1</v>
          </cell>
          <cell r="B97">
            <v>5</v>
          </cell>
        </row>
        <row r="98">
          <cell r="A98" t="str">
            <v>COL1A1</v>
          </cell>
          <cell r="B98">
            <v>5</v>
          </cell>
        </row>
        <row r="99">
          <cell r="A99" t="str">
            <v>COL1A2</v>
          </cell>
          <cell r="B99">
            <v>5</v>
          </cell>
        </row>
        <row r="100">
          <cell r="A100" t="str">
            <v>COL3A1</v>
          </cell>
          <cell r="B100">
            <v>5</v>
          </cell>
        </row>
        <row r="101">
          <cell r="A101" t="str">
            <v>COL4A1</v>
          </cell>
          <cell r="B101">
            <v>5</v>
          </cell>
        </row>
        <row r="102">
          <cell r="A102" t="str">
            <v>COL4A3</v>
          </cell>
          <cell r="B102">
            <v>5</v>
          </cell>
        </row>
        <row r="103">
          <cell r="A103" t="str">
            <v>COL4A4</v>
          </cell>
          <cell r="B103">
            <v>5</v>
          </cell>
        </row>
        <row r="104">
          <cell r="A104" t="str">
            <v>COL5A1</v>
          </cell>
          <cell r="B104">
            <v>5</v>
          </cell>
        </row>
        <row r="105">
          <cell r="A105" t="str">
            <v>COL5A2</v>
          </cell>
          <cell r="B105">
            <v>5</v>
          </cell>
        </row>
        <row r="106">
          <cell r="A106" t="str">
            <v>COL6A3</v>
          </cell>
          <cell r="B106">
            <v>5</v>
          </cell>
        </row>
        <row r="107">
          <cell r="A107" t="str">
            <v>COL8A1</v>
          </cell>
          <cell r="B107">
            <v>5</v>
          </cell>
        </row>
        <row r="108">
          <cell r="A108" t="str">
            <v>COLEC12</v>
          </cell>
          <cell r="B108">
            <v>5</v>
          </cell>
        </row>
        <row r="109">
          <cell r="A109" t="str">
            <v>CPA3</v>
          </cell>
          <cell r="B109">
            <v>5</v>
          </cell>
        </row>
        <row r="110">
          <cell r="A110" t="str">
            <v>CPNE3</v>
          </cell>
          <cell r="B110">
            <v>5</v>
          </cell>
        </row>
        <row r="111">
          <cell r="A111" t="str">
            <v>CR2</v>
          </cell>
          <cell r="B111">
            <v>5</v>
          </cell>
        </row>
        <row r="112">
          <cell r="A112" t="str">
            <v>CSF1R</v>
          </cell>
          <cell r="B112">
            <v>5</v>
          </cell>
        </row>
        <row r="113">
          <cell r="A113" t="str">
            <v>CSF3R</v>
          </cell>
          <cell r="B113">
            <v>5</v>
          </cell>
        </row>
        <row r="114">
          <cell r="A114" t="str">
            <v>CSRP2</v>
          </cell>
          <cell r="B114">
            <v>5</v>
          </cell>
        </row>
        <row r="115">
          <cell r="A115" t="str">
            <v>CST7</v>
          </cell>
          <cell r="B115">
            <v>5</v>
          </cell>
        </row>
        <row r="116">
          <cell r="A116" t="str">
            <v>CTSG</v>
          </cell>
          <cell r="B116">
            <v>5</v>
          </cell>
        </row>
        <row r="117">
          <cell r="A117" t="str">
            <v>CTSW</v>
          </cell>
          <cell r="B117">
            <v>5</v>
          </cell>
        </row>
        <row r="118">
          <cell r="A118" t="str">
            <v>CX3CR1</v>
          </cell>
          <cell r="B118">
            <v>5</v>
          </cell>
        </row>
        <row r="119">
          <cell r="A119" t="str">
            <v>CXCL14</v>
          </cell>
          <cell r="B119">
            <v>5</v>
          </cell>
        </row>
        <row r="120">
          <cell r="A120" t="str">
            <v>CXCL3</v>
          </cell>
          <cell r="B120">
            <v>5</v>
          </cell>
        </row>
        <row r="121">
          <cell r="A121" t="str">
            <v>CXCL9</v>
          </cell>
          <cell r="B121">
            <v>5</v>
          </cell>
        </row>
        <row r="122">
          <cell r="A122" t="str">
            <v>CXCR4</v>
          </cell>
          <cell r="B122">
            <v>5</v>
          </cell>
        </row>
        <row r="123">
          <cell r="A123" t="str">
            <v>CYB561</v>
          </cell>
          <cell r="B123">
            <v>5</v>
          </cell>
        </row>
        <row r="124">
          <cell r="A124" t="str">
            <v>CYP1B1</v>
          </cell>
          <cell r="B124">
            <v>5</v>
          </cell>
        </row>
        <row r="125">
          <cell r="A125" t="str">
            <v>CYP27A1</v>
          </cell>
          <cell r="B125">
            <v>5</v>
          </cell>
        </row>
        <row r="126">
          <cell r="A126" t="str">
            <v>DAB2</v>
          </cell>
          <cell r="B126">
            <v>5</v>
          </cell>
        </row>
        <row r="127">
          <cell r="A127" t="str">
            <v>DBNDD1</v>
          </cell>
          <cell r="B127">
            <v>5</v>
          </cell>
        </row>
        <row r="128">
          <cell r="A128" t="str">
            <v>DDR1</v>
          </cell>
          <cell r="B128">
            <v>5</v>
          </cell>
        </row>
        <row r="129">
          <cell r="A129" t="str">
            <v>DKK1</v>
          </cell>
          <cell r="B129">
            <v>5</v>
          </cell>
        </row>
        <row r="130">
          <cell r="A130" t="str">
            <v>DKK3</v>
          </cell>
          <cell r="B130">
            <v>5</v>
          </cell>
        </row>
        <row r="131">
          <cell r="A131" t="str">
            <v>DLL1</v>
          </cell>
          <cell r="B131">
            <v>5</v>
          </cell>
        </row>
        <row r="132">
          <cell r="A132" t="str">
            <v>DLL4</v>
          </cell>
          <cell r="B132">
            <v>5</v>
          </cell>
        </row>
        <row r="133">
          <cell r="A133" t="str">
            <v>DMBT1</v>
          </cell>
          <cell r="B133">
            <v>5</v>
          </cell>
        </row>
        <row r="134">
          <cell r="A134" t="str">
            <v>DNAJC15</v>
          </cell>
          <cell r="B134">
            <v>5</v>
          </cell>
        </row>
        <row r="135">
          <cell r="A135" t="str">
            <v>DPEP1</v>
          </cell>
          <cell r="B135">
            <v>5</v>
          </cell>
        </row>
        <row r="136">
          <cell r="A136" t="str">
            <v>DPP4</v>
          </cell>
          <cell r="B136">
            <v>5</v>
          </cell>
        </row>
        <row r="137">
          <cell r="A137" t="str">
            <v>DUSP2</v>
          </cell>
          <cell r="B137">
            <v>5</v>
          </cell>
        </row>
        <row r="138">
          <cell r="A138" t="str">
            <v>EGF</v>
          </cell>
          <cell r="B138">
            <v>5</v>
          </cell>
        </row>
        <row r="139">
          <cell r="A139" t="str">
            <v>EGR1</v>
          </cell>
          <cell r="B139">
            <v>5</v>
          </cell>
        </row>
        <row r="140">
          <cell r="A140" t="str">
            <v>EIF2B2</v>
          </cell>
          <cell r="B140">
            <v>5</v>
          </cell>
        </row>
        <row r="141">
          <cell r="A141" t="str">
            <v>EIPR1</v>
          </cell>
          <cell r="B141">
            <v>5</v>
          </cell>
        </row>
        <row r="142">
          <cell r="A142" t="str">
            <v>ENC1</v>
          </cell>
          <cell r="B142">
            <v>5</v>
          </cell>
        </row>
        <row r="143">
          <cell r="A143" t="str">
            <v>ENG</v>
          </cell>
          <cell r="B143">
            <v>5</v>
          </cell>
        </row>
        <row r="144">
          <cell r="A144" t="str">
            <v>ENHO</v>
          </cell>
          <cell r="B144">
            <v>5</v>
          </cell>
        </row>
        <row r="145">
          <cell r="A145" t="str">
            <v>ENTPD2</v>
          </cell>
          <cell r="B145">
            <v>5</v>
          </cell>
        </row>
        <row r="146">
          <cell r="A146" t="str">
            <v>EPCAM</v>
          </cell>
          <cell r="B146">
            <v>5</v>
          </cell>
        </row>
        <row r="147">
          <cell r="A147" t="str">
            <v>EPHX2</v>
          </cell>
          <cell r="B147">
            <v>5</v>
          </cell>
        </row>
        <row r="148">
          <cell r="A148" t="str">
            <v>EREG</v>
          </cell>
          <cell r="B148">
            <v>5</v>
          </cell>
        </row>
        <row r="149">
          <cell r="A149" t="str">
            <v>ETS1</v>
          </cell>
          <cell r="B149">
            <v>5</v>
          </cell>
        </row>
        <row r="150">
          <cell r="A150" t="str">
            <v>ETV1</v>
          </cell>
          <cell r="B150">
            <v>5</v>
          </cell>
        </row>
        <row r="151">
          <cell r="A151" t="str">
            <v>FAAH2</v>
          </cell>
          <cell r="B151">
            <v>5</v>
          </cell>
        </row>
        <row r="152">
          <cell r="A152" t="str">
            <v>FAM20A</v>
          </cell>
          <cell r="B152">
            <v>5</v>
          </cell>
        </row>
        <row r="153">
          <cell r="A153" t="str">
            <v>FAM83A</v>
          </cell>
          <cell r="B153">
            <v>5</v>
          </cell>
        </row>
        <row r="154">
          <cell r="A154" t="str">
            <v>FAP</v>
          </cell>
          <cell r="B154">
            <v>5</v>
          </cell>
        </row>
        <row r="155">
          <cell r="A155" t="str">
            <v>FASLG</v>
          </cell>
          <cell r="B155">
            <v>5</v>
          </cell>
        </row>
        <row r="156">
          <cell r="A156" t="str">
            <v>FBXO5</v>
          </cell>
          <cell r="B156">
            <v>5</v>
          </cell>
        </row>
        <row r="157">
          <cell r="A157" t="str">
            <v>FCER2</v>
          </cell>
          <cell r="B157">
            <v>5</v>
          </cell>
        </row>
        <row r="158">
          <cell r="A158" t="str">
            <v>FCGBP</v>
          </cell>
          <cell r="B158">
            <v>5</v>
          </cell>
        </row>
        <row r="159">
          <cell r="A159" t="str">
            <v>FCRLA</v>
          </cell>
          <cell r="B159">
            <v>5</v>
          </cell>
        </row>
        <row r="160">
          <cell r="A160" t="str">
            <v>FEZ1</v>
          </cell>
          <cell r="B160">
            <v>5</v>
          </cell>
        </row>
        <row r="161">
          <cell r="A161" t="str">
            <v>FGF2</v>
          </cell>
          <cell r="B161">
            <v>5</v>
          </cell>
        </row>
        <row r="162">
          <cell r="A162" t="str">
            <v>FHIT</v>
          </cell>
          <cell r="B162">
            <v>5</v>
          </cell>
        </row>
        <row r="163">
          <cell r="A163" t="str">
            <v>FLT1</v>
          </cell>
          <cell r="B163">
            <v>5</v>
          </cell>
        </row>
        <row r="164">
          <cell r="A164" t="str">
            <v>FLT3</v>
          </cell>
          <cell r="B164">
            <v>5</v>
          </cell>
        </row>
        <row r="165">
          <cell r="A165" t="str">
            <v>FLT4</v>
          </cell>
          <cell r="B165">
            <v>5</v>
          </cell>
        </row>
        <row r="166">
          <cell r="A166" t="str">
            <v>FN1</v>
          </cell>
          <cell r="B166">
            <v>5</v>
          </cell>
        </row>
        <row r="167">
          <cell r="A167" t="str">
            <v>FOXP3</v>
          </cell>
          <cell r="B167">
            <v>5</v>
          </cell>
        </row>
        <row r="168">
          <cell r="A168" t="str">
            <v>FPR1</v>
          </cell>
          <cell r="B168">
            <v>5</v>
          </cell>
        </row>
        <row r="169">
          <cell r="A169" t="str">
            <v>GADD45G</v>
          </cell>
          <cell r="B169">
            <v>5</v>
          </cell>
        </row>
        <row r="170">
          <cell r="A170" t="str">
            <v>GDI2</v>
          </cell>
          <cell r="B170">
            <v>5</v>
          </cell>
        </row>
        <row r="171">
          <cell r="A171" t="str">
            <v>GIMAP7</v>
          </cell>
          <cell r="B171">
            <v>5</v>
          </cell>
        </row>
        <row r="172">
          <cell r="A172" t="str">
            <v>GNG4</v>
          </cell>
          <cell r="B172">
            <v>5</v>
          </cell>
        </row>
        <row r="173">
          <cell r="A173" t="str">
            <v>GPA33</v>
          </cell>
          <cell r="B173">
            <v>5</v>
          </cell>
        </row>
        <row r="174">
          <cell r="A174" t="str">
            <v>GPI</v>
          </cell>
          <cell r="B174">
            <v>5</v>
          </cell>
        </row>
        <row r="175">
          <cell r="A175" t="str">
            <v>GPM6B</v>
          </cell>
          <cell r="B175">
            <v>5</v>
          </cell>
        </row>
        <row r="176">
          <cell r="A176" t="str">
            <v>GPNMB</v>
          </cell>
          <cell r="B176">
            <v>5</v>
          </cell>
        </row>
        <row r="177">
          <cell r="A177" t="str">
            <v>GPRC5B</v>
          </cell>
          <cell r="B177">
            <v>5</v>
          </cell>
        </row>
        <row r="178">
          <cell r="A178" t="str">
            <v>GZMA</v>
          </cell>
          <cell r="B178">
            <v>5</v>
          </cell>
        </row>
        <row r="179">
          <cell r="A179" t="str">
            <v>HAVCR1</v>
          </cell>
          <cell r="B179">
            <v>5</v>
          </cell>
        </row>
        <row r="180">
          <cell r="A180" t="str">
            <v>HCK</v>
          </cell>
          <cell r="B180">
            <v>5</v>
          </cell>
        </row>
        <row r="181">
          <cell r="A181" t="str">
            <v>HEY1</v>
          </cell>
          <cell r="B181">
            <v>5</v>
          </cell>
        </row>
        <row r="182">
          <cell r="A182" t="str">
            <v>HGF</v>
          </cell>
          <cell r="B182">
            <v>5</v>
          </cell>
        </row>
        <row r="183">
          <cell r="A183" t="str">
            <v>HHIP</v>
          </cell>
          <cell r="B183">
            <v>5</v>
          </cell>
        </row>
        <row r="184">
          <cell r="A184" t="str">
            <v>HLA-DQA1-2</v>
          </cell>
          <cell r="B184">
            <v>5</v>
          </cell>
        </row>
        <row r="185">
          <cell r="A185" t="str">
            <v>HLA-DRA</v>
          </cell>
          <cell r="B185">
            <v>5</v>
          </cell>
        </row>
        <row r="186">
          <cell r="A186" t="str">
            <v>HPSE</v>
          </cell>
          <cell r="B186">
            <v>5</v>
          </cell>
        </row>
        <row r="187">
          <cell r="A187" t="str">
            <v>HTRA1</v>
          </cell>
          <cell r="B187">
            <v>5</v>
          </cell>
        </row>
        <row r="188">
          <cell r="A188" t="str">
            <v>ICAM1</v>
          </cell>
          <cell r="B188">
            <v>5</v>
          </cell>
        </row>
        <row r="189">
          <cell r="A189" t="str">
            <v>ICAM2</v>
          </cell>
          <cell r="B189">
            <v>5</v>
          </cell>
        </row>
        <row r="190">
          <cell r="A190" t="str">
            <v>ICOS</v>
          </cell>
          <cell r="B190">
            <v>5</v>
          </cell>
        </row>
        <row r="191">
          <cell r="A191" t="str">
            <v>IDO1</v>
          </cell>
          <cell r="B191">
            <v>5</v>
          </cell>
        </row>
        <row r="192">
          <cell r="A192" t="str">
            <v>IFI27</v>
          </cell>
          <cell r="B192">
            <v>5</v>
          </cell>
        </row>
        <row r="193">
          <cell r="A193" t="str">
            <v>IGFBP3</v>
          </cell>
          <cell r="B193">
            <v>5</v>
          </cell>
        </row>
        <row r="194">
          <cell r="A194" t="str">
            <v>IGFL2</v>
          </cell>
          <cell r="B194">
            <v>5</v>
          </cell>
        </row>
        <row r="195">
          <cell r="A195" t="str">
            <v>IKZF2</v>
          </cell>
          <cell r="B195">
            <v>5</v>
          </cell>
        </row>
        <row r="196">
          <cell r="A196" t="str">
            <v>IL15</v>
          </cell>
          <cell r="B196">
            <v>5</v>
          </cell>
        </row>
        <row r="197">
          <cell r="A197" t="str">
            <v>IL1R1</v>
          </cell>
          <cell r="B197">
            <v>5</v>
          </cell>
        </row>
        <row r="198">
          <cell r="A198" t="str">
            <v>IL1R2</v>
          </cell>
          <cell r="B198">
            <v>5</v>
          </cell>
        </row>
        <row r="199">
          <cell r="A199" t="str">
            <v>IL1RL1</v>
          </cell>
          <cell r="B199">
            <v>5</v>
          </cell>
        </row>
        <row r="200">
          <cell r="A200" t="str">
            <v>IL1RN</v>
          </cell>
          <cell r="B200">
            <v>5</v>
          </cell>
        </row>
        <row r="201">
          <cell r="A201" t="str">
            <v>IL6</v>
          </cell>
          <cell r="B201">
            <v>5</v>
          </cell>
        </row>
        <row r="202">
          <cell r="A202" t="str">
            <v>IL7R</v>
          </cell>
          <cell r="B202">
            <v>5</v>
          </cell>
        </row>
        <row r="203">
          <cell r="A203" t="str">
            <v>INPP4B</v>
          </cell>
          <cell r="B203">
            <v>5</v>
          </cell>
        </row>
        <row r="204">
          <cell r="A204" t="str">
            <v>IRF4</v>
          </cell>
          <cell r="B204">
            <v>5</v>
          </cell>
        </row>
        <row r="205">
          <cell r="A205" t="str">
            <v>ITGA2</v>
          </cell>
          <cell r="B205">
            <v>5</v>
          </cell>
        </row>
        <row r="206">
          <cell r="A206" t="str">
            <v>ITGA4</v>
          </cell>
          <cell r="B206">
            <v>5</v>
          </cell>
        </row>
        <row r="207">
          <cell r="A207" t="str">
            <v>ITGAL</v>
          </cell>
          <cell r="B207">
            <v>5</v>
          </cell>
        </row>
        <row r="208">
          <cell r="A208" t="str">
            <v>JAKMIP1</v>
          </cell>
          <cell r="B208">
            <v>5</v>
          </cell>
        </row>
        <row r="209">
          <cell r="A209" t="str">
            <v>KBTBD11</v>
          </cell>
          <cell r="B209">
            <v>5</v>
          </cell>
        </row>
        <row r="210">
          <cell r="A210" t="str">
            <v>KCNN3</v>
          </cell>
          <cell r="B210">
            <v>5</v>
          </cell>
        </row>
        <row r="211">
          <cell r="A211" t="str">
            <v>KDR</v>
          </cell>
          <cell r="B211">
            <v>5</v>
          </cell>
        </row>
        <row r="212">
          <cell r="A212" t="str">
            <v>KIF21A</v>
          </cell>
          <cell r="B212">
            <v>5</v>
          </cell>
        </row>
        <row r="213">
          <cell r="A213" t="str">
            <v>KIR2DL1</v>
          </cell>
          <cell r="B213">
            <v>5</v>
          </cell>
        </row>
        <row r="214">
          <cell r="A214" t="str">
            <v>KIR2DS2</v>
          </cell>
          <cell r="B214">
            <v>5</v>
          </cell>
        </row>
        <row r="215">
          <cell r="A215" t="str">
            <v>KIR3DL2</v>
          </cell>
          <cell r="B215">
            <v>5</v>
          </cell>
        </row>
        <row r="216">
          <cell r="A216" t="str">
            <v>KIT</v>
          </cell>
          <cell r="B216">
            <v>5</v>
          </cell>
        </row>
        <row r="217">
          <cell r="A217" t="str">
            <v>KLRA1P</v>
          </cell>
          <cell r="B217">
            <v>5</v>
          </cell>
        </row>
        <row r="218">
          <cell r="A218" t="str">
            <v>KRT23</v>
          </cell>
          <cell r="B218">
            <v>5</v>
          </cell>
        </row>
        <row r="219">
          <cell r="A219" t="str">
            <v>LAMP3</v>
          </cell>
          <cell r="B219">
            <v>5</v>
          </cell>
        </row>
        <row r="220">
          <cell r="A220" t="str">
            <v>LCN10</v>
          </cell>
          <cell r="B220">
            <v>5</v>
          </cell>
        </row>
        <row r="221">
          <cell r="A221" t="str">
            <v>LEF1-AS1</v>
          </cell>
          <cell r="B221">
            <v>5</v>
          </cell>
        </row>
        <row r="222">
          <cell r="A222" t="str">
            <v>LGR6</v>
          </cell>
          <cell r="B222">
            <v>5</v>
          </cell>
        </row>
        <row r="223">
          <cell r="A223" t="str">
            <v>LIPA</v>
          </cell>
          <cell r="B223">
            <v>5</v>
          </cell>
        </row>
        <row r="224">
          <cell r="A224" t="str">
            <v>LUM</v>
          </cell>
          <cell r="B224">
            <v>5</v>
          </cell>
        </row>
        <row r="225">
          <cell r="A225" t="str">
            <v>LY75</v>
          </cell>
          <cell r="B225">
            <v>5</v>
          </cell>
        </row>
        <row r="226">
          <cell r="A226" t="str">
            <v>LYZ</v>
          </cell>
          <cell r="B226">
            <v>5</v>
          </cell>
        </row>
        <row r="227">
          <cell r="A227" t="str">
            <v>MAL</v>
          </cell>
          <cell r="B227">
            <v>5</v>
          </cell>
        </row>
        <row r="228">
          <cell r="A228" t="str">
            <v>MAPK7</v>
          </cell>
          <cell r="B228">
            <v>5</v>
          </cell>
        </row>
        <row r="229">
          <cell r="A229" t="str">
            <v>MMP2</v>
          </cell>
          <cell r="B229">
            <v>5</v>
          </cell>
        </row>
        <row r="230">
          <cell r="A230" t="str">
            <v>MRAS</v>
          </cell>
          <cell r="B230">
            <v>5</v>
          </cell>
        </row>
        <row r="231">
          <cell r="A231" t="str">
            <v>MS4A1</v>
          </cell>
          <cell r="B231">
            <v>5</v>
          </cell>
        </row>
        <row r="232">
          <cell r="A232" t="str">
            <v>MXRA8</v>
          </cell>
          <cell r="B232">
            <v>5</v>
          </cell>
        </row>
        <row r="233">
          <cell r="A233" t="str">
            <v>NDRG2</v>
          </cell>
          <cell r="B233">
            <v>5</v>
          </cell>
        </row>
        <row r="234">
          <cell r="A234" t="str">
            <v>NELL2</v>
          </cell>
          <cell r="B234">
            <v>5</v>
          </cell>
        </row>
        <row r="235">
          <cell r="A235" t="str">
            <v>NUDT1</v>
          </cell>
          <cell r="B235">
            <v>5</v>
          </cell>
        </row>
        <row r="236">
          <cell r="A236" t="str">
            <v>NegPrb3</v>
          </cell>
          <cell r="B236">
            <v>5</v>
          </cell>
        </row>
        <row r="237">
          <cell r="A237" t="str">
            <v>NegPrb5</v>
          </cell>
          <cell r="B237">
            <v>5</v>
          </cell>
        </row>
        <row r="238">
          <cell r="A238" t="str">
            <v>NegPrb6</v>
          </cell>
          <cell r="B238">
            <v>5</v>
          </cell>
        </row>
        <row r="239">
          <cell r="A239" t="str">
            <v>NegPrb7</v>
          </cell>
          <cell r="B239">
            <v>5</v>
          </cell>
        </row>
        <row r="240">
          <cell r="A240" t="str">
            <v>OAZ1</v>
          </cell>
          <cell r="B240">
            <v>5</v>
          </cell>
        </row>
        <row r="241">
          <cell r="A241" t="str">
            <v>P2RX5</v>
          </cell>
          <cell r="B241">
            <v>5</v>
          </cell>
        </row>
        <row r="242">
          <cell r="A242" t="str">
            <v>PASK</v>
          </cell>
          <cell r="B242">
            <v>5</v>
          </cell>
        </row>
        <row r="243">
          <cell r="A243" t="str">
            <v>PCDH9</v>
          </cell>
          <cell r="B243">
            <v>5</v>
          </cell>
        </row>
        <row r="244">
          <cell r="A244" t="str">
            <v>PDLIM4</v>
          </cell>
          <cell r="B244">
            <v>5</v>
          </cell>
        </row>
        <row r="245">
          <cell r="A245" t="str">
            <v>PGM2L1</v>
          </cell>
          <cell r="B245">
            <v>5</v>
          </cell>
        </row>
        <row r="246">
          <cell r="A246" t="str">
            <v>PI16</v>
          </cell>
          <cell r="B246">
            <v>5</v>
          </cell>
        </row>
        <row r="247">
          <cell r="A247" t="str">
            <v>PI3</v>
          </cell>
          <cell r="B247">
            <v>5</v>
          </cell>
        </row>
        <row r="248">
          <cell r="A248" t="str">
            <v>PLA2G7</v>
          </cell>
          <cell r="B248">
            <v>5</v>
          </cell>
        </row>
        <row r="249">
          <cell r="A249" t="str">
            <v>PLD4</v>
          </cell>
          <cell r="B249">
            <v>5</v>
          </cell>
        </row>
        <row r="250">
          <cell r="A250" t="str">
            <v>POLR2A</v>
          </cell>
          <cell r="B250">
            <v>5</v>
          </cell>
        </row>
        <row r="251">
          <cell r="A251" t="str">
            <v>PPP1R3G</v>
          </cell>
          <cell r="B251">
            <v>5</v>
          </cell>
        </row>
        <row r="252">
          <cell r="A252" t="str">
            <v>PRF1</v>
          </cell>
          <cell r="B252">
            <v>5</v>
          </cell>
        </row>
        <row r="253">
          <cell r="A253" t="str">
            <v>PROCR</v>
          </cell>
          <cell r="B253">
            <v>5</v>
          </cell>
        </row>
        <row r="254">
          <cell r="A254" t="str">
            <v>PROK2</v>
          </cell>
          <cell r="B254">
            <v>5</v>
          </cell>
        </row>
        <row r="255">
          <cell r="A255" t="str">
            <v>PSMB2</v>
          </cell>
          <cell r="B255">
            <v>5</v>
          </cell>
        </row>
        <row r="256">
          <cell r="A256" t="str">
            <v>PTGES</v>
          </cell>
          <cell r="B256">
            <v>5</v>
          </cell>
        </row>
        <row r="257">
          <cell r="A257" t="str">
            <v>PTGIS</v>
          </cell>
          <cell r="B257">
            <v>5</v>
          </cell>
        </row>
        <row r="258">
          <cell r="A258" t="str">
            <v>PTPRM</v>
          </cell>
          <cell r="B258">
            <v>5</v>
          </cell>
        </row>
        <row r="259">
          <cell r="A259" t="str">
            <v>PTX3</v>
          </cell>
          <cell r="B259">
            <v>5</v>
          </cell>
        </row>
        <row r="260">
          <cell r="A260" t="str">
            <v>RAB7A</v>
          </cell>
          <cell r="B260">
            <v>5</v>
          </cell>
        </row>
        <row r="261">
          <cell r="A261" t="str">
            <v>RALGDS</v>
          </cell>
          <cell r="B261">
            <v>5</v>
          </cell>
        </row>
        <row r="262">
          <cell r="A262" t="str">
            <v>RIPOR2</v>
          </cell>
          <cell r="B262">
            <v>5</v>
          </cell>
        </row>
        <row r="263">
          <cell r="A263" t="str">
            <v>RNF43</v>
          </cell>
          <cell r="B263">
            <v>5</v>
          </cell>
        </row>
        <row r="264">
          <cell r="A264" t="str">
            <v>RTKN2</v>
          </cell>
          <cell r="B264">
            <v>5</v>
          </cell>
        </row>
        <row r="265">
          <cell r="A265" t="str">
            <v>RUNX3</v>
          </cell>
          <cell r="B265">
            <v>5</v>
          </cell>
        </row>
        <row r="266">
          <cell r="A266" t="str">
            <v>S100B</v>
          </cell>
          <cell r="B266">
            <v>5</v>
          </cell>
        </row>
        <row r="267">
          <cell r="A267" t="str">
            <v>S1PR3</v>
          </cell>
          <cell r="B267">
            <v>5</v>
          </cell>
        </row>
        <row r="268">
          <cell r="A268" t="str">
            <v>SCARA5</v>
          </cell>
          <cell r="B268">
            <v>5</v>
          </cell>
        </row>
        <row r="269">
          <cell r="A269" t="str">
            <v>SDC1</v>
          </cell>
          <cell r="B269">
            <v>5</v>
          </cell>
        </row>
        <row r="270">
          <cell r="A270" t="str">
            <v>SLC12A3</v>
          </cell>
          <cell r="B270">
            <v>5</v>
          </cell>
        </row>
        <row r="271">
          <cell r="A271" t="str">
            <v>SLC18A2</v>
          </cell>
          <cell r="B271">
            <v>5</v>
          </cell>
        </row>
        <row r="272">
          <cell r="A272" t="str">
            <v>SNRPD3</v>
          </cell>
          <cell r="B272">
            <v>5</v>
          </cell>
        </row>
        <row r="273">
          <cell r="A273" t="str">
            <v>SNX3</v>
          </cell>
          <cell r="B273">
            <v>5</v>
          </cell>
        </row>
        <row r="274">
          <cell r="A274" t="str">
            <v>SPP1</v>
          </cell>
          <cell r="B274">
            <v>5</v>
          </cell>
        </row>
        <row r="275">
          <cell r="A275" t="str">
            <v>SRPX</v>
          </cell>
          <cell r="B275">
            <v>5</v>
          </cell>
        </row>
        <row r="276">
          <cell r="A276" t="str">
            <v>SSPN</v>
          </cell>
          <cell r="B276">
            <v>5</v>
          </cell>
        </row>
        <row r="277">
          <cell r="A277" t="str">
            <v>ST6GAL1</v>
          </cell>
          <cell r="B277">
            <v>5</v>
          </cell>
        </row>
        <row r="278">
          <cell r="A278" t="str">
            <v>TBC1D10B</v>
          </cell>
          <cell r="B278">
            <v>5</v>
          </cell>
        </row>
        <row r="279">
          <cell r="A279" t="str">
            <v>TCL1A</v>
          </cell>
          <cell r="B279">
            <v>5</v>
          </cell>
        </row>
        <row r="280">
          <cell r="A280" t="str">
            <v>THBS1</v>
          </cell>
          <cell r="B280">
            <v>5</v>
          </cell>
        </row>
        <row r="281">
          <cell r="A281" t="str">
            <v>THBS2</v>
          </cell>
          <cell r="B281">
            <v>5</v>
          </cell>
        </row>
        <row r="282">
          <cell r="A282" t="str">
            <v>THEMIS</v>
          </cell>
          <cell r="B282">
            <v>5</v>
          </cell>
        </row>
        <row r="283">
          <cell r="A283" t="str">
            <v>TPM4</v>
          </cell>
          <cell r="B283">
            <v>5</v>
          </cell>
        </row>
        <row r="284">
          <cell r="A284" t="str">
            <v>TPSAB1</v>
          </cell>
          <cell r="B284">
            <v>5</v>
          </cell>
        </row>
        <row r="285">
          <cell r="A285" t="str">
            <v>TSPAN15</v>
          </cell>
          <cell r="B285">
            <v>5</v>
          </cell>
        </row>
        <row r="286">
          <cell r="A286" t="str">
            <v>TUBB</v>
          </cell>
          <cell r="B286">
            <v>5</v>
          </cell>
        </row>
        <row r="287">
          <cell r="A287" t="str">
            <v>VPREB3</v>
          </cell>
          <cell r="B287">
            <v>5</v>
          </cell>
        </row>
        <row r="288">
          <cell r="A288" t="str">
            <v>ZBED2</v>
          </cell>
          <cell r="B288">
            <v>5</v>
          </cell>
        </row>
        <row r="289">
          <cell r="A289" t="str">
            <v>ZNF184</v>
          </cell>
          <cell r="B289">
            <v>5</v>
          </cell>
        </row>
        <row r="290">
          <cell r="A290" t="str">
            <v>ZNF777</v>
          </cell>
          <cell r="B290">
            <v>5</v>
          </cell>
        </row>
        <row r="291">
          <cell r="A291" t="str">
            <v>CD44</v>
          </cell>
          <cell r="B291">
            <v>6</v>
          </cell>
        </row>
        <row r="292">
          <cell r="A292" t="str">
            <v>CD79A</v>
          </cell>
          <cell r="B292">
            <v>6</v>
          </cell>
        </row>
        <row r="293">
          <cell r="A293" t="str">
            <v>CXCR2</v>
          </cell>
          <cell r="B293">
            <v>6</v>
          </cell>
        </row>
        <row r="294">
          <cell r="A294" t="str">
            <v>HTR7</v>
          </cell>
          <cell r="B294">
            <v>6</v>
          </cell>
        </row>
        <row r="295">
          <cell r="A295" t="str">
            <v>LDLRAP1</v>
          </cell>
          <cell r="B295">
            <v>6</v>
          </cell>
        </row>
        <row r="296">
          <cell r="A296" t="str">
            <v>NMB</v>
          </cell>
          <cell r="B296">
            <v>6</v>
          </cell>
        </row>
        <row r="297">
          <cell r="A297" t="str">
            <v>NRG1</v>
          </cell>
          <cell r="B297">
            <v>6</v>
          </cell>
        </row>
        <row r="298">
          <cell r="A298" t="str">
            <v>PFDN5</v>
          </cell>
          <cell r="B298">
            <v>6</v>
          </cell>
        </row>
        <row r="299">
          <cell r="A299" t="str">
            <v>SLC1A3</v>
          </cell>
          <cell r="B299">
            <v>6</v>
          </cell>
        </row>
        <row r="300">
          <cell r="A300" t="str">
            <v>TMIGD2</v>
          </cell>
          <cell r="B300">
            <v>6</v>
          </cell>
        </row>
        <row r="301">
          <cell r="A301" t="str">
            <v>TPRG1</v>
          </cell>
          <cell r="B301">
            <v>6</v>
          </cell>
        </row>
      </sheetData>
      <sheetData sheetId="10" refreshError="1"/>
      <sheetData sheetId="11" refreshError="1"/>
      <sheetData sheetId="12"/>
      <sheetData sheetId="13">
        <row r="1">
          <cell r="A1" t="str">
            <v>Name</v>
          </cell>
          <cell r="B1" t="str">
            <v>Color Code</v>
          </cell>
        </row>
        <row r="2">
          <cell r="A2" t="str">
            <v>SSPN</v>
          </cell>
          <cell r="B2" t="str">
            <v>..RR........BB......RRGG........</v>
          </cell>
        </row>
        <row r="3">
          <cell r="A3" t="str">
            <v>PGM2L1</v>
          </cell>
          <cell r="B3" t="str">
            <v>......YY....BB..GG..........RR..</v>
          </cell>
        </row>
        <row r="4">
          <cell r="A4" t="str">
            <v>LUM</v>
          </cell>
          <cell r="B4" t="str">
            <v>....YY....BBBB............GG....</v>
          </cell>
        </row>
        <row r="5">
          <cell r="A5" t="str">
            <v>FHIT</v>
          </cell>
          <cell r="B5" t="str">
            <v>..GG..BB....BB................RR</v>
          </cell>
        </row>
        <row r="6">
          <cell r="A6" t="str">
            <v>ACP5</v>
          </cell>
          <cell r="B6" t="str">
            <v>BBGG..BB................GG......</v>
          </cell>
        </row>
        <row r="7">
          <cell r="A7" t="str">
            <v>THBS2</v>
          </cell>
          <cell r="B7" t="str">
            <v>..YY........RR........RRGG......</v>
          </cell>
        </row>
        <row r="8">
          <cell r="A8" t="str">
            <v>IFI27</v>
          </cell>
          <cell r="B8" t="str">
            <v>..RRBBYY....BB..................</v>
          </cell>
        </row>
        <row r="9">
          <cell r="A9" t="str">
            <v>CD34</v>
          </cell>
          <cell r="B9" t="str">
            <v>..........YYGG..BB..RR..........</v>
          </cell>
        </row>
        <row r="10">
          <cell r="A10" t="str">
            <v>TSPAN15</v>
          </cell>
          <cell r="B10" t="str">
            <v>RR..RR..........GGRR............</v>
          </cell>
        </row>
        <row r="11">
          <cell r="A11" t="str">
            <v>CD36</v>
          </cell>
          <cell r="B11" t="str">
            <v>..BB..................YYGGBB....</v>
          </cell>
        </row>
        <row r="12">
          <cell r="A12" t="str">
            <v>CD37</v>
          </cell>
          <cell r="B12" t="str">
            <v>RRGG..............RR........BB..</v>
          </cell>
        </row>
        <row r="13">
          <cell r="A13" t="str">
            <v>CCL5</v>
          </cell>
          <cell r="B13" t="str">
            <v>........BB..RR....BB..RR........</v>
          </cell>
        </row>
        <row r="14">
          <cell r="A14" t="str">
            <v>CLEC14A</v>
          </cell>
          <cell r="B14" t="str">
            <v>..GG................YY......BBBB</v>
          </cell>
        </row>
        <row r="15">
          <cell r="A15" t="str">
            <v>CHI3L1</v>
          </cell>
          <cell r="B15" t="str">
            <v>............RRBB......GG......BB</v>
          </cell>
        </row>
        <row r="16">
          <cell r="A16" t="str">
            <v>GPM6B</v>
          </cell>
          <cell r="B16" t="str">
            <v>................GGBB..YY......BB</v>
          </cell>
        </row>
        <row r="17">
          <cell r="A17" t="str">
            <v>MS4A1</v>
          </cell>
          <cell r="B17" t="str">
            <v>......GGBBYY..........RR........</v>
          </cell>
        </row>
        <row r="18">
          <cell r="A18" t="str">
            <v>DAB2</v>
          </cell>
          <cell r="B18" t="str">
            <v>RR..............RRBBBB..........</v>
          </cell>
        </row>
        <row r="19">
          <cell r="A19" t="str">
            <v>B3GAT1</v>
          </cell>
          <cell r="B19" t="str">
            <v>BB....................YY....GGRR</v>
          </cell>
        </row>
        <row r="20">
          <cell r="A20" t="str">
            <v>THBS1</v>
          </cell>
          <cell r="B20" t="str">
            <v>RR........BB......YY..........BB</v>
          </cell>
        </row>
        <row r="21">
          <cell r="A21" t="str">
            <v>EGF</v>
          </cell>
          <cell r="B21" t="str">
            <v>YYBB............YY....GG........</v>
          </cell>
        </row>
        <row r="22">
          <cell r="A22" t="str">
            <v>AXL</v>
          </cell>
          <cell r="B22" t="str">
            <v>GG..YY............RRGG..........</v>
          </cell>
        </row>
        <row r="23">
          <cell r="A23" t="str">
            <v>IL1RL1</v>
          </cell>
          <cell r="B23" t="str">
            <v>BB........YY....RR..YY..........</v>
          </cell>
        </row>
        <row r="24">
          <cell r="A24" t="str">
            <v>PPP1R3G</v>
          </cell>
          <cell r="B24" t="str">
            <v>....GGRR....RR............YY....</v>
          </cell>
        </row>
        <row r="25">
          <cell r="A25" t="str">
            <v>CACNA2D1</v>
          </cell>
          <cell r="B25" t="str">
            <v>......RR..............RRBBRR....</v>
          </cell>
        </row>
        <row r="26">
          <cell r="A26" t="str">
            <v>RNF43</v>
          </cell>
          <cell r="B26" t="str">
            <v>......GG..BB............GG....YY</v>
          </cell>
        </row>
        <row r="27">
          <cell r="A27" t="str">
            <v>DMBT1</v>
          </cell>
          <cell r="B27" t="str">
            <v>....GGRR..........YY..........GG</v>
          </cell>
        </row>
        <row r="28">
          <cell r="A28" t="str">
            <v>ARHGEF5</v>
          </cell>
          <cell r="B28" t="str">
            <v>......GGBB........RR....BB......</v>
          </cell>
        </row>
        <row r="29">
          <cell r="A29" t="str">
            <v>CACNA1D</v>
          </cell>
          <cell r="B29" t="str">
            <v>......GG..........YYYY..YY......</v>
          </cell>
        </row>
        <row r="30">
          <cell r="A30" t="str">
            <v>INPP4B</v>
          </cell>
          <cell r="B30" t="str">
            <v>..GG....RR........RR..........BB</v>
          </cell>
        </row>
        <row r="31">
          <cell r="A31" t="str">
            <v>LYZ</v>
          </cell>
          <cell r="B31" t="str">
            <v>..........GG......YYRR........RR</v>
          </cell>
        </row>
        <row r="32">
          <cell r="A32" t="str">
            <v>GADD45G</v>
          </cell>
          <cell r="B32" t="str">
            <v>........BB....BB..YY..YY........</v>
          </cell>
        </row>
        <row r="33">
          <cell r="A33" t="str">
            <v>PLA2G7</v>
          </cell>
          <cell r="B33" t="str">
            <v>..BBRR......................GGBB</v>
          </cell>
        </row>
        <row r="34">
          <cell r="A34" t="str">
            <v>CD68</v>
          </cell>
          <cell r="B34" t="str">
            <v>..YY..BB..YYRR..................</v>
          </cell>
        </row>
        <row r="35">
          <cell r="A35" t="str">
            <v>ETS1</v>
          </cell>
          <cell r="B35" t="str">
            <v>............RR......YYBB......YY</v>
          </cell>
        </row>
        <row r="36">
          <cell r="A36" t="str">
            <v>SLC12A3</v>
          </cell>
          <cell r="B36" t="str">
            <v>BB........GGGG..........GG......</v>
          </cell>
        </row>
        <row r="37">
          <cell r="A37" t="str">
            <v>KIR3DL2</v>
          </cell>
          <cell r="B37" t="str">
            <v>....GG..........YY....YY..BB....</v>
          </cell>
        </row>
        <row r="38">
          <cell r="A38" t="str">
            <v>BANK1</v>
          </cell>
          <cell r="B38" t="str">
            <v>....BB................RRGGYY....</v>
          </cell>
        </row>
        <row r="39">
          <cell r="A39" t="str">
            <v>CDH2</v>
          </cell>
          <cell r="B39" t="str">
            <v>............RR..YY..RR........BB</v>
          </cell>
        </row>
        <row r="40">
          <cell r="A40" t="str">
            <v>CDH5</v>
          </cell>
          <cell r="B40" t="str">
            <v>........BB..........RR....BBRR..</v>
          </cell>
        </row>
        <row r="41">
          <cell r="A41" t="str">
            <v>MXRA8</v>
          </cell>
          <cell r="B41" t="str">
            <v>..........BBGG..........YY....BB</v>
          </cell>
        </row>
        <row r="42">
          <cell r="A42" t="str">
            <v>LCN10</v>
          </cell>
          <cell r="B42" t="str">
            <v>..YYYYGG......................BB</v>
          </cell>
        </row>
        <row r="43">
          <cell r="A43" t="str">
            <v>LIPA</v>
          </cell>
          <cell r="B43" t="str">
            <v>..............BBRR....RR..BB....</v>
          </cell>
        </row>
        <row r="44">
          <cell r="A44" t="str">
            <v>HPSE</v>
          </cell>
          <cell r="B44" t="str">
            <v>..BB..............RRYYRR........</v>
          </cell>
        </row>
        <row r="45">
          <cell r="A45" t="str">
            <v>JAKMIP1</v>
          </cell>
          <cell r="B45" t="str">
            <v>BB........BB....GG......BB......</v>
          </cell>
        </row>
        <row r="46">
          <cell r="A46" t="str">
            <v>CD28</v>
          </cell>
          <cell r="B46" t="str">
            <v>..BB......GG..........GG....GG..</v>
          </cell>
        </row>
        <row r="47">
          <cell r="A47" t="str">
            <v>GPI</v>
          </cell>
          <cell r="B47" t="str">
            <v>..RR......GG....GG....BB........</v>
          </cell>
        </row>
        <row r="48">
          <cell r="A48" t="str">
            <v>AQP1</v>
          </cell>
          <cell r="B48" t="str">
            <v>..........RR....YY..YY........GG</v>
          </cell>
        </row>
        <row r="49">
          <cell r="A49" t="str">
            <v>KRT23</v>
          </cell>
          <cell r="B49" t="str">
            <v>....GG......RR..RR..........GG..</v>
          </cell>
        </row>
        <row r="50">
          <cell r="A50" t="str">
            <v>BMP5</v>
          </cell>
          <cell r="B50" t="str">
            <v>..RRBB..............YYYY........</v>
          </cell>
        </row>
        <row r="51">
          <cell r="A51" t="str">
            <v>CTSG</v>
          </cell>
          <cell r="B51" t="str">
            <v>..GG..RR..........YY..YY........</v>
          </cell>
        </row>
        <row r="52">
          <cell r="A52" t="str">
            <v>HTR7</v>
          </cell>
          <cell r="B52" t="str">
            <v>..........GG..........GGRR....RR</v>
          </cell>
        </row>
        <row r="53">
          <cell r="A53" t="str">
            <v>KCNN3</v>
          </cell>
          <cell r="B53" t="str">
            <v>............RR....BBBB......GG..</v>
          </cell>
        </row>
        <row r="54">
          <cell r="A54" t="str">
            <v>PRF1</v>
          </cell>
          <cell r="B54" t="str">
            <v>..........YY....YYRR..........BB</v>
          </cell>
        </row>
        <row r="55">
          <cell r="A55" t="str">
            <v>CSF3R</v>
          </cell>
          <cell r="B55" t="str">
            <v>..YY..GG..........RRRR..........</v>
          </cell>
        </row>
        <row r="56">
          <cell r="A56" t="str">
            <v>GPA33</v>
          </cell>
          <cell r="B56" t="str">
            <v>............GG......BB..YY..RR..</v>
          </cell>
        </row>
        <row r="57">
          <cell r="A57" t="str">
            <v>CACNA2D3</v>
          </cell>
          <cell r="B57" t="str">
            <v>............RR....RR....YYRR....</v>
          </cell>
        </row>
        <row r="58">
          <cell r="A58" t="str">
            <v>PI3</v>
          </cell>
          <cell r="B58" t="str">
            <v>..GG..............GG......GG..RR</v>
          </cell>
        </row>
        <row r="59">
          <cell r="A59" t="str">
            <v>CXCL14</v>
          </cell>
          <cell r="B59" t="str">
            <v>......RRRRRR..BB................</v>
          </cell>
        </row>
        <row r="60">
          <cell r="A60" t="str">
            <v>CTSW</v>
          </cell>
          <cell r="B60" t="str">
            <v>..RRYY....RR..........RR........</v>
          </cell>
        </row>
        <row r="61">
          <cell r="A61" t="str">
            <v>PLD4</v>
          </cell>
          <cell r="B61" t="str">
            <v>......RR..BB......RR..........RR</v>
          </cell>
        </row>
        <row r="62">
          <cell r="A62" t="str">
            <v>COL15A1</v>
          </cell>
          <cell r="B62" t="str">
            <v>......GG..BB....BB..GG..........</v>
          </cell>
        </row>
        <row r="63">
          <cell r="A63" t="str">
            <v>CXCL3</v>
          </cell>
          <cell r="B63" t="str">
            <v>RR........GG........RRGG........</v>
          </cell>
        </row>
        <row r="64">
          <cell r="A64" t="str">
            <v>BMP4</v>
          </cell>
          <cell r="B64" t="str">
            <v>........BB......GGGG..........GG</v>
          </cell>
        </row>
        <row r="65">
          <cell r="A65" t="str">
            <v>SNRPD3</v>
          </cell>
          <cell r="B65" t="str">
            <v>....BB................YYYY....BB</v>
          </cell>
        </row>
        <row r="66">
          <cell r="A66" t="str">
            <v>BMP2</v>
          </cell>
          <cell r="B66" t="str">
            <v>......YY............BBYY..BB....</v>
          </cell>
        </row>
        <row r="67">
          <cell r="A67" t="str">
            <v>FN1</v>
          </cell>
          <cell r="B67" t="str">
            <v>......GG..........RR..BB....GG..</v>
          </cell>
        </row>
        <row r="68">
          <cell r="A68" t="str">
            <v>FCER2</v>
          </cell>
          <cell r="B68" t="str">
            <v>......YY..GG....BB............BB</v>
          </cell>
        </row>
        <row r="69">
          <cell r="A69" t="str">
            <v>CXCL9</v>
          </cell>
          <cell r="B69" t="str">
            <v>..........RRBB....GGGG..........</v>
          </cell>
        </row>
        <row r="70">
          <cell r="A70" t="str">
            <v>PI16</v>
          </cell>
          <cell r="B70" t="str">
            <v>......YY............RR..GG..GG..</v>
          </cell>
        </row>
        <row r="71">
          <cell r="A71" t="str">
            <v>CCR2</v>
          </cell>
          <cell r="B71" t="str">
            <v>BB......BBYY......YY............</v>
          </cell>
        </row>
        <row r="72">
          <cell r="A72" t="str">
            <v>CSF2</v>
          </cell>
          <cell r="B72" t="str">
            <v>....................GGRRYY..GG..</v>
          </cell>
        </row>
        <row r="73">
          <cell r="A73" t="str">
            <v>SRPX</v>
          </cell>
          <cell r="B73" t="str">
            <v>BB..BBYY....................BB..</v>
          </cell>
        </row>
        <row r="74">
          <cell r="A74" t="str">
            <v>RUNX3</v>
          </cell>
          <cell r="B74" t="str">
            <v>........RR..........BB....YY..RR</v>
          </cell>
        </row>
        <row r="75">
          <cell r="A75" t="str">
            <v>GNG4</v>
          </cell>
          <cell r="B75" t="str">
            <v>YY..RRBB........RR..............</v>
          </cell>
        </row>
        <row r="76">
          <cell r="A76" t="str">
            <v>CD7</v>
          </cell>
          <cell r="B76" t="str">
            <v>....YY....YYGG................GG</v>
          </cell>
        </row>
        <row r="77">
          <cell r="A77" t="str">
            <v>COLEC12</v>
          </cell>
          <cell r="B77" t="str">
            <v>......BB....BB....GG........GG..</v>
          </cell>
        </row>
        <row r="78">
          <cell r="A78" t="str">
            <v>ENC1</v>
          </cell>
          <cell r="B78" t="str">
            <v>..GGYY....GG............RR......</v>
          </cell>
        </row>
        <row r="79">
          <cell r="A79" t="str">
            <v>UBB</v>
          </cell>
          <cell r="B79" t="str">
            <v>............RR..GG....GGRR......</v>
          </cell>
        </row>
        <row r="80">
          <cell r="A80" t="str">
            <v>LDLRAP1</v>
          </cell>
          <cell r="B80" t="str">
            <v>..GG....BB........GG....GG......</v>
          </cell>
        </row>
        <row r="81">
          <cell r="A81" t="str">
            <v>ZNF777</v>
          </cell>
          <cell r="B81" t="str">
            <v>....RR....RR..BB..........BB....</v>
          </cell>
        </row>
        <row r="82">
          <cell r="A82" t="str">
            <v>CD24</v>
          </cell>
          <cell r="B82" t="str">
            <v>..................YYRR..BBRR....</v>
          </cell>
        </row>
        <row r="83">
          <cell r="A83" t="str">
            <v>CSRP2</v>
          </cell>
          <cell r="B83" t="str">
            <v>YYRR....BBBB....................</v>
          </cell>
        </row>
        <row r="84">
          <cell r="A84" t="str">
            <v>CD3D</v>
          </cell>
          <cell r="B84" t="str">
            <v>GGBB..RRRR......................</v>
          </cell>
        </row>
        <row r="85">
          <cell r="A85" t="str">
            <v>MAL</v>
          </cell>
          <cell r="B85" t="str">
            <v>......YY..........RRBB......RR..</v>
          </cell>
        </row>
        <row r="86">
          <cell r="A86" t="str">
            <v>HHIP</v>
          </cell>
          <cell r="B86" t="str">
            <v>BB........YY............RRGG....</v>
          </cell>
        </row>
        <row r="87">
          <cell r="A87" t="str">
            <v>SNX3</v>
          </cell>
          <cell r="B87" t="str">
            <v>..........YY............YY..GGRR</v>
          </cell>
        </row>
        <row r="88">
          <cell r="A88" t="str">
            <v>FOXP3</v>
          </cell>
          <cell r="B88" t="str">
            <v>GGBB..........BB......RR........</v>
          </cell>
        </row>
        <row r="89">
          <cell r="A89" t="str">
            <v>CD1D</v>
          </cell>
          <cell r="B89" t="str">
            <v>......RR..BBYY............BB....</v>
          </cell>
        </row>
        <row r="90">
          <cell r="A90" t="str">
            <v>CD1E</v>
          </cell>
          <cell r="B90" t="str">
            <v>......RR....BB..YYRR............</v>
          </cell>
        </row>
        <row r="91">
          <cell r="A91" t="str">
            <v>CD1B</v>
          </cell>
          <cell r="B91" t="str">
            <v>..YY....RR....BB....BB..........</v>
          </cell>
        </row>
        <row r="92">
          <cell r="A92" t="str">
            <v>CD1C</v>
          </cell>
          <cell r="B92" t="str">
            <v>..YY................BBRR......RR</v>
          </cell>
        </row>
        <row r="93">
          <cell r="A93" t="str">
            <v>CD1A</v>
          </cell>
          <cell r="B93" t="str">
            <v>BB..........BB..GG....YY........</v>
          </cell>
        </row>
        <row r="94">
          <cell r="A94" t="str">
            <v>ITGA2</v>
          </cell>
          <cell r="B94" t="str">
            <v>........BB......GG....GG..GG....</v>
          </cell>
        </row>
        <row r="95">
          <cell r="A95" t="str">
            <v>FAAH2</v>
          </cell>
          <cell r="B95" t="str">
            <v>....BB..RR..........BB..YY......</v>
          </cell>
        </row>
        <row r="96">
          <cell r="A96" t="str">
            <v>ITGA4</v>
          </cell>
          <cell r="B96" t="str">
            <v>BBRR......YY..........GG........</v>
          </cell>
        </row>
        <row r="97">
          <cell r="A97" t="str">
            <v>C1QB</v>
          </cell>
          <cell r="B97" t="str">
            <v>............GG..GG......GGYY....</v>
          </cell>
        </row>
        <row r="98">
          <cell r="A98" t="str">
            <v>TCL1A</v>
          </cell>
          <cell r="B98" t="str">
            <v>..RRRR............YY......RR....</v>
          </cell>
        </row>
        <row r="99">
          <cell r="A99" t="str">
            <v>S100B</v>
          </cell>
          <cell r="B99" t="str">
            <v>......RR....GG..RR............YY</v>
          </cell>
        </row>
        <row r="100">
          <cell r="A100" t="str">
            <v>COL3A1</v>
          </cell>
          <cell r="B100" t="str">
            <v>......YY......BB..........RRBB..</v>
          </cell>
        </row>
        <row r="101">
          <cell r="A101" t="str">
            <v>NDRG2</v>
          </cell>
          <cell r="B101" t="str">
            <v>YY..............RR....BB......YY</v>
          </cell>
        </row>
        <row r="102">
          <cell r="A102" t="str">
            <v>CMIP</v>
          </cell>
          <cell r="B102" t="str">
            <v>..RRGG......YY......GG..........</v>
          </cell>
        </row>
        <row r="103">
          <cell r="A103" t="str">
            <v>DPEP1</v>
          </cell>
          <cell r="B103" t="str">
            <v>BB................RR......GGGG..</v>
          </cell>
        </row>
        <row r="104">
          <cell r="A104" t="str">
            <v>IL1R1</v>
          </cell>
          <cell r="B104" t="str">
            <v>..................GGYYGG......RR</v>
          </cell>
        </row>
        <row r="105">
          <cell r="A105" t="str">
            <v>CPA3</v>
          </cell>
          <cell r="B105" t="str">
            <v>....YYRRRR..............GG......</v>
          </cell>
        </row>
        <row r="106">
          <cell r="A106" t="str">
            <v>CYB561</v>
          </cell>
          <cell r="B106" t="str">
            <v>..RR..............YY..BBGG......</v>
          </cell>
        </row>
        <row r="107">
          <cell r="A107" t="str">
            <v>EGR1</v>
          </cell>
          <cell r="B107" t="str">
            <v>GG....................GGGGRR....</v>
          </cell>
        </row>
        <row r="108">
          <cell r="A108" t="str">
            <v>KIR2DS2</v>
          </cell>
          <cell r="B108" t="str">
            <v>..YY......GG......BBBB..........</v>
          </cell>
        </row>
        <row r="109">
          <cell r="A109" t="str">
            <v>CX3CR1</v>
          </cell>
          <cell r="B109" t="str">
            <v>....RR..BB............YY..YY....</v>
          </cell>
        </row>
        <row r="110">
          <cell r="A110" t="str">
            <v>HPGD</v>
          </cell>
          <cell r="B110" t="str">
            <v>..RRGG................BB....GG..</v>
          </cell>
        </row>
        <row r="111">
          <cell r="A111" t="str">
            <v>TBC1D10B</v>
          </cell>
          <cell r="B111" t="str">
            <v>......BB........YY....GG......BB</v>
          </cell>
        </row>
        <row r="112">
          <cell r="A112" t="str">
            <v>MAPK7</v>
          </cell>
          <cell r="B112" t="str">
            <v>..RRBB....YY................BB..</v>
          </cell>
        </row>
        <row r="113">
          <cell r="A113" t="str">
            <v>FCRLA</v>
          </cell>
          <cell r="B113" t="str">
            <v>..BBGG..RRYY....................</v>
          </cell>
        </row>
        <row r="114">
          <cell r="A114" t="str">
            <v>NMB</v>
          </cell>
          <cell r="B114" t="str">
            <v>....GG..RR......RR....RR........</v>
          </cell>
        </row>
        <row r="115">
          <cell r="A115" t="str">
            <v>ALPL</v>
          </cell>
          <cell r="B115" t="str">
            <v>BB..BB..........YY............BB</v>
          </cell>
        </row>
        <row r="116">
          <cell r="A116" t="str">
            <v>IKZF2</v>
          </cell>
          <cell r="B116" t="str">
            <v>....GG................GG....BBBB</v>
          </cell>
        </row>
        <row r="117">
          <cell r="A117" t="str">
            <v>PROCR</v>
          </cell>
          <cell r="B117" t="str">
            <v>....BBYY..........YY......GG....</v>
          </cell>
        </row>
        <row r="118">
          <cell r="A118" t="str">
            <v>PDLIM4</v>
          </cell>
          <cell r="B118" t="str">
            <v>....GGRRBBBB....................</v>
          </cell>
        </row>
        <row r="119">
          <cell r="A119" t="str">
            <v>ZNF184</v>
          </cell>
          <cell r="B119" t="str">
            <v>GG..YY..........YY......YY......</v>
          </cell>
        </row>
        <row r="120">
          <cell r="A120" t="str">
            <v>RAB7A</v>
          </cell>
          <cell r="B120" t="str">
            <v>RRYY......RRBB..................</v>
          </cell>
        </row>
        <row r="121">
          <cell r="A121" t="str">
            <v>FLT3</v>
          </cell>
          <cell r="B121" t="str">
            <v>................RR....YYRRRR....</v>
          </cell>
        </row>
        <row r="122">
          <cell r="A122" t="str">
            <v>ENG</v>
          </cell>
          <cell r="B122" t="str">
            <v>............RR..........RRBBRR..</v>
          </cell>
        </row>
        <row r="123">
          <cell r="A123" t="str">
            <v>EIPR1</v>
          </cell>
          <cell r="B123" t="str">
            <v>....RR..........RR..RR..BB......</v>
          </cell>
        </row>
        <row r="124">
          <cell r="A124" t="str">
            <v>NUDT1</v>
          </cell>
          <cell r="B124" t="str">
            <v>..BBRR......BB..BB..............</v>
          </cell>
        </row>
        <row r="125">
          <cell r="A125" t="str">
            <v>NegPrb3</v>
          </cell>
          <cell r="B125" t="str">
            <v>RR..BB....GG......BB............</v>
          </cell>
        </row>
        <row r="126">
          <cell r="A126" t="str">
            <v>NegPrb5</v>
          </cell>
          <cell r="B126" t="str">
            <v>..YY................RR....RR..BB</v>
          </cell>
        </row>
        <row r="127">
          <cell r="A127" t="str">
            <v>MRAS</v>
          </cell>
          <cell r="B127" t="str">
            <v>......RR..YY..........BB......BB</v>
          </cell>
        </row>
        <row r="128">
          <cell r="A128" t="str">
            <v>NegPrb7</v>
          </cell>
          <cell r="B128" t="str">
            <v>..BB..YY........YY..........GG..</v>
          </cell>
        </row>
        <row r="129">
          <cell r="A129" t="str">
            <v>NegPrb6</v>
          </cell>
          <cell r="B129" t="str">
            <v>....YY............RR....BBGG....</v>
          </cell>
        </row>
        <row r="130">
          <cell r="A130" t="str">
            <v>CD79A</v>
          </cell>
          <cell r="B130" t="str">
            <v>..YY........GG..YY..........BB..</v>
          </cell>
        </row>
        <row r="131">
          <cell r="A131" t="str">
            <v>IGFBP3</v>
          </cell>
          <cell r="B131" t="str">
            <v>..BB..............GGRR..RR......</v>
          </cell>
        </row>
        <row r="132">
          <cell r="A132" t="str">
            <v>COL4A4</v>
          </cell>
          <cell r="B132" t="str">
            <v>BB......BB............RR..BB....</v>
          </cell>
        </row>
        <row r="133">
          <cell r="A133" t="str">
            <v>POLR2A</v>
          </cell>
          <cell r="B133" t="str">
            <v>BB......BB......GG..........GG..</v>
          </cell>
        </row>
        <row r="134">
          <cell r="A134" t="str">
            <v>COL4A1</v>
          </cell>
          <cell r="B134" t="str">
            <v>........BB....BB........GG....GG</v>
          </cell>
        </row>
        <row r="135">
          <cell r="A135" t="str">
            <v>IER3</v>
          </cell>
          <cell r="B135" t="str">
            <v>RRBBYY................YY........</v>
          </cell>
        </row>
        <row r="136">
          <cell r="A136" t="str">
            <v>GDI2</v>
          </cell>
          <cell r="B136" t="str">
            <v>..YYRR..................GG....GG</v>
          </cell>
        </row>
        <row r="137">
          <cell r="A137" t="str">
            <v>HCK</v>
          </cell>
          <cell r="B137" t="str">
            <v>..........GG..BB......YYGG......</v>
          </cell>
        </row>
        <row r="138">
          <cell r="A138" t="str">
            <v>PTGES</v>
          </cell>
          <cell r="B138" t="str">
            <v>GG..............GG..........RRBB</v>
          </cell>
        </row>
        <row r="139">
          <cell r="A139" t="str">
            <v>GIMAP7</v>
          </cell>
          <cell r="B139" t="str">
            <v>......GG..GGGG..YY..............</v>
          </cell>
        </row>
        <row r="140">
          <cell r="A140" t="str">
            <v>FGF2</v>
          </cell>
          <cell r="B140" t="str">
            <v>..RR......BB......RR....RR......</v>
          </cell>
        </row>
        <row r="141">
          <cell r="A141" t="str">
            <v>FPR1</v>
          </cell>
          <cell r="B141" t="str">
            <v>....BB......GG..RR....BB........</v>
          </cell>
        </row>
        <row r="142">
          <cell r="A142" t="str">
            <v>ETV1</v>
          </cell>
          <cell r="B142" t="str">
            <v>....GGYY..............GGRR......</v>
          </cell>
        </row>
        <row r="143">
          <cell r="A143" t="str">
            <v>IL1RN</v>
          </cell>
          <cell r="B143" t="str">
            <v>....YY......RR..YY....RR........</v>
          </cell>
        </row>
        <row r="144">
          <cell r="A144" t="str">
            <v>COL4A3</v>
          </cell>
          <cell r="B144" t="str">
            <v>..BB....BB..................RRRR</v>
          </cell>
        </row>
        <row r="145">
          <cell r="A145" t="str">
            <v>GZMA</v>
          </cell>
          <cell r="B145" t="str">
            <v>..YY....BB..YY............GG....</v>
          </cell>
        </row>
        <row r="146">
          <cell r="A146" t="str">
            <v>HLA-DQA1-2</v>
          </cell>
          <cell r="B146" t="str">
            <v>....BB..........YY..RRGG........</v>
          </cell>
        </row>
        <row r="147">
          <cell r="A147" t="str">
            <v>PROK2</v>
          </cell>
          <cell r="B147" t="str">
            <v>GG..RR............GG......BB....</v>
          </cell>
        </row>
        <row r="148">
          <cell r="A148" t="str">
            <v>SDC1</v>
          </cell>
          <cell r="B148" t="str">
            <v>....RR....RR......GG........GG..</v>
          </cell>
        </row>
        <row r="149">
          <cell r="A149" t="str">
            <v>RIPOR2</v>
          </cell>
          <cell r="B149" t="str">
            <v>..YY..YYBB........YY............</v>
          </cell>
        </row>
        <row r="150">
          <cell r="A150" t="str">
            <v>DDR1</v>
          </cell>
          <cell r="B150" t="str">
            <v>......RR..YY........RR....YY....</v>
          </cell>
        </row>
        <row r="151">
          <cell r="A151" t="str">
            <v>TUBB</v>
          </cell>
          <cell r="B151" t="str">
            <v>....GG..BB........BBBB..........</v>
          </cell>
        </row>
        <row r="152">
          <cell r="A152" t="str">
            <v>CTHRC1</v>
          </cell>
          <cell r="B152" t="str">
            <v>....GGYY..YY..................RR</v>
          </cell>
        </row>
        <row r="153">
          <cell r="A153" t="str">
            <v>CYP27A1</v>
          </cell>
          <cell r="B153" t="str">
            <v>....BB......BB..............BBGG</v>
          </cell>
        </row>
        <row r="154">
          <cell r="A154" t="str">
            <v>LY75</v>
          </cell>
          <cell r="B154" t="str">
            <v>..RR..........BB..BB..GG........</v>
          </cell>
        </row>
        <row r="155">
          <cell r="A155" t="str">
            <v>CD14</v>
          </cell>
          <cell r="B155" t="str">
            <v>......BB....BB..BB......GG......</v>
          </cell>
        </row>
        <row r="156">
          <cell r="A156" t="str">
            <v>ITGAL</v>
          </cell>
          <cell r="B156" t="str">
            <v>BB....YY..RR..........YY........</v>
          </cell>
        </row>
        <row r="157">
          <cell r="A157" t="str">
            <v>ANPEP</v>
          </cell>
          <cell r="B157" t="str">
            <v>....BB..........GG......RRBB....</v>
          </cell>
        </row>
        <row r="158">
          <cell r="A158" t="str">
            <v>SPOCK2</v>
          </cell>
          <cell r="B158" t="str">
            <v>............GGBB..YY..........GG</v>
          </cell>
        </row>
        <row r="159">
          <cell r="A159" t="str">
            <v>SLC18A2</v>
          </cell>
          <cell r="B159" t="str">
            <v>..RR..............BB......BB..BB</v>
          </cell>
        </row>
        <row r="160">
          <cell r="A160" t="str">
            <v>CD3G</v>
          </cell>
          <cell r="B160" t="str">
            <v>..BBBB............GG..........GG</v>
          </cell>
        </row>
        <row r="161">
          <cell r="A161" t="str">
            <v>FLT1</v>
          </cell>
          <cell r="B161" t="str">
            <v>....BBGGBB..RR..................</v>
          </cell>
        </row>
        <row r="162">
          <cell r="A162" t="str">
            <v>IL7R</v>
          </cell>
          <cell r="B162" t="str">
            <v>BB............BB....BB..GG......</v>
          </cell>
        </row>
        <row r="163">
          <cell r="A163" t="str">
            <v>EPHX2</v>
          </cell>
          <cell r="B163" t="str">
            <v>RR....BB........YY......RR......</v>
          </cell>
        </row>
        <row r="164">
          <cell r="A164" t="str">
            <v>TPM4</v>
          </cell>
          <cell r="B164" t="str">
            <v>..BB..YY..GG............GG......</v>
          </cell>
        </row>
        <row r="165">
          <cell r="A165" t="str">
            <v>THEMIS</v>
          </cell>
          <cell r="B165" t="str">
            <v>RR..........RR......RR....YY....</v>
          </cell>
        </row>
        <row r="166">
          <cell r="A166" t="str">
            <v>BLK</v>
          </cell>
          <cell r="B166" t="str">
            <v>....GG..............RR......GGRR</v>
          </cell>
        </row>
        <row r="167">
          <cell r="A167" t="str">
            <v>CD72</v>
          </cell>
          <cell r="B167" t="str">
            <v>........BBGG....YY..RR..........</v>
          </cell>
        </row>
        <row r="168">
          <cell r="A168" t="str">
            <v>EIF2B2</v>
          </cell>
          <cell r="B168" t="str">
            <v>GG......................RR..BBRR</v>
          </cell>
        </row>
        <row r="169">
          <cell r="A169" t="str">
            <v>AP3M2</v>
          </cell>
          <cell r="B169" t="str">
            <v>....YY....YY............YYRR....</v>
          </cell>
        </row>
        <row r="170">
          <cell r="A170" t="str">
            <v>CD4</v>
          </cell>
          <cell r="B170" t="str">
            <v>..RR......GG........GG........BB</v>
          </cell>
        </row>
        <row r="171">
          <cell r="A171" t="str">
            <v>CD5</v>
          </cell>
          <cell r="B171" t="str">
            <v>GGYY......YY............BB......</v>
          </cell>
        </row>
        <row r="172">
          <cell r="A172" t="str">
            <v>CD6</v>
          </cell>
          <cell r="B172" t="str">
            <v>..........GGGG....BB......RR....</v>
          </cell>
        </row>
        <row r="173">
          <cell r="A173" t="str">
            <v>C1orf43</v>
          </cell>
          <cell r="B173" t="str">
            <v>..GG........RR..YY........YY....</v>
          </cell>
        </row>
        <row r="174">
          <cell r="A174" t="str">
            <v>A2M</v>
          </cell>
          <cell r="B174" t="str">
            <v>..RRGGRR........GG..............</v>
          </cell>
        </row>
        <row r="175">
          <cell r="A175" t="str">
            <v>FBXO5</v>
          </cell>
          <cell r="B175" t="str">
            <v>............RR..RR....YY......GG</v>
          </cell>
        </row>
        <row r="176">
          <cell r="A176" t="str">
            <v>CD2</v>
          </cell>
          <cell r="B176" t="str">
            <v>..GG..BBBBRR....................</v>
          </cell>
        </row>
        <row r="177">
          <cell r="A177" t="str">
            <v>FLT4</v>
          </cell>
          <cell r="B177" t="str">
            <v>RRBB........RR..........RR......</v>
          </cell>
        </row>
        <row r="178">
          <cell r="A178" t="str">
            <v>SOX9</v>
          </cell>
          <cell r="B178" t="str">
            <v>RRGG......BB............YY......</v>
          </cell>
        </row>
        <row r="179">
          <cell r="A179" t="str">
            <v>HTRA1</v>
          </cell>
          <cell r="B179" t="str">
            <v>......YY........GG....YYYY......</v>
          </cell>
        </row>
        <row r="180">
          <cell r="A180" t="str">
            <v>HLA-DRA</v>
          </cell>
          <cell r="B180" t="str">
            <v>BBGG..............YY......BB....</v>
          </cell>
        </row>
        <row r="181">
          <cell r="A181" t="str">
            <v>GPRC5B</v>
          </cell>
          <cell r="B181" t="str">
            <v>............BB....BB......GG..YY</v>
          </cell>
        </row>
        <row r="182">
          <cell r="A182" t="str">
            <v>CLEC5A</v>
          </cell>
          <cell r="B182" t="str">
            <v>....................YY..YYRR..RR</v>
          </cell>
        </row>
        <row r="183">
          <cell r="A183" t="str">
            <v>CNR2</v>
          </cell>
          <cell r="B183" t="str">
            <v>................YYGG........BBRR</v>
          </cell>
        </row>
        <row r="184">
          <cell r="A184" t="str">
            <v>CYP1B1</v>
          </cell>
          <cell r="B184" t="str">
            <v>......RR....YY..............GGBB</v>
          </cell>
        </row>
        <row r="185">
          <cell r="A185" t="str">
            <v>S1PR3</v>
          </cell>
          <cell r="B185" t="str">
            <v>..BB......YY..........YY......RR</v>
          </cell>
        </row>
        <row r="186">
          <cell r="A186" t="str">
            <v>ASPM</v>
          </cell>
          <cell r="B186" t="str">
            <v>YY..............RR........BBRR..</v>
          </cell>
        </row>
        <row r="187">
          <cell r="A187" t="str">
            <v>CD248</v>
          </cell>
          <cell r="B187" t="str">
            <v>....BB......BB..GGGG............</v>
          </cell>
        </row>
        <row r="188">
          <cell r="A188" t="str">
            <v>PTX3</v>
          </cell>
          <cell r="B188" t="str">
            <v>..GGBB..BB......GG..............</v>
          </cell>
        </row>
        <row r="189">
          <cell r="A189" t="str">
            <v>CSF1R</v>
          </cell>
          <cell r="B189" t="str">
            <v>..BBGGBB....................BB..</v>
          </cell>
        </row>
        <row r="190">
          <cell r="A190" t="str">
            <v>GPNMB</v>
          </cell>
          <cell r="B190" t="str">
            <v>............RRBBBB......YY......</v>
          </cell>
        </row>
        <row r="191">
          <cell r="A191" t="str">
            <v>TPSAB1</v>
          </cell>
          <cell r="B191" t="str">
            <v>....GG........BBGG......GG......</v>
          </cell>
        </row>
        <row r="192">
          <cell r="A192" t="str">
            <v>S100A9</v>
          </cell>
          <cell r="B192" t="str">
            <v>......RRBB......YY......YY......</v>
          </cell>
        </row>
        <row r="193">
          <cell r="A193" t="str">
            <v>ICAM2</v>
          </cell>
          <cell r="B193" t="str">
            <v>............YY..YY........BB..YY</v>
          </cell>
        </row>
        <row r="194">
          <cell r="A194" t="str">
            <v>ICAM1</v>
          </cell>
          <cell r="B194" t="str">
            <v>........RRBBBB..........RR......</v>
          </cell>
        </row>
        <row r="195">
          <cell r="A195" t="str">
            <v>KIF21A</v>
          </cell>
          <cell r="B195" t="str">
            <v>............GG....RRGG....BB....</v>
          </cell>
        </row>
        <row r="196">
          <cell r="A196" t="str">
            <v>CST7</v>
          </cell>
          <cell r="B196" t="str">
            <v>....YY....BB....RR............BB</v>
          </cell>
        </row>
        <row r="197">
          <cell r="A197" t="str">
            <v>KDR</v>
          </cell>
          <cell r="B197" t="str">
            <v>..YYRR..........RR....YY........</v>
          </cell>
        </row>
        <row r="198">
          <cell r="A198" t="str">
            <v>COCH</v>
          </cell>
          <cell r="B198" t="str">
            <v>..BB....RR..............BBYY....</v>
          </cell>
        </row>
        <row r="199">
          <cell r="A199" t="str">
            <v>CR2</v>
          </cell>
          <cell r="B199" t="str">
            <v>..........RR..BBRR..RR..........</v>
          </cell>
        </row>
        <row r="200">
          <cell r="A200" t="str">
            <v>ZBED2</v>
          </cell>
          <cell r="B200" t="str">
            <v>......GG..BB..BB......BB........</v>
          </cell>
        </row>
        <row r="201">
          <cell r="A201" t="str">
            <v>DBNDD1</v>
          </cell>
          <cell r="B201" t="str">
            <v>BB....YY..........YY..........RR</v>
          </cell>
        </row>
        <row r="202">
          <cell r="A202" t="str">
            <v>PFDN5</v>
          </cell>
          <cell r="B202" t="str">
            <v>....YY..RRBB........GG..........</v>
          </cell>
        </row>
        <row r="203">
          <cell r="A203" t="str">
            <v>RALGDS</v>
          </cell>
          <cell r="B203" t="str">
            <v>BB......RR....BB..BB............</v>
          </cell>
        </row>
        <row r="204">
          <cell r="A204" t="str">
            <v>LAMP3</v>
          </cell>
          <cell r="B204" t="str">
            <v>GG........BB..............YYBB..</v>
          </cell>
        </row>
        <row r="205">
          <cell r="A205" t="str">
            <v>NELL2</v>
          </cell>
          <cell r="B205" t="str">
            <v>..........YY....GG....GG......YY</v>
          </cell>
        </row>
        <row r="206">
          <cell r="A206" t="str">
            <v>CALB2</v>
          </cell>
          <cell r="B206" t="str">
            <v>............GG....RR..BB......BB</v>
          </cell>
        </row>
        <row r="207">
          <cell r="A207" t="str">
            <v>AIM2</v>
          </cell>
          <cell r="B207" t="str">
            <v>....YYRR........YY........GG....</v>
          </cell>
        </row>
        <row r="208">
          <cell r="A208" t="str">
            <v>COL5A2</v>
          </cell>
          <cell r="B208" t="str">
            <v>....RRYY..................BB..BB</v>
          </cell>
        </row>
        <row r="209">
          <cell r="A209" t="str">
            <v>DLL1</v>
          </cell>
          <cell r="B209" t="str">
            <v>............GG..RRRR........RR..</v>
          </cell>
        </row>
        <row r="210">
          <cell r="A210" t="str">
            <v>COL5A1</v>
          </cell>
          <cell r="B210" t="str">
            <v>YYBB........YY..............BB..</v>
          </cell>
        </row>
        <row r="211">
          <cell r="A211" t="str">
            <v>DLL4</v>
          </cell>
          <cell r="B211" t="str">
            <v>RR..................BBRRRR......</v>
          </cell>
        </row>
        <row r="212">
          <cell r="A212" t="str">
            <v>CD8A</v>
          </cell>
          <cell r="B212" t="str">
            <v>YY..........GG........BB..GG....</v>
          </cell>
        </row>
        <row r="213">
          <cell r="A213" t="str">
            <v>CLU</v>
          </cell>
          <cell r="B213" t="str">
            <v>GG..................YYBB..BB....</v>
          </cell>
        </row>
        <row r="214">
          <cell r="A214" t="str">
            <v>ADM</v>
          </cell>
          <cell r="B214" t="str">
            <v>..........RR......GG....RR....YY</v>
          </cell>
        </row>
        <row r="215">
          <cell r="A215" t="str">
            <v>HEY1</v>
          </cell>
          <cell r="B215" t="str">
            <v>GGBB................RR........RR</v>
          </cell>
        </row>
        <row r="216">
          <cell r="A216" t="str">
            <v>TPSB2</v>
          </cell>
          <cell r="B216" t="str">
            <v>....RR..........YYGG....GG......</v>
          </cell>
        </row>
        <row r="217">
          <cell r="A217" t="str">
            <v>CD22</v>
          </cell>
          <cell r="B217" t="str">
            <v>GG........BB........GG..GG......</v>
          </cell>
        </row>
        <row r="218">
          <cell r="A218" t="str">
            <v>FAM20A</v>
          </cell>
          <cell r="B218" t="str">
            <v>............GG..YYYY......GG....</v>
          </cell>
        </row>
        <row r="219">
          <cell r="A219" t="str">
            <v>ENHO</v>
          </cell>
          <cell r="B219" t="str">
            <v>BBBB......RR......RR............</v>
          </cell>
        </row>
        <row r="220">
          <cell r="A220" t="str">
            <v>IRF4</v>
          </cell>
          <cell r="B220" t="str">
            <v>....GG......YY............GGBB..</v>
          </cell>
        </row>
        <row r="221">
          <cell r="A221" t="str">
            <v>RTKN2</v>
          </cell>
          <cell r="B221" t="str">
            <v>..........YY......RRYY..GG......</v>
          </cell>
        </row>
        <row r="222">
          <cell r="A222" t="str">
            <v>IL15</v>
          </cell>
          <cell r="B222" t="str">
            <v>....BBRR........RR..GG..........</v>
          </cell>
        </row>
        <row r="223">
          <cell r="A223" t="str">
            <v>IL6</v>
          </cell>
          <cell r="B223" t="str">
            <v>BB......RRBB..........BB........</v>
          </cell>
        </row>
        <row r="224">
          <cell r="A224" t="str">
            <v>IL4</v>
          </cell>
          <cell r="B224" t="str">
            <v>..GGBB............RRBB..........</v>
          </cell>
        </row>
        <row r="225">
          <cell r="A225" t="str">
            <v>CD247</v>
          </cell>
          <cell r="B225" t="str">
            <v>..BB........GG....GG..GG........</v>
          </cell>
        </row>
        <row r="226">
          <cell r="A226" t="str">
            <v>COL1A2</v>
          </cell>
          <cell r="B226" t="str">
            <v>....BB..............YY..GG....YY</v>
          </cell>
        </row>
        <row r="227">
          <cell r="A227" t="str">
            <v>EREG</v>
          </cell>
          <cell r="B227" t="str">
            <v>........BBBBGG..RR..............</v>
          </cell>
        </row>
        <row r="228">
          <cell r="A228" t="str">
            <v>FCGBP</v>
          </cell>
          <cell r="B228" t="str">
            <v>..........RR....BBYY....BB......</v>
          </cell>
        </row>
        <row r="229">
          <cell r="A229" t="str">
            <v>COL1A1</v>
          </cell>
          <cell r="B229" t="str">
            <v>....RR..BB..YY..........BB......</v>
          </cell>
        </row>
        <row r="230">
          <cell r="A230" t="str">
            <v>DUSP2</v>
          </cell>
          <cell r="B230" t="str">
            <v>..........GG..BBBBGG............</v>
          </cell>
        </row>
        <row r="231">
          <cell r="A231" t="str">
            <v>PSMB2</v>
          </cell>
          <cell r="B231" t="str">
            <v>..BB..BB....YY..........BB......</v>
          </cell>
        </row>
        <row r="232">
          <cell r="A232" t="str">
            <v>CD8B</v>
          </cell>
          <cell r="B232" t="str">
            <v>..................RR....YY..BBBB</v>
          </cell>
        </row>
        <row r="233">
          <cell r="A233" t="str">
            <v>CDH11</v>
          </cell>
          <cell r="B233" t="str">
            <v>BB................BB..YYGG......</v>
          </cell>
        </row>
        <row r="234">
          <cell r="A234" t="str">
            <v>IDO1</v>
          </cell>
          <cell r="B234" t="str">
            <v>..GG....BB..........BB........GG</v>
          </cell>
        </row>
        <row r="235">
          <cell r="A235" t="str">
            <v>ST6GAL1</v>
          </cell>
          <cell r="B235" t="str">
            <v>..RR......RRYY..............GG..</v>
          </cell>
        </row>
        <row r="236">
          <cell r="A236" t="str">
            <v>ICOS</v>
          </cell>
          <cell r="B236" t="str">
            <v>..................BB..GG....GGGG</v>
          </cell>
        </row>
        <row r="237">
          <cell r="A237" t="str">
            <v>CD93</v>
          </cell>
          <cell r="B237" t="str">
            <v>YY................GG....GG....GG</v>
          </cell>
        </row>
        <row r="238">
          <cell r="A238" t="str">
            <v>CD244</v>
          </cell>
          <cell r="B238" t="str">
            <v>YYYY..............GG........RR..</v>
          </cell>
        </row>
        <row r="239">
          <cell r="A239" t="str">
            <v>SLC38A6</v>
          </cell>
          <cell r="B239" t="str">
            <v>......RR..........YYGG......GG..</v>
          </cell>
        </row>
        <row r="240">
          <cell r="A240" t="str">
            <v>ZMAT4</v>
          </cell>
          <cell r="B240" t="str">
            <v>..YYRR....BBGG..................</v>
          </cell>
        </row>
        <row r="241">
          <cell r="A241" t="str">
            <v>IGFL2</v>
          </cell>
          <cell r="B241" t="str">
            <v>....RR..........GG..GGRR........</v>
          </cell>
        </row>
        <row r="242">
          <cell r="A242" t="str">
            <v>FAM83A</v>
          </cell>
          <cell r="B242" t="str">
            <v>....YY..RR..BB....BB............</v>
          </cell>
        </row>
        <row r="243">
          <cell r="A243" t="str">
            <v>OAZ1</v>
          </cell>
          <cell r="B243" t="str">
            <v>..........GG....BB..BB....RR....</v>
          </cell>
        </row>
        <row r="244">
          <cell r="A244" t="str">
            <v>P2RX5</v>
          </cell>
          <cell r="B244" t="str">
            <v>BB..........YY..RRYY............</v>
          </cell>
        </row>
        <row r="245">
          <cell r="A245" t="str">
            <v>ENTPD2</v>
          </cell>
          <cell r="B245" t="str">
            <v>......BBBB..GG........BB........</v>
          </cell>
        </row>
        <row r="246">
          <cell r="A246" t="str">
            <v>CEBPA</v>
          </cell>
          <cell r="B246" t="str">
            <v>..BB................BBGGYY......</v>
          </cell>
        </row>
        <row r="247">
          <cell r="A247" t="str">
            <v>ARAP1</v>
          </cell>
          <cell r="B247" t="str">
            <v>BB..........BB......GG......GG..</v>
          </cell>
        </row>
        <row r="248">
          <cell r="A248" t="str">
            <v>SCARA5</v>
          </cell>
          <cell r="B248" t="str">
            <v>..YY......YY....RR..........GG..</v>
          </cell>
        </row>
        <row r="249">
          <cell r="A249" t="str">
            <v>CPNE3</v>
          </cell>
          <cell r="B249" t="str">
            <v>......YYBB......RR........YY....</v>
          </cell>
        </row>
        <row r="250">
          <cell r="A250" t="str">
            <v>TMIGD2</v>
          </cell>
          <cell r="B250" t="str">
            <v>......BB................GGRR..BB</v>
          </cell>
        </row>
        <row r="251">
          <cell r="A251" t="str">
            <v>FAP</v>
          </cell>
          <cell r="B251" t="str">
            <v>................RR........YYBBGG</v>
          </cell>
        </row>
        <row r="252">
          <cell r="A252" t="str">
            <v>CBR1</v>
          </cell>
          <cell r="B252" t="str">
            <v>....GG..RR........GG......GG....</v>
          </cell>
        </row>
        <row r="253">
          <cell r="A253" t="str">
            <v>KIR2DL1</v>
          </cell>
          <cell r="B253" t="str">
            <v>GG..RRRR..............RR........</v>
          </cell>
        </row>
        <row r="254">
          <cell r="A254" t="str">
            <v>IL1R2</v>
          </cell>
          <cell r="B254" t="str">
            <v>GGBB......BB....RR..............</v>
          </cell>
        </row>
        <row r="255">
          <cell r="A255" t="str">
            <v>CXCR2</v>
          </cell>
          <cell r="B255" t="str">
            <v>RR................RR..GG..BB....</v>
          </cell>
        </row>
        <row r="256">
          <cell r="A256" t="str">
            <v>ABCB1</v>
          </cell>
          <cell r="B256" t="str">
            <v>....GG..........GGYY........RR..</v>
          </cell>
        </row>
        <row r="257">
          <cell r="A257" t="str">
            <v>DNAJC15</v>
          </cell>
          <cell r="B257" t="str">
            <v>..BB............GGRR......YY....</v>
          </cell>
        </row>
        <row r="258">
          <cell r="A258" t="str">
            <v>VPREB3</v>
          </cell>
          <cell r="B258" t="str">
            <v>BB......................BBRRRR..</v>
          </cell>
        </row>
        <row r="259">
          <cell r="A259" t="str">
            <v>CXCR4</v>
          </cell>
          <cell r="B259" t="str">
            <v>..BB..BB..............RR..GG....</v>
          </cell>
        </row>
        <row r="260">
          <cell r="A260" t="str">
            <v>NRG1</v>
          </cell>
          <cell r="B260" t="str">
            <v>..RRYY..........YYRR............</v>
          </cell>
        </row>
        <row r="261">
          <cell r="A261" t="str">
            <v>CDCA8</v>
          </cell>
          <cell r="B261" t="str">
            <v>BB..RR..RR..RR..................</v>
          </cell>
        </row>
        <row r="262">
          <cell r="A262" t="str">
            <v>TPRG1</v>
          </cell>
          <cell r="B262" t="str">
            <v>..GG..........BBBB....BB........</v>
          </cell>
        </row>
        <row r="263">
          <cell r="A263" t="str">
            <v>DPP4</v>
          </cell>
          <cell r="B263" t="str">
            <v>GG..BB..........RR........YY....</v>
          </cell>
        </row>
        <row r="264">
          <cell r="A264" t="str">
            <v>FANK1</v>
          </cell>
          <cell r="B264" t="str">
            <v>..GG..YY........RRRR............</v>
          </cell>
        </row>
        <row r="265">
          <cell r="A265" t="str">
            <v>SPP1</v>
          </cell>
          <cell r="B265" t="str">
            <v>................BBRRBB........RR</v>
          </cell>
        </row>
        <row r="266">
          <cell r="A266" t="str">
            <v>COL8A1</v>
          </cell>
          <cell r="B266" t="str">
            <v>................GG..RR..RR....YY</v>
          </cell>
        </row>
        <row r="267">
          <cell r="A267" t="str">
            <v>LEF1-AS1</v>
          </cell>
          <cell r="B267" t="str">
            <v>..YY......RR........RR..YY......</v>
          </cell>
        </row>
        <row r="268">
          <cell r="A268" t="str">
            <v>C1orf115</v>
          </cell>
          <cell r="B268" t="str">
            <v>YYRRYY..................GG......</v>
          </cell>
        </row>
        <row r="269">
          <cell r="A269" t="str">
            <v>CD44</v>
          </cell>
          <cell r="B269" t="str">
            <v>GG..BB..BBRR....................</v>
          </cell>
        </row>
        <row r="270">
          <cell r="A270" t="str">
            <v>ADGRF4</v>
          </cell>
          <cell r="B270" t="str">
            <v>GGYY..............BB......GG....</v>
          </cell>
        </row>
        <row r="271">
          <cell r="A271" t="str">
            <v>CD40</v>
          </cell>
          <cell r="B271" t="str">
            <v>..................BB....RRRRGG..</v>
          </cell>
        </row>
        <row r="272">
          <cell r="A272" t="str">
            <v>PTGIS</v>
          </cell>
          <cell r="B272" t="str">
            <v>RR....BBBB..................BB..</v>
          </cell>
        </row>
        <row r="273">
          <cell r="A273" t="str">
            <v>CD3E</v>
          </cell>
          <cell r="B273" t="str">
            <v>..GG..RR..BB....YY..............</v>
          </cell>
        </row>
        <row r="274">
          <cell r="A274" t="str">
            <v>SDHA</v>
          </cell>
          <cell r="B274" t="str">
            <v>......GG..BBRR....YY............</v>
          </cell>
        </row>
        <row r="275">
          <cell r="A275" t="str">
            <v>IL32</v>
          </cell>
          <cell r="B275" t="str">
            <v>RR........BB..........RR..GG....</v>
          </cell>
        </row>
        <row r="276">
          <cell r="A276" t="str">
            <v>KBTBD11</v>
          </cell>
          <cell r="B276" t="str">
            <v>..........GG..........RR..BB..YY</v>
          </cell>
        </row>
        <row r="277">
          <cell r="A277" t="str">
            <v>BATF3</v>
          </cell>
          <cell r="B277" t="str">
            <v>BB..........BB....GG....BB......</v>
          </cell>
        </row>
        <row r="278">
          <cell r="A278" t="str">
            <v>HGF</v>
          </cell>
          <cell r="B278" t="str">
            <v>..YY........BB........BB....RR..</v>
          </cell>
        </row>
        <row r="279">
          <cell r="A279" t="str">
            <v>EPCAM</v>
          </cell>
          <cell r="B279" t="str">
            <v>GG..BB......RR....YY............</v>
          </cell>
        </row>
        <row r="280">
          <cell r="A280" t="str">
            <v>PASK</v>
          </cell>
          <cell r="B280" t="str">
            <v>..BBRR..............RR....YY....</v>
          </cell>
        </row>
        <row r="281">
          <cell r="A281" t="str">
            <v>COL6A3</v>
          </cell>
          <cell r="B281" t="str">
            <v>..........RR........BB..GG....BB</v>
          </cell>
        </row>
        <row r="282">
          <cell r="A282" t="str">
            <v>PCDH9</v>
          </cell>
          <cell r="B282" t="str">
            <v>GG........GG......YY....RR......</v>
          </cell>
        </row>
        <row r="283">
          <cell r="A283" t="str">
            <v>ABHD1</v>
          </cell>
          <cell r="B283" t="str">
            <v>....RR..RRGG..........GG........</v>
          </cell>
        </row>
        <row r="284">
          <cell r="A284" t="str">
            <v>LGR6</v>
          </cell>
          <cell r="B284" t="str">
            <v>GG..BB..............YY......GG..</v>
          </cell>
        </row>
        <row r="285">
          <cell r="A285" t="str">
            <v>CFH</v>
          </cell>
          <cell r="B285" t="str">
            <v>..............BB..BB....RR....BB</v>
          </cell>
        </row>
        <row r="286">
          <cell r="A286" t="str">
            <v>FEZ1</v>
          </cell>
          <cell r="B286" t="str">
            <v>..........GG....YY......RR..GG..</v>
          </cell>
        </row>
        <row r="287">
          <cell r="A287" t="str">
            <v>KIT</v>
          </cell>
          <cell r="B287" t="str">
            <v>..RR................BB..GGRR....</v>
          </cell>
        </row>
        <row r="288">
          <cell r="A288" t="str">
            <v>DKK3</v>
          </cell>
          <cell r="B288" t="str">
            <v>................GGGG....YY..GG..</v>
          </cell>
        </row>
        <row r="289">
          <cell r="A289" t="str">
            <v>DKK1</v>
          </cell>
          <cell r="B289" t="str">
            <v>BB........GG....YY........YY....</v>
          </cell>
        </row>
        <row r="290">
          <cell r="A290" t="str">
            <v>ARHGAP31</v>
          </cell>
          <cell r="B290" t="str">
            <v>RR....BB....BB........RR........</v>
          </cell>
        </row>
        <row r="291">
          <cell r="A291" t="str">
            <v>ANK3</v>
          </cell>
          <cell r="B291" t="str">
            <v>YY....YY..............RR..YY....</v>
          </cell>
        </row>
        <row r="292">
          <cell r="A292" t="str">
            <v>C9orf152</v>
          </cell>
          <cell r="B292" t="str">
            <v>....GG......RR....RR..........RR</v>
          </cell>
        </row>
        <row r="293">
          <cell r="A293" t="str">
            <v>KLRA1P</v>
          </cell>
          <cell r="B293" t="str">
            <v>..GG..................GGRR..BB..</v>
          </cell>
        </row>
        <row r="294">
          <cell r="A294" t="str">
            <v>C1S</v>
          </cell>
          <cell r="B294" t="str">
            <v>................RRYYRRYY........</v>
          </cell>
        </row>
        <row r="295">
          <cell r="A295" t="str">
            <v>FASLG</v>
          </cell>
          <cell r="B295" t="str">
            <v>RRYY....BB..........RR..........</v>
          </cell>
        </row>
        <row r="296">
          <cell r="A296" t="str">
            <v>PTPRM</v>
          </cell>
          <cell r="B296" t="str">
            <v>......BB........GG........YY..YY</v>
          </cell>
        </row>
        <row r="297">
          <cell r="A297" t="str">
            <v>BCL2</v>
          </cell>
          <cell r="B297" t="str">
            <v>YYRR..............YYGG..........</v>
          </cell>
        </row>
        <row r="298">
          <cell r="A298" t="str">
            <v>MMP2</v>
          </cell>
          <cell r="B298" t="str">
            <v>......BB..........YY..GG..RR....</v>
          </cell>
        </row>
        <row r="299">
          <cell r="A299" t="str">
            <v>HAVCR1</v>
          </cell>
          <cell r="B299" t="str">
            <v>....BBBB....YY..YY..............</v>
          </cell>
        </row>
        <row r="300">
          <cell r="A300" t="str">
            <v>CFP</v>
          </cell>
          <cell r="B300" t="str">
            <v>BB..........RR....BB..........GG</v>
          </cell>
        </row>
        <row r="301">
          <cell r="A301" t="str">
            <v>SLC1A3</v>
          </cell>
          <cell r="B301" t="str">
            <v>......RR....GG....BB....RR......</v>
          </cell>
        </row>
        <row r="302">
          <cell r="A302" t="str">
            <v>FakeCode1</v>
          </cell>
          <cell r="B302" t="str">
            <v>........YY....RR....GG........BB</v>
          </cell>
        </row>
        <row r="303">
          <cell r="A303" t="str">
            <v>FakeCode2</v>
          </cell>
          <cell r="B303" t="str">
            <v>........GG..YYYY....RR..........</v>
          </cell>
        </row>
        <row r="304">
          <cell r="A304" t="str">
            <v>FakeCode3</v>
          </cell>
          <cell r="B304" t="str">
            <v>......BBYY....GG........GG......</v>
          </cell>
        </row>
        <row r="305">
          <cell r="A305" t="str">
            <v>FakeCode4</v>
          </cell>
          <cell r="B305" t="str">
            <v>YY......GG..........RR......YY..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300plex_FPKM"/>
      <sheetName val="287plx"/>
      <sheetName val="57plex(new)"/>
      <sheetName val="57plx(old)"/>
      <sheetName val="Subpool#1_80plx"/>
      <sheetName val="Subpool#2_81plx"/>
      <sheetName val="Subpool#3_80plx"/>
      <sheetName val="Genelist_Plx"/>
      <sheetName val="#ofgenes(HML)"/>
      <sheetName val="#of tiles"/>
      <sheetName val="Gemini_raw_newruns"/>
      <sheetName val="Error_rate"/>
      <sheetName val="colorcode"/>
      <sheetName val="Gemini_counts_comp_FOV2"/>
      <sheetName val="Gemini_counts_comp_FOV3"/>
      <sheetName val="Gemini_counts_comp_FOV4"/>
      <sheetName val="Gemini_counts_comp_FOV5"/>
      <sheetName val="Off_target_ReporterEff"/>
      <sheetName val="Rp_eff"/>
      <sheetName val="Gemini_counts_pan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2"/>
  <sheetViews>
    <sheetView tabSelected="1" topLeftCell="C1" zoomScaleNormal="100" workbookViewId="0">
      <selection activeCell="I4" sqref="I4"/>
    </sheetView>
  </sheetViews>
  <sheetFormatPr defaultRowHeight="14.4" x14ac:dyDescent="0.3"/>
  <cols>
    <col min="1" max="1" width="7.33203125" style="1" bestFit="1" customWidth="1"/>
    <col min="2" max="4" width="17" style="1" bestFit="1" customWidth="1"/>
    <col min="5" max="5" width="8.77734375" style="1" bestFit="1" customWidth="1"/>
    <col min="6" max="6" width="8.33203125" style="1" bestFit="1" customWidth="1"/>
    <col min="7" max="7" width="7.33203125" style="1" bestFit="1" customWidth="1"/>
    <col min="8" max="8" width="8" style="1" bestFit="1" customWidth="1"/>
    <col min="9" max="9" width="24.21875" style="1" bestFit="1" customWidth="1"/>
    <col min="10" max="10" width="11.88671875" style="1" bestFit="1" customWidth="1"/>
    <col min="11" max="11" width="9.109375" style="1"/>
    <col min="12" max="12" width="15.109375" bestFit="1" customWidth="1"/>
    <col min="13" max="13" width="15.109375" customWidth="1"/>
  </cols>
  <sheetData>
    <row r="1" spans="1:30" x14ac:dyDescent="0.3">
      <c r="A1" s="1" t="s">
        <v>0</v>
      </c>
      <c r="F1" s="1" t="s">
        <v>1</v>
      </c>
      <c r="L1" t="s">
        <v>318</v>
      </c>
      <c r="M1" t="s">
        <v>317</v>
      </c>
      <c r="N1">
        <f>COUNTIF(L3:L303, "&gt; 264")</f>
        <v>28</v>
      </c>
      <c r="O1">
        <f>COUNTIF(M3:M303, "&gt; 249")</f>
        <v>31</v>
      </c>
      <c r="Q1" t="s">
        <v>327</v>
      </c>
      <c r="R1" t="s">
        <v>326</v>
      </c>
      <c r="S1">
        <f>COUNTIF(Q3:Q303, "&gt; 338")</f>
        <v>46</v>
      </c>
      <c r="T1">
        <f>COUNTIF(R3:R303, "&gt; 342")</f>
        <v>36</v>
      </c>
      <c r="V1" t="s">
        <v>324</v>
      </c>
      <c r="W1" t="s">
        <v>323</v>
      </c>
      <c r="X1">
        <f>COUNTIF(V3:V303, "&gt; 432")</f>
        <v>69</v>
      </c>
      <c r="Y1">
        <f>COUNTIF(W3:W303, "&gt; 817")</f>
        <v>84</v>
      </c>
      <c r="AA1" t="s">
        <v>321</v>
      </c>
      <c r="AB1" t="s">
        <v>322</v>
      </c>
      <c r="AC1">
        <f>COUNTIF(AA3:AA303, "&gt; 471")</f>
        <v>46</v>
      </c>
      <c r="AD1">
        <f>COUNTIF(AB3:AB303, "&gt; 1110")</f>
        <v>33</v>
      </c>
    </row>
    <row r="2" spans="1:30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3" t="s">
        <v>12</v>
      </c>
      <c r="L2" t="s">
        <v>313</v>
      </c>
      <c r="M2" t="s">
        <v>313</v>
      </c>
      <c r="N2" t="s">
        <v>319</v>
      </c>
      <c r="O2" t="s">
        <v>320</v>
      </c>
      <c r="Q2" t="s">
        <v>314</v>
      </c>
      <c r="R2" t="s">
        <v>325</v>
      </c>
      <c r="S2" t="s">
        <v>319</v>
      </c>
      <c r="T2" t="s">
        <v>320</v>
      </c>
      <c r="V2" t="s">
        <v>315</v>
      </c>
      <c r="W2" t="s">
        <v>315</v>
      </c>
      <c r="X2" t="s">
        <v>319</v>
      </c>
      <c r="Y2" t="s">
        <v>320</v>
      </c>
      <c r="AA2" t="s">
        <v>316</v>
      </c>
      <c r="AB2" t="s">
        <v>316</v>
      </c>
      <c r="AC2" t="s">
        <v>319</v>
      </c>
      <c r="AD2" t="s">
        <v>320</v>
      </c>
    </row>
    <row r="3" spans="1:30" x14ac:dyDescent="0.3">
      <c r="A3" s="1" t="s">
        <v>13</v>
      </c>
      <c r="B3" s="1" t="e">
        <v>#N/A</v>
      </c>
      <c r="C3" s="1" t="e">
        <v>#N/A</v>
      </c>
      <c r="D3" s="1" t="e">
        <v>#N/A</v>
      </c>
      <c r="F3" s="1" t="s">
        <v>13</v>
      </c>
      <c r="H3" s="1">
        <f>VLOOKUP(J3, '[1]#of tiles'!$A$2:$B$301, 2, 0)</f>
        <v>4</v>
      </c>
      <c r="I3" s="1" t="str">
        <f>VLOOKUP(J3, [1]colorcode!$A$1:$B$305, 2, 0)</f>
        <v>RR........BB..........RR..GG....</v>
      </c>
      <c r="J3" s="3" t="s">
        <v>14</v>
      </c>
      <c r="K3" s="1">
        <v>114.60019329943317</v>
      </c>
      <c r="L3">
        <f>VLOOKUP(J3, v1_raw!$A$4:$B$1213, 2, 0)</f>
        <v>3</v>
      </c>
      <c r="M3">
        <f>VLOOKUP(J3, v2_raw!$S$2:$T$1211, 2, 0)</f>
        <v>3</v>
      </c>
      <c r="N3">
        <f>AVERAGE(L$56:L$59)+3*_xlfn.STDEV.P(L$56:L$59)</f>
        <v>263.83135415197734</v>
      </c>
      <c r="O3">
        <f>AVERAGE(M$56:M$59)+3*_xlfn.STDEV.P(M$56:M$59)</f>
        <v>248.53183292970601</v>
      </c>
      <c r="Q3" s="1">
        <f>VLOOKUP(J3, v1_raw!$D$4:$E$1213, 2, 0)</f>
        <v>1</v>
      </c>
      <c r="R3">
        <v>5</v>
      </c>
      <c r="S3">
        <f>AVERAGE(Q$56:Q$59)+3*_xlfn.STDEV.P(Q$56:Q$59)</f>
        <v>338.50599990400303</v>
      </c>
      <c r="T3">
        <f>AVERAGE(R$56:R$59)+3*_xlfn.STDEV.P(R$56:R$59)</f>
        <v>341.4707008894847</v>
      </c>
      <c r="V3">
        <f>VLOOKUP(J3, v1_raw!$G$4:$H$1213, 2, 0)</f>
        <v>628</v>
      </c>
      <c r="W3">
        <v>1497</v>
      </c>
      <c r="X3">
        <f>AVERAGE(V$56:V$59)+3*_xlfn.STDEV.P(V$56:V$59)</f>
        <v>432.24267564154627</v>
      </c>
      <c r="Y3">
        <f>AVERAGE(W$56:W$59)+3*_xlfn.STDEV.P(W$56:W$59)</f>
        <v>816.79160922392123</v>
      </c>
      <c r="AA3">
        <f>VLOOKUP(J3, v1_raw!$J$4:$K$1213, 2, 0)</f>
        <v>578</v>
      </c>
      <c r="AB3">
        <v>1377</v>
      </c>
      <c r="AC3">
        <f>AVERAGE(AA$56:AA$59)+3*_xlfn.STDEV.P(AA$56:AA$59)</f>
        <v>471.48735925133235</v>
      </c>
      <c r="AD3">
        <f>AVERAGE(AB$56:AB$59)+3*_xlfn.STDEV.P(AB$56:AB$59)</f>
        <v>1110.7627746057212</v>
      </c>
    </row>
    <row r="4" spans="1:30" x14ac:dyDescent="0.3">
      <c r="A4" s="1" t="s">
        <v>13</v>
      </c>
      <c r="B4" s="1" t="e">
        <v>#N/A</v>
      </c>
      <c r="C4" s="1" t="e">
        <v>#N/A</v>
      </c>
      <c r="D4" s="1" t="e">
        <v>#N/A</v>
      </c>
      <c r="F4" s="1" t="s">
        <v>13</v>
      </c>
      <c r="H4" s="1">
        <f>VLOOKUP(J4, '[1]#of tiles'!$A$2:$B$301, 2, 0)</f>
        <v>5</v>
      </c>
      <c r="I4" s="1" t="str">
        <f>VLOOKUP(J4, [1]colorcode!$A$1:$B$305, 2, 0)</f>
        <v>RR........BB......YY..........BB</v>
      </c>
      <c r="J4" s="3" t="s">
        <v>15</v>
      </c>
      <c r="K4" s="1">
        <v>61.249916634386238</v>
      </c>
      <c r="L4">
        <f>VLOOKUP(J4, v1_raw!$A$4:$B$1213, 2, 0)</f>
        <v>0</v>
      </c>
      <c r="M4">
        <f>VLOOKUP(J4, v2_raw!$S$2:$T$1211, 2, 0)</f>
        <v>0</v>
      </c>
      <c r="N4">
        <f t="shared" ref="N4:N67" si="0">AVERAGE(L$56:L$59)+3*_xlfn.STDEV.P(L$56:L$59)</f>
        <v>263.83135415197734</v>
      </c>
      <c r="O4">
        <f t="shared" ref="O4:O67" si="1">AVERAGE(M$56:M$59)+3*_xlfn.STDEV.P(M$56:M$59)</f>
        <v>248.53183292970601</v>
      </c>
      <c r="Q4" s="1">
        <f>VLOOKUP(J4, v1_raw!$D$4:$E$1213, 2, 0)</f>
        <v>1</v>
      </c>
      <c r="R4">
        <v>1</v>
      </c>
      <c r="S4">
        <f t="shared" ref="S4:S67" si="2">AVERAGE(Q$56:Q$59)+3*_xlfn.STDEV.P(Q$56:Q$59)</f>
        <v>338.50599990400303</v>
      </c>
      <c r="T4">
        <f t="shared" ref="T4:T67" si="3">AVERAGE(R$56:R$59)+3*_xlfn.STDEV.P(R$56:R$59)</f>
        <v>341.4707008894847</v>
      </c>
      <c r="V4">
        <f>VLOOKUP(J4, v1_raw!$G$4:$H$1213, 2, 0)</f>
        <v>1899</v>
      </c>
      <c r="W4">
        <v>5735</v>
      </c>
      <c r="X4">
        <f t="shared" ref="X4:X67" si="4">AVERAGE(V$56:V$59)+3*_xlfn.STDEV.P(V$56:V$59)</f>
        <v>432.24267564154627</v>
      </c>
      <c r="Y4">
        <f t="shared" ref="Y4:Y67" si="5">AVERAGE(W$56:W$59)+3*_xlfn.STDEV.P(W$56:W$59)</f>
        <v>816.79160922392123</v>
      </c>
      <c r="AA4">
        <f>VLOOKUP(J4, v1_raw!$J$4:$K$1213, 2, 0)</f>
        <v>1789</v>
      </c>
      <c r="AB4">
        <v>6176</v>
      </c>
      <c r="AC4">
        <f t="shared" ref="AC4:AC67" si="6">AVERAGE(AA$56:AA$59)+3*_xlfn.STDEV.P(AA$56:AA$59)</f>
        <v>471.48735925133235</v>
      </c>
      <c r="AD4">
        <f t="shared" ref="AD4:AD67" si="7">AVERAGE(AB$56:AB$59)+3*_xlfn.STDEV.P(AB$56:AB$59)</f>
        <v>1110.7627746057212</v>
      </c>
    </row>
    <row r="5" spans="1:30" x14ac:dyDescent="0.3">
      <c r="A5" s="1" t="s">
        <v>13</v>
      </c>
      <c r="B5" s="1" t="e">
        <v>#N/A</v>
      </c>
      <c r="C5" s="1" t="e">
        <v>#N/A</v>
      </c>
      <c r="D5" s="1" t="e">
        <v>#N/A</v>
      </c>
      <c r="F5" s="1" t="s">
        <v>13</v>
      </c>
      <c r="H5" s="1">
        <f>VLOOKUP(J5, '[1]#of tiles'!$A$2:$B$301, 2, 0)</f>
        <v>4</v>
      </c>
      <c r="I5" s="1" t="str">
        <f>VLOOKUP(J5, [1]colorcode!$A$1:$B$305, 2, 0)</f>
        <v>RRBBYY................YY........</v>
      </c>
      <c r="J5" s="3" t="s">
        <v>16</v>
      </c>
      <c r="K5" s="1">
        <v>51.273215431041471</v>
      </c>
      <c r="L5">
        <f>VLOOKUP(J5, v1_raw!$A$4:$B$1213, 2, 0)</f>
        <v>0</v>
      </c>
      <c r="M5">
        <f>VLOOKUP(J5, v2_raw!$S$2:$T$1211, 2, 0)</f>
        <v>0</v>
      </c>
      <c r="N5">
        <f t="shared" si="0"/>
        <v>263.83135415197734</v>
      </c>
      <c r="O5">
        <f t="shared" si="1"/>
        <v>248.53183292970601</v>
      </c>
      <c r="Q5" s="1">
        <f>VLOOKUP(J5, v1_raw!$D$4:$E$1213, 2, 0)</f>
        <v>5</v>
      </c>
      <c r="R5">
        <v>5</v>
      </c>
      <c r="S5">
        <f t="shared" si="2"/>
        <v>338.50599990400303</v>
      </c>
      <c r="T5">
        <f t="shared" si="3"/>
        <v>341.4707008894847</v>
      </c>
      <c r="V5">
        <f>VLOOKUP(J5, v1_raw!$G$4:$H$1213, 2, 0)</f>
        <v>1176</v>
      </c>
      <c r="W5">
        <v>3120</v>
      </c>
      <c r="X5">
        <f t="shared" si="4"/>
        <v>432.24267564154627</v>
      </c>
      <c r="Y5">
        <f t="shared" si="5"/>
        <v>816.79160922392123</v>
      </c>
      <c r="AA5">
        <f>VLOOKUP(J5, v1_raw!$J$4:$K$1213, 2, 0)</f>
        <v>630</v>
      </c>
      <c r="AB5">
        <v>1849</v>
      </c>
      <c r="AC5">
        <f t="shared" si="6"/>
        <v>471.48735925133235</v>
      </c>
      <c r="AD5">
        <f t="shared" si="7"/>
        <v>1110.7627746057212</v>
      </c>
    </row>
    <row r="6" spans="1:30" x14ac:dyDescent="0.3">
      <c r="A6" s="1" t="s">
        <v>13</v>
      </c>
      <c r="B6" s="1" t="e">
        <v>#N/A</v>
      </c>
      <c r="C6" s="1" t="e">
        <v>#N/A</v>
      </c>
      <c r="D6" s="1" t="e">
        <v>#N/A</v>
      </c>
      <c r="F6" s="1" t="s">
        <v>13</v>
      </c>
      <c r="H6" s="1">
        <f>VLOOKUP(J6, '[1]#of tiles'!$A$2:$B$301, 2, 0)</f>
        <v>5</v>
      </c>
      <c r="I6" s="1" t="str">
        <f>VLOOKUP(J6, [1]colorcode!$A$1:$B$305, 2, 0)</f>
        <v>....YY....BBBB............GG....</v>
      </c>
      <c r="J6" s="3" t="s">
        <v>17</v>
      </c>
      <c r="K6" s="1">
        <v>37.425709679526683</v>
      </c>
      <c r="L6">
        <f>VLOOKUP(J6, v1_raw!$A$4:$B$1213, 2, 0)</f>
        <v>0</v>
      </c>
      <c r="M6">
        <f>VLOOKUP(J6, v2_raw!$S$2:$T$1211, 2, 0)</f>
        <v>0</v>
      </c>
      <c r="N6">
        <f t="shared" si="0"/>
        <v>263.83135415197734</v>
      </c>
      <c r="O6">
        <f t="shared" si="1"/>
        <v>248.53183292970601</v>
      </c>
      <c r="Q6" s="1">
        <f>VLOOKUP(J6, v1_raw!$D$4:$E$1213, 2, 0)</f>
        <v>0</v>
      </c>
      <c r="R6">
        <v>0</v>
      </c>
      <c r="S6">
        <f t="shared" si="2"/>
        <v>338.50599990400303</v>
      </c>
      <c r="T6">
        <f t="shared" si="3"/>
        <v>341.4707008894847</v>
      </c>
      <c r="V6">
        <f>VLOOKUP(J6, v1_raw!$G$4:$H$1213, 2, 0)</f>
        <v>254</v>
      </c>
      <c r="W6">
        <v>695</v>
      </c>
      <c r="X6">
        <f t="shared" si="4"/>
        <v>432.24267564154627</v>
      </c>
      <c r="Y6">
        <f t="shared" si="5"/>
        <v>816.79160922392123</v>
      </c>
      <c r="AA6">
        <f>VLOOKUP(J6, v1_raw!$J$4:$K$1213, 2, 0)</f>
        <v>235</v>
      </c>
      <c r="AB6">
        <v>575</v>
      </c>
      <c r="AC6">
        <f t="shared" si="6"/>
        <v>471.48735925133235</v>
      </c>
      <c r="AD6">
        <f t="shared" si="7"/>
        <v>1110.7627746057212</v>
      </c>
    </row>
    <row r="7" spans="1:30" x14ac:dyDescent="0.3">
      <c r="A7" s="1" t="s">
        <v>13</v>
      </c>
      <c r="B7" s="1" t="e">
        <v>#N/A</v>
      </c>
      <c r="C7" s="1" t="e">
        <v>#N/A</v>
      </c>
      <c r="D7" s="1" t="e">
        <v>#N/A</v>
      </c>
      <c r="F7" s="1" t="s">
        <v>13</v>
      </c>
      <c r="H7" s="1">
        <f>VLOOKUP(J7, '[1]#of tiles'!$A$2:$B$301, 2, 0)</f>
        <v>5</v>
      </c>
      <c r="I7" s="1" t="str">
        <f>VLOOKUP(J7, [1]colorcode!$A$1:$B$305, 2, 0)</f>
        <v>..........BBGG..........YY....BB</v>
      </c>
      <c r="J7" s="3" t="s">
        <v>18</v>
      </c>
      <c r="K7" s="1">
        <v>29.231905311910594</v>
      </c>
      <c r="L7">
        <f>VLOOKUP(J7, v1_raw!$A$4:$B$1213, 2, 0)</f>
        <v>1</v>
      </c>
      <c r="M7">
        <f>VLOOKUP(J7, v2_raw!$S$2:$T$1211, 2, 0)</f>
        <v>0</v>
      </c>
      <c r="N7">
        <f t="shared" si="0"/>
        <v>263.83135415197734</v>
      </c>
      <c r="O7">
        <f t="shared" si="1"/>
        <v>248.53183292970601</v>
      </c>
      <c r="Q7" s="1">
        <f>VLOOKUP(J7, v1_raw!$D$4:$E$1213, 2, 0)</f>
        <v>3</v>
      </c>
      <c r="R7">
        <v>2</v>
      </c>
      <c r="S7">
        <f t="shared" si="2"/>
        <v>338.50599990400303</v>
      </c>
      <c r="T7">
        <f t="shared" si="3"/>
        <v>341.4707008894847</v>
      </c>
      <c r="V7">
        <f>VLOOKUP(J7, v1_raw!$G$4:$H$1213, 2, 0)</f>
        <v>546</v>
      </c>
      <c r="W7">
        <v>1592</v>
      </c>
      <c r="X7">
        <f t="shared" si="4"/>
        <v>432.24267564154627</v>
      </c>
      <c r="Y7">
        <f t="shared" si="5"/>
        <v>816.79160922392123</v>
      </c>
      <c r="AA7">
        <f>VLOOKUP(J7, v1_raw!$J$4:$K$1213, 2, 0)</f>
        <v>375</v>
      </c>
      <c r="AB7">
        <v>983</v>
      </c>
      <c r="AC7">
        <f t="shared" si="6"/>
        <v>471.48735925133235</v>
      </c>
      <c r="AD7">
        <f t="shared" si="7"/>
        <v>1110.7627746057212</v>
      </c>
    </row>
    <row r="8" spans="1:30" x14ac:dyDescent="0.3">
      <c r="A8" s="1" t="s">
        <v>13</v>
      </c>
      <c r="B8" s="1" t="e">
        <v>#N/A</v>
      </c>
      <c r="C8" s="1" t="e">
        <v>#N/A</v>
      </c>
      <c r="D8" s="1" t="e">
        <v>#N/A</v>
      </c>
      <c r="F8" s="1" t="s">
        <v>13</v>
      </c>
      <c r="H8" s="1">
        <f>VLOOKUP(J8, '[1]#of tiles'!$A$2:$B$301, 2, 0)</f>
        <v>5</v>
      </c>
      <c r="I8" s="1" t="str">
        <f>VLOOKUP(J8, [1]colorcode!$A$1:$B$305, 2, 0)</f>
        <v>..YY..BB..YYRR..................</v>
      </c>
      <c r="J8" s="3" t="s">
        <v>19</v>
      </c>
      <c r="K8" s="1">
        <v>11.906268147554021</v>
      </c>
      <c r="L8">
        <f>VLOOKUP(J8, v1_raw!$A$4:$B$1213, 2, 0)</f>
        <v>0</v>
      </c>
      <c r="M8">
        <f>VLOOKUP(J8, v2_raw!$S$2:$T$1211, 2, 0)</f>
        <v>0</v>
      </c>
      <c r="N8">
        <f t="shared" si="0"/>
        <v>263.83135415197734</v>
      </c>
      <c r="O8">
        <f t="shared" si="1"/>
        <v>248.53183292970601</v>
      </c>
      <c r="Q8" s="1">
        <f>VLOOKUP(J8, v1_raw!$D$4:$E$1213, 2, 0)</f>
        <v>2</v>
      </c>
      <c r="R8">
        <v>0</v>
      </c>
      <c r="S8">
        <f t="shared" si="2"/>
        <v>338.50599990400303</v>
      </c>
      <c r="T8">
        <f t="shared" si="3"/>
        <v>341.4707008894847</v>
      </c>
      <c r="V8">
        <f>VLOOKUP(J8, v1_raw!$G$4:$H$1213, 2, 0)</f>
        <v>291</v>
      </c>
      <c r="W8">
        <v>647</v>
      </c>
      <c r="X8">
        <f t="shared" si="4"/>
        <v>432.24267564154627</v>
      </c>
      <c r="Y8">
        <f t="shared" si="5"/>
        <v>816.79160922392123</v>
      </c>
      <c r="AA8">
        <f>VLOOKUP(J8, v1_raw!$J$4:$K$1213, 2, 0)</f>
        <v>152</v>
      </c>
      <c r="AB8">
        <v>331</v>
      </c>
      <c r="AC8">
        <f t="shared" si="6"/>
        <v>471.48735925133235</v>
      </c>
      <c r="AD8">
        <f t="shared" si="7"/>
        <v>1110.7627746057212</v>
      </c>
    </row>
    <row r="9" spans="1:30" x14ac:dyDescent="0.3">
      <c r="A9" s="1" t="s">
        <v>13</v>
      </c>
      <c r="B9" s="1" t="e">
        <v>#N/A</v>
      </c>
      <c r="C9" s="1" t="e">
        <v>#N/A</v>
      </c>
      <c r="D9" s="1" t="e">
        <v>#N/A</v>
      </c>
      <c r="F9" s="1" t="s">
        <v>13</v>
      </c>
      <c r="H9" s="1">
        <f>VLOOKUP(J9, '[1]#of tiles'!$A$2:$B$301, 2, 0)</f>
        <v>5</v>
      </c>
      <c r="I9" s="1" t="str">
        <f>VLOOKUP(J9, [1]colorcode!$A$1:$B$305, 2, 0)</f>
        <v>....BB......BB..GGGG............</v>
      </c>
      <c r="J9" s="3" t="s">
        <v>20</v>
      </c>
      <c r="K9" s="1">
        <v>11.000311914286543</v>
      </c>
      <c r="L9">
        <f>VLOOKUP(J9, v1_raw!$A$4:$B$1213, 2, 0)</f>
        <v>6</v>
      </c>
      <c r="M9">
        <f>VLOOKUP(J9, v2_raw!$S$2:$T$1211, 2, 0)</f>
        <v>2</v>
      </c>
      <c r="N9">
        <f t="shared" si="0"/>
        <v>263.83135415197734</v>
      </c>
      <c r="O9">
        <f t="shared" si="1"/>
        <v>248.53183292970601</v>
      </c>
      <c r="Q9" s="1">
        <f>VLOOKUP(J9, v1_raw!$D$4:$E$1213, 2, 0)</f>
        <v>28</v>
      </c>
      <c r="R9">
        <v>20</v>
      </c>
      <c r="S9">
        <f t="shared" si="2"/>
        <v>338.50599990400303</v>
      </c>
      <c r="T9">
        <f t="shared" si="3"/>
        <v>341.4707008894847</v>
      </c>
      <c r="V9">
        <f>VLOOKUP(J9, v1_raw!$G$4:$H$1213, 2, 0)</f>
        <v>352</v>
      </c>
      <c r="W9">
        <v>691</v>
      </c>
      <c r="X9">
        <f t="shared" si="4"/>
        <v>432.24267564154627</v>
      </c>
      <c r="Y9">
        <f t="shared" si="5"/>
        <v>816.79160922392123</v>
      </c>
      <c r="AA9">
        <f>VLOOKUP(J9, v1_raw!$J$4:$K$1213, 2, 0)</f>
        <v>445</v>
      </c>
      <c r="AB9">
        <v>984</v>
      </c>
      <c r="AC9">
        <f t="shared" si="6"/>
        <v>471.48735925133235</v>
      </c>
      <c r="AD9">
        <f t="shared" si="7"/>
        <v>1110.7627746057212</v>
      </c>
    </row>
    <row r="10" spans="1:30" x14ac:dyDescent="0.3">
      <c r="A10" s="1" t="s">
        <v>13</v>
      </c>
      <c r="B10" s="1" t="e">
        <v>#N/A</v>
      </c>
      <c r="C10" s="1" t="e">
        <v>#N/A</v>
      </c>
      <c r="D10" s="1" t="e">
        <v>#N/A</v>
      </c>
      <c r="F10" s="1" t="s">
        <v>13</v>
      </c>
      <c r="H10" s="1">
        <f>VLOOKUP(J10, '[1]#of tiles'!$A$2:$B$301, 2, 0)</f>
        <v>5</v>
      </c>
      <c r="I10" s="1" t="str">
        <f>VLOOKUP(J10, [1]colorcode!$A$1:$B$305, 2, 0)</f>
        <v>............RR......YYBB......YY</v>
      </c>
      <c r="J10" s="3" t="s">
        <v>21</v>
      </c>
      <c r="K10" s="1">
        <v>3.3923712551481984</v>
      </c>
      <c r="L10">
        <f>VLOOKUP(J10, v1_raw!$A$4:$B$1213, 2, 0)</f>
        <v>0</v>
      </c>
      <c r="M10">
        <f>VLOOKUP(J10, v2_raw!$S$2:$T$1211, 2, 0)</f>
        <v>0</v>
      </c>
      <c r="N10">
        <f t="shared" si="0"/>
        <v>263.83135415197734</v>
      </c>
      <c r="O10">
        <f t="shared" si="1"/>
        <v>248.53183292970601</v>
      </c>
      <c r="Q10" s="1">
        <f>VLOOKUP(J10, v1_raw!$D$4:$E$1213, 2, 0)</f>
        <v>6</v>
      </c>
      <c r="R10">
        <v>2</v>
      </c>
      <c r="S10">
        <f t="shared" si="2"/>
        <v>338.50599990400303</v>
      </c>
      <c r="T10">
        <f t="shared" si="3"/>
        <v>341.4707008894847</v>
      </c>
      <c r="V10">
        <f>VLOOKUP(J10, v1_raw!$G$4:$H$1213, 2, 0)</f>
        <v>1417</v>
      </c>
      <c r="W10">
        <v>3192</v>
      </c>
      <c r="X10">
        <f t="shared" si="4"/>
        <v>432.24267564154627</v>
      </c>
      <c r="Y10">
        <f t="shared" si="5"/>
        <v>816.79160922392123</v>
      </c>
      <c r="AA10">
        <f>VLOOKUP(J10, v1_raw!$J$4:$K$1213, 2, 0)</f>
        <v>742</v>
      </c>
      <c r="AB10">
        <v>1654</v>
      </c>
      <c r="AC10">
        <f t="shared" si="6"/>
        <v>471.48735925133235</v>
      </c>
      <c r="AD10">
        <f t="shared" si="7"/>
        <v>1110.7627746057212</v>
      </c>
    </row>
    <row r="11" spans="1:30" x14ac:dyDescent="0.3">
      <c r="A11" s="1" t="s">
        <v>13</v>
      </c>
      <c r="B11" s="1" t="e">
        <v>#N/A</v>
      </c>
      <c r="C11" s="1" t="e">
        <v>#N/A</v>
      </c>
      <c r="D11" s="1" t="e">
        <v>#N/A</v>
      </c>
      <c r="F11" s="1" t="s">
        <v>13</v>
      </c>
      <c r="H11" s="1">
        <f>VLOOKUP(J11, '[1]#of tiles'!$A$2:$B$301, 2, 0)</f>
        <v>5</v>
      </c>
      <c r="I11" s="1" t="str">
        <f>VLOOKUP(J11, [1]colorcode!$A$1:$B$305, 2, 0)</f>
        <v>....YYRRRR..............GG......</v>
      </c>
      <c r="J11" s="3" t="s">
        <v>22</v>
      </c>
      <c r="K11" s="1">
        <v>3.1410596953655086</v>
      </c>
      <c r="L11">
        <f>VLOOKUP(J11, v1_raw!$A$4:$B$1213, 2, 0)</f>
        <v>12</v>
      </c>
      <c r="M11">
        <f>VLOOKUP(J11, v2_raw!$S$2:$T$1211, 2, 0)</f>
        <v>8</v>
      </c>
      <c r="N11">
        <f t="shared" si="0"/>
        <v>263.83135415197734</v>
      </c>
      <c r="O11">
        <f t="shared" si="1"/>
        <v>248.53183292970601</v>
      </c>
      <c r="Q11" s="1">
        <f>VLOOKUP(J11, v1_raw!$D$4:$E$1213, 2, 0)</f>
        <v>21</v>
      </c>
      <c r="R11">
        <v>21</v>
      </c>
      <c r="S11">
        <f t="shared" si="2"/>
        <v>338.50599990400303</v>
      </c>
      <c r="T11">
        <f t="shared" si="3"/>
        <v>341.4707008894847</v>
      </c>
      <c r="V11">
        <f>VLOOKUP(J11, v1_raw!$G$4:$H$1213, 2, 0)</f>
        <v>389</v>
      </c>
      <c r="W11">
        <v>756</v>
      </c>
      <c r="X11">
        <f t="shared" si="4"/>
        <v>432.24267564154627</v>
      </c>
      <c r="Y11">
        <f t="shared" si="5"/>
        <v>816.79160922392123</v>
      </c>
      <c r="AA11">
        <f>VLOOKUP(J11, v1_raw!$J$4:$K$1213, 2, 0)</f>
        <v>281</v>
      </c>
      <c r="AB11">
        <v>569</v>
      </c>
      <c r="AC11">
        <f t="shared" si="6"/>
        <v>471.48735925133235</v>
      </c>
      <c r="AD11">
        <f t="shared" si="7"/>
        <v>1110.7627746057212</v>
      </c>
    </row>
    <row r="12" spans="1:30" x14ac:dyDescent="0.3">
      <c r="A12" s="1" t="s">
        <v>13</v>
      </c>
      <c r="B12" s="1" t="e">
        <v>#N/A</v>
      </c>
      <c r="C12" s="1" t="e">
        <v>#N/A</v>
      </c>
      <c r="D12" s="1" t="e">
        <v>#N/A</v>
      </c>
      <c r="F12" s="1" t="s">
        <v>13</v>
      </c>
      <c r="H12" s="1">
        <f>VLOOKUP(J12, '[1]#of tiles'!$A$2:$B$301, 2, 0)</f>
        <v>5</v>
      </c>
      <c r="I12" s="1" t="str">
        <f>VLOOKUP(J12, [1]colorcode!$A$1:$B$305, 2, 0)</f>
        <v>............RRBBBB......YY......</v>
      </c>
      <c r="J12" s="3" t="s">
        <v>23</v>
      </c>
      <c r="K12" s="1">
        <v>3.0614644034777179</v>
      </c>
      <c r="L12">
        <f>VLOOKUP(J12, v1_raw!$A$4:$B$1213, 2, 0)</f>
        <v>0</v>
      </c>
      <c r="M12">
        <f>VLOOKUP(J12, v2_raw!$S$2:$T$1211, 2, 0)</f>
        <v>0</v>
      </c>
      <c r="N12">
        <f t="shared" si="0"/>
        <v>263.83135415197734</v>
      </c>
      <c r="O12">
        <f t="shared" si="1"/>
        <v>248.53183292970601</v>
      </c>
      <c r="Q12" s="1">
        <f>VLOOKUP(J12, v1_raw!$D$4:$E$1213, 2, 0)</f>
        <v>1</v>
      </c>
      <c r="R12">
        <v>1</v>
      </c>
      <c r="S12">
        <f t="shared" si="2"/>
        <v>338.50599990400303</v>
      </c>
      <c r="T12">
        <f t="shared" si="3"/>
        <v>341.4707008894847</v>
      </c>
      <c r="V12">
        <f>VLOOKUP(J12, v1_raw!$G$4:$H$1213, 2, 0)</f>
        <v>276</v>
      </c>
      <c r="W12">
        <v>609</v>
      </c>
      <c r="X12">
        <f t="shared" si="4"/>
        <v>432.24267564154627</v>
      </c>
      <c r="Y12">
        <f t="shared" si="5"/>
        <v>816.79160922392123</v>
      </c>
      <c r="AA12">
        <f>VLOOKUP(J12, v1_raw!$J$4:$K$1213, 2, 0)</f>
        <v>271</v>
      </c>
      <c r="AB12">
        <v>472</v>
      </c>
      <c r="AC12">
        <f t="shared" si="6"/>
        <v>471.48735925133235</v>
      </c>
      <c r="AD12">
        <f t="shared" si="7"/>
        <v>1110.7627746057212</v>
      </c>
    </row>
    <row r="13" spans="1:30" x14ac:dyDescent="0.3">
      <c r="A13" s="1" t="s">
        <v>13</v>
      </c>
      <c r="B13" s="1" t="e">
        <v>#N/A</v>
      </c>
      <c r="C13" s="1" t="e">
        <v>#N/A</v>
      </c>
      <c r="D13" s="1" t="e">
        <v>#N/A</v>
      </c>
      <c r="F13" s="1" t="s">
        <v>13</v>
      </c>
      <c r="H13" s="1">
        <f>VLOOKUP(J13, '[1]#of tiles'!$A$2:$B$301, 2, 0)</f>
        <v>5</v>
      </c>
      <c r="I13" s="1" t="str">
        <f>VLOOKUP(J13, [1]colorcode!$A$1:$B$305, 2, 0)</f>
        <v>..................YYRR..BBRR....</v>
      </c>
      <c r="J13" s="3" t="s">
        <v>24</v>
      </c>
      <c r="K13" s="1">
        <v>2.7347197796612526</v>
      </c>
      <c r="L13">
        <f>VLOOKUP(J13, v1_raw!$A$4:$B$1213, 2, 0)</f>
        <v>5</v>
      </c>
      <c r="M13">
        <f>VLOOKUP(J13, v2_raw!$S$2:$T$1211, 2, 0)</f>
        <v>0</v>
      </c>
      <c r="N13">
        <f t="shared" si="0"/>
        <v>263.83135415197734</v>
      </c>
      <c r="O13">
        <f t="shared" si="1"/>
        <v>248.53183292970601</v>
      </c>
      <c r="Q13" s="1">
        <f>VLOOKUP(J13, v1_raw!$D$4:$E$1213, 2, 0)</f>
        <v>5</v>
      </c>
      <c r="R13">
        <v>2</v>
      </c>
      <c r="S13">
        <f t="shared" si="2"/>
        <v>338.50599990400303</v>
      </c>
      <c r="T13">
        <f t="shared" si="3"/>
        <v>341.4707008894847</v>
      </c>
      <c r="V13">
        <f>VLOOKUP(J13, v1_raw!$G$4:$H$1213, 2, 0)</f>
        <v>293</v>
      </c>
      <c r="W13">
        <v>694</v>
      </c>
      <c r="X13">
        <f t="shared" si="4"/>
        <v>432.24267564154627</v>
      </c>
      <c r="Y13">
        <f t="shared" si="5"/>
        <v>816.79160922392123</v>
      </c>
      <c r="AA13">
        <f>VLOOKUP(J13, v1_raw!$J$4:$K$1213, 2, 0)</f>
        <v>239</v>
      </c>
      <c r="AB13">
        <v>442</v>
      </c>
      <c r="AC13">
        <f t="shared" si="6"/>
        <v>471.48735925133235</v>
      </c>
      <c r="AD13">
        <f t="shared" si="7"/>
        <v>1110.7627746057212</v>
      </c>
    </row>
    <row r="14" spans="1:30" x14ac:dyDescent="0.3">
      <c r="A14" s="1" t="s">
        <v>13</v>
      </c>
      <c r="B14" s="1" t="e">
        <v>#N/A</v>
      </c>
      <c r="C14" s="1" t="e">
        <v>#N/A</v>
      </c>
      <c r="D14" s="1" t="e">
        <v>#N/A</v>
      </c>
      <c r="F14" s="1" t="s">
        <v>13</v>
      </c>
      <c r="H14" s="1">
        <f>VLOOKUP(J14, '[1]#of tiles'!$A$2:$B$301, 2, 0)</f>
        <v>4</v>
      </c>
      <c r="I14" s="1" t="str">
        <f>VLOOKUP(J14, [1]colorcode!$A$1:$B$305, 2, 0)</f>
        <v>RRGG......BB............YY......</v>
      </c>
      <c r="J14" s="3" t="s">
        <v>25</v>
      </c>
      <c r="K14" s="1">
        <v>2.6000077191740485</v>
      </c>
      <c r="L14">
        <f>VLOOKUP(J14, v1_raw!$A$4:$B$1213, 2, 0)</f>
        <v>2</v>
      </c>
      <c r="M14">
        <f>VLOOKUP(J14, v2_raw!$S$2:$T$1211, 2, 0)</f>
        <v>0</v>
      </c>
      <c r="N14">
        <f t="shared" si="0"/>
        <v>263.83135415197734</v>
      </c>
      <c r="O14">
        <f t="shared" si="1"/>
        <v>248.53183292970601</v>
      </c>
      <c r="Q14" s="1">
        <f>VLOOKUP(J14, v1_raw!$D$4:$E$1213, 2, 0)</f>
        <v>0</v>
      </c>
      <c r="R14">
        <v>0</v>
      </c>
      <c r="S14">
        <f t="shared" si="2"/>
        <v>338.50599990400303</v>
      </c>
      <c r="T14">
        <f t="shared" si="3"/>
        <v>341.4707008894847</v>
      </c>
      <c r="V14">
        <f>VLOOKUP(J14, v1_raw!$G$4:$H$1213, 2, 0)</f>
        <v>281</v>
      </c>
      <c r="W14">
        <v>644</v>
      </c>
      <c r="X14">
        <f t="shared" si="4"/>
        <v>432.24267564154627</v>
      </c>
      <c r="Y14">
        <f t="shared" si="5"/>
        <v>816.79160922392123</v>
      </c>
      <c r="AA14">
        <f>VLOOKUP(J14, v1_raw!$J$4:$K$1213, 2, 0)</f>
        <v>227</v>
      </c>
      <c r="AB14">
        <v>452</v>
      </c>
      <c r="AC14">
        <f t="shared" si="6"/>
        <v>471.48735925133235</v>
      </c>
      <c r="AD14">
        <f t="shared" si="7"/>
        <v>1110.7627746057212</v>
      </c>
    </row>
    <row r="15" spans="1:30" x14ac:dyDescent="0.3">
      <c r="A15" s="1" t="s">
        <v>13</v>
      </c>
      <c r="B15" s="1" t="e">
        <v>#N/A</v>
      </c>
      <c r="C15" s="1" t="e">
        <v>#N/A</v>
      </c>
      <c r="D15" s="1" t="e">
        <v>#N/A</v>
      </c>
      <c r="F15" s="1" t="s">
        <v>13</v>
      </c>
      <c r="H15" s="1">
        <f>VLOOKUP(J15, '[1]#of tiles'!$A$2:$B$301, 2, 0)</f>
        <v>2</v>
      </c>
      <c r="I15" s="1" t="str">
        <f>VLOOKUP(J15, [1]colorcode!$A$1:$B$305, 2, 0)</f>
        <v>......RRBB......YY......YY......</v>
      </c>
      <c r="J15" s="3" t="s">
        <v>26</v>
      </c>
      <c r="K15" s="1">
        <v>1.0349593842053726</v>
      </c>
      <c r="L15">
        <f>VLOOKUP(J15, v1_raw!$A$4:$B$1213, 2, 0)</f>
        <v>0</v>
      </c>
      <c r="M15">
        <f>VLOOKUP(J15, v2_raw!$S$2:$T$1211, 2, 0)</f>
        <v>0</v>
      </c>
      <c r="N15">
        <f t="shared" si="0"/>
        <v>263.83135415197734</v>
      </c>
      <c r="O15">
        <f t="shared" si="1"/>
        <v>248.53183292970601</v>
      </c>
      <c r="Q15" s="1">
        <f>VLOOKUP(J15, v1_raw!$D$4:$E$1213, 2, 0)</f>
        <v>4</v>
      </c>
      <c r="R15">
        <v>4</v>
      </c>
      <c r="S15">
        <f t="shared" si="2"/>
        <v>338.50599990400303</v>
      </c>
      <c r="T15">
        <f t="shared" si="3"/>
        <v>341.4707008894847</v>
      </c>
      <c r="V15">
        <f>VLOOKUP(J15, v1_raw!$G$4:$H$1213, 2, 0)</f>
        <v>212</v>
      </c>
      <c r="W15">
        <v>302</v>
      </c>
      <c r="X15">
        <f t="shared" si="4"/>
        <v>432.24267564154627</v>
      </c>
      <c r="Y15">
        <f t="shared" si="5"/>
        <v>816.79160922392123</v>
      </c>
      <c r="AA15">
        <f>VLOOKUP(J15, v1_raw!$J$4:$K$1213, 2, 0)</f>
        <v>89</v>
      </c>
      <c r="AB15">
        <v>162</v>
      </c>
      <c r="AC15">
        <f t="shared" si="6"/>
        <v>471.48735925133235</v>
      </c>
      <c r="AD15">
        <f t="shared" si="7"/>
        <v>1110.7627746057212</v>
      </c>
    </row>
    <row r="16" spans="1:30" x14ac:dyDescent="0.3">
      <c r="A16" s="1" t="s">
        <v>13</v>
      </c>
      <c r="B16" s="1" t="e">
        <v>#N/A</v>
      </c>
      <c r="C16" s="1" t="e">
        <v>#N/A</v>
      </c>
      <c r="D16" s="1" t="e">
        <v>#N/A</v>
      </c>
      <c r="F16" s="1" t="s">
        <v>13</v>
      </c>
      <c r="H16" s="1">
        <f>VLOOKUP(J16, '[1]#of tiles'!$A$2:$B$301, 2, 0)</f>
        <v>5</v>
      </c>
      <c r="I16" s="1" t="str">
        <f>VLOOKUP(J16, [1]colorcode!$A$1:$B$305, 2, 0)</f>
        <v>..BBGG..RRYY....................</v>
      </c>
      <c r="J16" s="3" t="s">
        <v>27</v>
      </c>
      <c r="K16" s="1">
        <v>0.55078641269400963</v>
      </c>
      <c r="L16">
        <f>VLOOKUP(J16, v1_raw!$A$4:$B$1213, 2, 0)</f>
        <v>0</v>
      </c>
      <c r="M16">
        <f>VLOOKUP(J16, v2_raw!$S$2:$T$1211, 2, 0)</f>
        <v>1</v>
      </c>
      <c r="N16">
        <f t="shared" si="0"/>
        <v>263.83135415197734</v>
      </c>
      <c r="O16">
        <f t="shared" si="1"/>
        <v>248.53183292970601</v>
      </c>
      <c r="Q16" s="1">
        <f>VLOOKUP(J16, v1_raw!$D$4:$E$1213, 2, 0)</f>
        <v>16</v>
      </c>
      <c r="R16">
        <v>6</v>
      </c>
      <c r="S16">
        <f t="shared" si="2"/>
        <v>338.50599990400303</v>
      </c>
      <c r="T16">
        <f t="shared" si="3"/>
        <v>341.4707008894847</v>
      </c>
      <c r="V16">
        <f>VLOOKUP(J16, v1_raw!$G$4:$H$1213, 2, 0)</f>
        <v>363</v>
      </c>
      <c r="W16">
        <v>664</v>
      </c>
      <c r="X16">
        <f t="shared" si="4"/>
        <v>432.24267564154627</v>
      </c>
      <c r="Y16">
        <f t="shared" si="5"/>
        <v>816.79160922392123</v>
      </c>
      <c r="AA16">
        <f>VLOOKUP(J16, v1_raw!$J$4:$K$1213, 2, 0)</f>
        <v>310</v>
      </c>
      <c r="AB16">
        <v>546</v>
      </c>
      <c r="AC16">
        <f t="shared" si="6"/>
        <v>471.48735925133235</v>
      </c>
      <c r="AD16">
        <f t="shared" si="7"/>
        <v>1110.7627746057212</v>
      </c>
    </row>
    <row r="17" spans="1:30" x14ac:dyDescent="0.3">
      <c r="A17" s="1" t="s">
        <v>13</v>
      </c>
      <c r="B17" s="1" t="e">
        <v>#N/A</v>
      </c>
      <c r="C17" s="1" t="e">
        <v>#N/A</v>
      </c>
      <c r="D17" s="1" t="e">
        <v>#N/A</v>
      </c>
      <c r="F17" s="1" t="s">
        <v>13</v>
      </c>
      <c r="H17" s="1">
        <f>VLOOKUP(J17, '[1]#of tiles'!$A$2:$B$301, 2, 0)</f>
        <v>5</v>
      </c>
      <c r="I17" s="1" t="str">
        <f>VLOOKUP(J17, [1]colorcode!$A$1:$B$305, 2, 0)</f>
        <v>GGBB..RRRR......................</v>
      </c>
      <c r="J17" s="3" t="s">
        <v>28</v>
      </c>
      <c r="K17" s="1">
        <v>0.48864525516653967</v>
      </c>
      <c r="L17">
        <f>VLOOKUP(J17, v1_raw!$A$4:$B$1213, 2, 0)</f>
        <v>2</v>
      </c>
      <c r="M17">
        <f>VLOOKUP(J17, v2_raw!$S$2:$T$1211, 2, 0)</f>
        <v>3</v>
      </c>
      <c r="N17">
        <f t="shared" si="0"/>
        <v>263.83135415197734</v>
      </c>
      <c r="O17">
        <f t="shared" si="1"/>
        <v>248.53183292970601</v>
      </c>
      <c r="Q17" s="1">
        <f>VLOOKUP(J17, v1_raw!$D$4:$E$1213, 2, 0)</f>
        <v>8</v>
      </c>
      <c r="R17">
        <v>11</v>
      </c>
      <c r="S17">
        <f t="shared" si="2"/>
        <v>338.50599990400303</v>
      </c>
      <c r="T17">
        <f t="shared" si="3"/>
        <v>341.4707008894847</v>
      </c>
      <c r="V17">
        <f>VLOOKUP(J17, v1_raw!$G$4:$H$1213, 2, 0)</f>
        <v>356</v>
      </c>
      <c r="W17">
        <v>672</v>
      </c>
      <c r="X17">
        <f t="shared" si="4"/>
        <v>432.24267564154627</v>
      </c>
      <c r="Y17">
        <f t="shared" si="5"/>
        <v>816.79160922392123</v>
      </c>
      <c r="AA17">
        <f>VLOOKUP(J17, v1_raw!$J$4:$K$1213, 2, 0)</f>
        <v>263</v>
      </c>
      <c r="AB17">
        <v>562</v>
      </c>
      <c r="AC17">
        <f t="shared" si="6"/>
        <v>471.48735925133235</v>
      </c>
      <c r="AD17">
        <f t="shared" si="7"/>
        <v>1110.7627746057212</v>
      </c>
    </row>
    <row r="18" spans="1:30" x14ac:dyDescent="0.3">
      <c r="A18" s="1" t="s">
        <v>13</v>
      </c>
      <c r="B18" s="1" t="e">
        <v>#N/A</v>
      </c>
      <c r="C18" s="1" t="e">
        <v>#N/A</v>
      </c>
      <c r="D18" s="1" t="e">
        <v>#N/A</v>
      </c>
      <c r="F18" s="1" t="s">
        <v>13</v>
      </c>
      <c r="H18" s="1">
        <f>VLOOKUP(J18, '[1]#of tiles'!$A$2:$B$301, 2, 0)</f>
        <v>5</v>
      </c>
      <c r="I18" s="1" t="str">
        <f>VLOOKUP(J18, [1]colorcode!$A$1:$B$305, 2, 0)</f>
        <v>........BB..RR....BB..RR........</v>
      </c>
      <c r="J18" s="3" t="s">
        <v>29</v>
      </c>
      <c r="K18" s="1">
        <v>0.44894215455487885</v>
      </c>
      <c r="L18">
        <f>VLOOKUP(J18, v1_raw!$A$4:$B$1213, 2, 0)</f>
        <v>4</v>
      </c>
      <c r="M18">
        <f>VLOOKUP(J18, v2_raw!$S$2:$T$1211, 2, 0)</f>
        <v>3</v>
      </c>
      <c r="N18">
        <f t="shared" si="0"/>
        <v>263.83135415197734</v>
      </c>
      <c r="O18">
        <f t="shared" si="1"/>
        <v>248.53183292970601</v>
      </c>
      <c r="Q18" s="1">
        <f>VLOOKUP(J18, v1_raw!$D$4:$E$1213, 2, 0)</f>
        <v>37</v>
      </c>
      <c r="R18">
        <v>26</v>
      </c>
      <c r="S18">
        <f t="shared" si="2"/>
        <v>338.50599990400303</v>
      </c>
      <c r="T18">
        <f t="shared" si="3"/>
        <v>341.4707008894847</v>
      </c>
      <c r="V18">
        <f>VLOOKUP(J18, v1_raw!$G$4:$H$1213, 2, 0)</f>
        <v>320</v>
      </c>
      <c r="W18">
        <v>574</v>
      </c>
      <c r="X18">
        <f t="shared" si="4"/>
        <v>432.24267564154627</v>
      </c>
      <c r="Y18">
        <f t="shared" si="5"/>
        <v>816.79160922392123</v>
      </c>
      <c r="AA18">
        <f>VLOOKUP(J18, v1_raw!$J$4:$K$1213, 2, 0)</f>
        <v>268</v>
      </c>
      <c r="AB18">
        <v>501</v>
      </c>
      <c r="AC18">
        <f t="shared" si="6"/>
        <v>471.48735925133235</v>
      </c>
      <c r="AD18">
        <f t="shared" si="7"/>
        <v>1110.7627746057212</v>
      </c>
    </row>
    <row r="19" spans="1:30" x14ac:dyDescent="0.3">
      <c r="A19" s="1" t="s">
        <v>13</v>
      </c>
      <c r="B19" s="1" t="e">
        <v>#N/A</v>
      </c>
      <c r="C19" s="1" t="e">
        <v>#N/A</v>
      </c>
      <c r="D19" s="1" t="e">
        <v>#N/A</v>
      </c>
      <c r="F19" s="1" t="s">
        <v>13</v>
      </c>
      <c r="H19" s="1">
        <f>VLOOKUP(J19, '[1]#of tiles'!$A$2:$B$301, 2, 0)</f>
        <v>5</v>
      </c>
      <c r="I19" s="1" t="str">
        <f>VLOOKUP(J19, [1]colorcode!$A$1:$B$305, 2, 0)</f>
        <v>..YY........RR........RRGG......</v>
      </c>
      <c r="J19" s="3" t="s">
        <v>30</v>
      </c>
      <c r="K19" s="1">
        <v>0.35191083302812576</v>
      </c>
      <c r="L19">
        <f>VLOOKUP(J19, v1_raw!$A$4:$B$1213, 2, 0)</f>
        <v>7</v>
      </c>
      <c r="M19">
        <f>VLOOKUP(J19, v2_raw!$S$2:$T$1211, 2, 0)</f>
        <v>5</v>
      </c>
      <c r="N19">
        <f t="shared" si="0"/>
        <v>263.83135415197734</v>
      </c>
      <c r="O19">
        <f t="shared" si="1"/>
        <v>248.53183292970601</v>
      </c>
      <c r="Q19" s="1">
        <f>VLOOKUP(J19, v1_raw!$D$4:$E$1213, 2, 0)</f>
        <v>16</v>
      </c>
      <c r="R19">
        <v>14</v>
      </c>
      <c r="S19">
        <f t="shared" si="2"/>
        <v>338.50599990400303</v>
      </c>
      <c r="T19">
        <f t="shared" si="3"/>
        <v>341.4707008894847</v>
      </c>
      <c r="V19">
        <f>VLOOKUP(J19, v1_raw!$G$4:$H$1213, 2, 0)</f>
        <v>309</v>
      </c>
      <c r="W19">
        <v>664</v>
      </c>
      <c r="X19">
        <f t="shared" si="4"/>
        <v>432.24267564154627</v>
      </c>
      <c r="Y19">
        <f t="shared" si="5"/>
        <v>816.79160922392123</v>
      </c>
      <c r="AA19">
        <f>VLOOKUP(J19, v1_raw!$J$4:$K$1213, 2, 0)</f>
        <v>226</v>
      </c>
      <c r="AB19">
        <v>495</v>
      </c>
      <c r="AC19">
        <f t="shared" si="6"/>
        <v>471.48735925133235</v>
      </c>
      <c r="AD19">
        <f t="shared" si="7"/>
        <v>1110.7627746057212</v>
      </c>
    </row>
    <row r="20" spans="1:30" x14ac:dyDescent="0.3">
      <c r="A20" s="1" t="s">
        <v>13</v>
      </c>
      <c r="B20" s="1" t="e">
        <v>#N/A</v>
      </c>
      <c r="C20" s="1" t="e">
        <v>#N/A</v>
      </c>
      <c r="D20" s="1" t="e">
        <v>#N/A</v>
      </c>
      <c r="F20" s="1" t="s">
        <v>13</v>
      </c>
      <c r="H20" s="1">
        <f>VLOOKUP(J20, '[1]#of tiles'!$A$2:$B$301, 2, 0)</f>
        <v>5</v>
      </c>
      <c r="I20" s="1" t="str">
        <f>VLOOKUP(J20, [1]colorcode!$A$1:$B$305, 2, 0)</f>
        <v>..................RR....YY..BBBB</v>
      </c>
      <c r="J20" s="3" t="s">
        <v>31</v>
      </c>
      <c r="K20" s="1">
        <v>0.24746557191404572</v>
      </c>
      <c r="L20">
        <f>VLOOKUP(J20, v1_raw!$A$4:$B$1213, 2, 0)</f>
        <v>0</v>
      </c>
      <c r="M20">
        <f>VLOOKUP(J20, v2_raw!$S$2:$T$1211, 2, 0)</f>
        <v>0</v>
      </c>
      <c r="N20">
        <f t="shared" si="0"/>
        <v>263.83135415197734</v>
      </c>
      <c r="O20">
        <f t="shared" si="1"/>
        <v>248.53183292970601</v>
      </c>
      <c r="Q20" s="1">
        <f>VLOOKUP(J20, v1_raw!$D$4:$E$1213, 2, 0)</f>
        <v>3</v>
      </c>
      <c r="R20">
        <v>2</v>
      </c>
      <c r="S20">
        <f t="shared" si="2"/>
        <v>338.50599990400303</v>
      </c>
      <c r="T20">
        <f t="shared" si="3"/>
        <v>341.4707008894847</v>
      </c>
      <c r="V20">
        <f>VLOOKUP(J20, v1_raw!$G$4:$H$1213, 2, 0)</f>
        <v>210</v>
      </c>
      <c r="W20">
        <v>437</v>
      </c>
      <c r="X20">
        <f t="shared" si="4"/>
        <v>432.24267564154627</v>
      </c>
      <c r="Y20">
        <f t="shared" si="5"/>
        <v>816.79160922392123</v>
      </c>
      <c r="AA20">
        <f>VLOOKUP(J20, v1_raw!$J$4:$K$1213, 2, 0)</f>
        <v>176</v>
      </c>
      <c r="AB20">
        <v>325</v>
      </c>
      <c r="AC20">
        <f t="shared" si="6"/>
        <v>471.48735925133235</v>
      </c>
      <c r="AD20">
        <f t="shared" si="7"/>
        <v>1110.7627746057212</v>
      </c>
    </row>
    <row r="21" spans="1:30" x14ac:dyDescent="0.3">
      <c r="A21" s="1" t="s">
        <v>13</v>
      </c>
      <c r="B21" s="1" t="e">
        <v>#N/A</v>
      </c>
      <c r="C21" s="1" t="e">
        <v>#N/A</v>
      </c>
      <c r="D21" s="1" t="e">
        <v>#N/A</v>
      </c>
      <c r="F21" s="1" t="s">
        <v>13</v>
      </c>
      <c r="H21" s="1">
        <f>VLOOKUP(J21, '[1]#of tiles'!$A$2:$B$301, 2, 0)</f>
        <v>5</v>
      </c>
      <c r="I21" s="1" t="str">
        <f>VLOOKUP(J21, [1]colorcode!$A$1:$B$305, 2, 0)</f>
        <v>................BBRRBB........RR</v>
      </c>
      <c r="J21" s="3" t="s">
        <v>32</v>
      </c>
      <c r="K21" s="1">
        <v>0.22943886725458063</v>
      </c>
      <c r="L21">
        <f>VLOOKUP(J21, v1_raw!$A$4:$B$1213, 2, 0)</f>
        <v>2</v>
      </c>
      <c r="M21">
        <f>VLOOKUP(J21, v2_raw!$S$2:$T$1211, 2, 0)</f>
        <v>4</v>
      </c>
      <c r="N21">
        <f t="shared" si="0"/>
        <v>263.83135415197734</v>
      </c>
      <c r="O21">
        <f t="shared" si="1"/>
        <v>248.53183292970601</v>
      </c>
      <c r="Q21" s="1">
        <f>VLOOKUP(J21, v1_raw!$D$4:$E$1213, 2, 0)</f>
        <v>4</v>
      </c>
      <c r="R21">
        <v>2</v>
      </c>
      <c r="S21">
        <f t="shared" si="2"/>
        <v>338.50599990400303</v>
      </c>
      <c r="T21">
        <f t="shared" si="3"/>
        <v>341.4707008894847</v>
      </c>
      <c r="V21">
        <f>VLOOKUP(J21, v1_raw!$G$4:$H$1213, 2, 0)</f>
        <v>203</v>
      </c>
      <c r="W21">
        <v>373</v>
      </c>
      <c r="X21">
        <f t="shared" si="4"/>
        <v>432.24267564154627</v>
      </c>
      <c r="Y21">
        <f t="shared" si="5"/>
        <v>816.79160922392123</v>
      </c>
      <c r="AA21">
        <f>VLOOKUP(J21, v1_raw!$J$4:$K$1213, 2, 0)</f>
        <v>215</v>
      </c>
      <c r="AB21">
        <v>398</v>
      </c>
      <c r="AC21">
        <f t="shared" si="6"/>
        <v>471.48735925133235</v>
      </c>
      <c r="AD21">
        <f t="shared" si="7"/>
        <v>1110.7627746057212</v>
      </c>
    </row>
    <row r="22" spans="1:30" x14ac:dyDescent="0.3">
      <c r="A22" s="1" t="s">
        <v>13</v>
      </c>
      <c r="B22" s="1" t="e">
        <v>#N/A</v>
      </c>
      <c r="C22" s="1" t="e">
        <v>#N/A</v>
      </c>
      <c r="D22" s="1" t="e">
        <v>#N/A</v>
      </c>
      <c r="F22" s="1" t="s">
        <v>13</v>
      </c>
      <c r="H22" s="1">
        <f>VLOOKUP(J22, '[1]#of tiles'!$A$2:$B$301, 2, 0)</f>
        <v>5</v>
      </c>
      <c r="I22" s="1" t="str">
        <f>VLOOKUP(J22, [1]colorcode!$A$1:$B$305, 2, 0)</f>
        <v>..GG..RR..BB....YY..............</v>
      </c>
      <c r="J22" s="3" t="s">
        <v>33</v>
      </c>
      <c r="K22" s="1">
        <v>0.19003169630667571</v>
      </c>
      <c r="L22">
        <f>VLOOKUP(J22, v1_raw!$A$4:$B$1213, 2, 0)</f>
        <v>1</v>
      </c>
      <c r="M22">
        <f>VLOOKUP(J22, v2_raw!$S$2:$T$1211, 2, 0)</f>
        <v>1</v>
      </c>
      <c r="N22">
        <f t="shared" si="0"/>
        <v>263.83135415197734</v>
      </c>
      <c r="O22">
        <f t="shared" si="1"/>
        <v>248.53183292970601</v>
      </c>
      <c r="Q22" s="1">
        <f>VLOOKUP(J22, v1_raw!$D$4:$E$1213, 2, 0)</f>
        <v>10</v>
      </c>
      <c r="R22">
        <v>9</v>
      </c>
      <c r="S22">
        <f t="shared" si="2"/>
        <v>338.50599990400303</v>
      </c>
      <c r="T22">
        <f t="shared" si="3"/>
        <v>341.4707008894847</v>
      </c>
      <c r="V22">
        <f>VLOOKUP(J22, v1_raw!$G$4:$H$1213, 2, 0)</f>
        <v>373</v>
      </c>
      <c r="W22">
        <v>678</v>
      </c>
      <c r="X22">
        <f t="shared" si="4"/>
        <v>432.24267564154627</v>
      </c>
      <c r="Y22">
        <f t="shared" si="5"/>
        <v>816.79160922392123</v>
      </c>
      <c r="AA22">
        <f>VLOOKUP(J22, v1_raw!$J$4:$K$1213, 2, 0)</f>
        <v>296</v>
      </c>
      <c r="AB22">
        <v>609</v>
      </c>
      <c r="AC22">
        <f t="shared" si="6"/>
        <v>471.48735925133235</v>
      </c>
      <c r="AD22">
        <f t="shared" si="7"/>
        <v>1110.7627746057212</v>
      </c>
    </row>
    <row r="23" spans="1:30" x14ac:dyDescent="0.3">
      <c r="A23" s="1" t="s">
        <v>13</v>
      </c>
      <c r="B23" s="1" t="e">
        <v>#N/A</v>
      </c>
      <c r="C23" s="1" t="e">
        <v>#N/A</v>
      </c>
      <c r="D23" s="1" t="e">
        <v>#N/A</v>
      </c>
      <c r="F23" s="1" t="s">
        <v>13</v>
      </c>
      <c r="H23" s="1">
        <f>VLOOKUP(J23, '[1]#of tiles'!$A$2:$B$301, 2, 0)</f>
        <v>5</v>
      </c>
      <c r="I23" s="1" t="str">
        <f>VLOOKUP(J23, [1]colorcode!$A$1:$B$305, 2, 0)</f>
        <v>..RR......RRYY..............GG..</v>
      </c>
      <c r="J23" s="3" t="s">
        <v>34</v>
      </c>
      <c r="K23" s="1">
        <v>0.17935659226121592</v>
      </c>
      <c r="L23">
        <f>VLOOKUP(J23, v1_raw!$A$4:$B$1213, 2, 0)</f>
        <v>12</v>
      </c>
      <c r="M23">
        <f>VLOOKUP(J23, v2_raw!$S$2:$T$1211, 2, 0)</f>
        <v>7</v>
      </c>
      <c r="N23">
        <f t="shared" si="0"/>
        <v>263.83135415197734</v>
      </c>
      <c r="O23">
        <f t="shared" si="1"/>
        <v>248.53183292970601</v>
      </c>
      <c r="Q23" s="1">
        <f>VLOOKUP(J23, v1_raw!$D$4:$E$1213, 2, 0)</f>
        <v>54</v>
      </c>
      <c r="R23">
        <v>50</v>
      </c>
      <c r="S23">
        <f t="shared" si="2"/>
        <v>338.50599990400303</v>
      </c>
      <c r="T23">
        <f t="shared" si="3"/>
        <v>341.4707008894847</v>
      </c>
      <c r="V23">
        <f>VLOOKUP(J23, v1_raw!$G$4:$H$1213, 2, 0)</f>
        <v>439</v>
      </c>
      <c r="W23">
        <v>935</v>
      </c>
      <c r="X23">
        <f t="shared" si="4"/>
        <v>432.24267564154627</v>
      </c>
      <c r="Y23">
        <f t="shared" si="5"/>
        <v>816.79160922392123</v>
      </c>
      <c r="AA23">
        <f>VLOOKUP(J23, v1_raw!$J$4:$K$1213, 2, 0)</f>
        <v>248</v>
      </c>
      <c r="AB23">
        <v>535</v>
      </c>
      <c r="AC23">
        <f t="shared" si="6"/>
        <v>471.48735925133235</v>
      </c>
      <c r="AD23">
        <f t="shared" si="7"/>
        <v>1110.7627746057212</v>
      </c>
    </row>
    <row r="24" spans="1:30" x14ac:dyDescent="0.3">
      <c r="A24" s="1" t="s">
        <v>13</v>
      </c>
      <c r="B24" s="1" t="e">
        <v>#N/A</v>
      </c>
      <c r="C24" s="1" t="e">
        <v>#N/A</v>
      </c>
      <c r="D24" s="1" t="e">
        <v>#N/A</v>
      </c>
      <c r="F24" s="1" t="s">
        <v>13</v>
      </c>
      <c r="H24" s="1">
        <f>VLOOKUP(J24, '[1]#of tiles'!$A$2:$B$301, 2, 0)</f>
        <v>3</v>
      </c>
      <c r="I24" s="1" t="str">
        <f>VLOOKUP(J24, [1]colorcode!$A$1:$B$305, 2, 0)</f>
        <v>............GGBB..YY..........GG</v>
      </c>
      <c r="J24" s="3" t="s">
        <v>35</v>
      </c>
      <c r="K24" s="1">
        <v>0.17690673721876737</v>
      </c>
      <c r="L24">
        <f>VLOOKUP(J24, v1_raw!$A$4:$B$1213, 2, 0)</f>
        <v>0</v>
      </c>
      <c r="M24">
        <f>VLOOKUP(J24, v2_raw!$S$2:$T$1211, 2, 0)</f>
        <v>0</v>
      </c>
      <c r="N24">
        <f t="shared" si="0"/>
        <v>263.83135415197734</v>
      </c>
      <c r="O24">
        <f t="shared" si="1"/>
        <v>248.53183292970601</v>
      </c>
      <c r="Q24" s="1">
        <f>VLOOKUP(J24, v1_raw!$D$4:$E$1213, 2, 0)</f>
        <v>11</v>
      </c>
      <c r="R24">
        <v>4</v>
      </c>
      <c r="S24">
        <f t="shared" si="2"/>
        <v>338.50599990400303</v>
      </c>
      <c r="T24">
        <f t="shared" si="3"/>
        <v>341.4707008894847</v>
      </c>
      <c r="V24">
        <f>VLOOKUP(J24, v1_raw!$G$4:$H$1213, 2, 0)</f>
        <v>193</v>
      </c>
      <c r="W24">
        <v>354</v>
      </c>
      <c r="X24">
        <f t="shared" si="4"/>
        <v>432.24267564154627</v>
      </c>
      <c r="Y24">
        <f t="shared" si="5"/>
        <v>816.79160922392123</v>
      </c>
      <c r="AA24">
        <f>VLOOKUP(J24, v1_raw!$J$4:$K$1213, 2, 0)</f>
        <v>205</v>
      </c>
      <c r="AB24">
        <v>344</v>
      </c>
      <c r="AC24">
        <f t="shared" si="6"/>
        <v>471.48735925133235</v>
      </c>
      <c r="AD24">
        <f t="shared" si="7"/>
        <v>1110.7627746057212</v>
      </c>
    </row>
    <row r="25" spans="1:30" x14ac:dyDescent="0.3">
      <c r="A25" s="1" t="s">
        <v>13</v>
      </c>
      <c r="B25" s="1" t="e">
        <v>#N/A</v>
      </c>
      <c r="C25" s="1" t="e">
        <v>#N/A</v>
      </c>
      <c r="D25" s="1" t="e">
        <v>#N/A</v>
      </c>
      <c r="F25" s="1" t="s">
        <v>13</v>
      </c>
      <c r="H25" s="1">
        <f>VLOOKUP(J25, '[1]#of tiles'!$A$2:$B$301, 2, 0)</f>
        <v>5</v>
      </c>
      <c r="I25" s="1" t="str">
        <f>VLOOKUP(J25, [1]colorcode!$A$1:$B$305, 2, 0)</f>
        <v>..........YYGG..BB..RR..........</v>
      </c>
      <c r="J25" s="3" t="s">
        <v>36</v>
      </c>
      <c r="K25" s="1">
        <v>0.17609125029096484</v>
      </c>
      <c r="L25">
        <f>VLOOKUP(J25, v1_raw!$A$4:$B$1213, 2, 0)</f>
        <v>1</v>
      </c>
      <c r="M25">
        <f>VLOOKUP(J25, v2_raw!$S$2:$T$1211, 2, 0)</f>
        <v>2</v>
      </c>
      <c r="N25">
        <f t="shared" si="0"/>
        <v>263.83135415197734</v>
      </c>
      <c r="O25">
        <f t="shared" si="1"/>
        <v>248.53183292970601</v>
      </c>
      <c r="Q25" s="1">
        <f>VLOOKUP(J25, v1_raw!$D$4:$E$1213, 2, 0)</f>
        <v>8</v>
      </c>
      <c r="R25">
        <v>7</v>
      </c>
      <c r="S25">
        <f t="shared" si="2"/>
        <v>338.50599990400303</v>
      </c>
      <c r="T25">
        <f t="shared" si="3"/>
        <v>341.4707008894847</v>
      </c>
      <c r="V25">
        <f>VLOOKUP(J25, v1_raw!$G$4:$H$1213, 2, 0)</f>
        <v>267</v>
      </c>
      <c r="W25">
        <v>503</v>
      </c>
      <c r="X25">
        <f t="shared" si="4"/>
        <v>432.24267564154627</v>
      </c>
      <c r="Y25">
        <f t="shared" si="5"/>
        <v>816.79160922392123</v>
      </c>
      <c r="AA25">
        <f>VLOOKUP(J25, v1_raw!$J$4:$K$1213, 2, 0)</f>
        <v>237</v>
      </c>
      <c r="AB25">
        <v>441</v>
      </c>
      <c r="AC25">
        <f t="shared" si="6"/>
        <v>471.48735925133235</v>
      </c>
      <c r="AD25">
        <f t="shared" si="7"/>
        <v>1110.7627746057212</v>
      </c>
    </row>
    <row r="26" spans="1:30" x14ac:dyDescent="0.3">
      <c r="A26" s="1" t="s">
        <v>13</v>
      </c>
      <c r="B26" s="1" t="e">
        <v>#N/A</v>
      </c>
      <c r="C26" s="1" t="e">
        <v>#N/A</v>
      </c>
      <c r="D26" s="1" t="e">
        <v>#N/A</v>
      </c>
      <c r="F26" s="1" t="s">
        <v>13</v>
      </c>
      <c r="H26" s="1">
        <f>VLOOKUP(J26, '[1]#of tiles'!$A$2:$B$301, 2, 0)</f>
        <v>5</v>
      </c>
      <c r="I26" s="1" t="str">
        <f>VLOOKUP(J26, [1]colorcode!$A$1:$B$305, 2, 0)</f>
        <v>........RR..........BB....YY..RR</v>
      </c>
      <c r="J26" s="3" t="s">
        <v>37</v>
      </c>
      <c r="K26" s="1">
        <v>0.16715810181846757</v>
      </c>
      <c r="L26">
        <f>VLOOKUP(J26, v1_raw!$A$4:$B$1213, 2, 0)</f>
        <v>3</v>
      </c>
      <c r="M26">
        <f>VLOOKUP(J26, v2_raw!$S$2:$T$1211, 2, 0)</f>
        <v>2</v>
      </c>
      <c r="N26">
        <f t="shared" si="0"/>
        <v>263.83135415197734</v>
      </c>
      <c r="O26">
        <f t="shared" si="1"/>
        <v>248.53183292970601</v>
      </c>
      <c r="Q26" s="1">
        <f>VLOOKUP(J26, v1_raw!$D$4:$E$1213, 2, 0)</f>
        <v>9</v>
      </c>
      <c r="R26">
        <v>2</v>
      </c>
      <c r="S26">
        <f t="shared" si="2"/>
        <v>338.50599990400303</v>
      </c>
      <c r="T26">
        <f t="shared" si="3"/>
        <v>341.4707008894847</v>
      </c>
      <c r="V26">
        <f>VLOOKUP(J26, v1_raw!$G$4:$H$1213, 2, 0)</f>
        <v>354</v>
      </c>
      <c r="W26">
        <v>578</v>
      </c>
      <c r="X26">
        <f t="shared" si="4"/>
        <v>432.24267564154627</v>
      </c>
      <c r="Y26">
        <f t="shared" si="5"/>
        <v>816.79160922392123</v>
      </c>
      <c r="AA26">
        <f>VLOOKUP(J26, v1_raw!$J$4:$K$1213, 2, 0)</f>
        <v>251</v>
      </c>
      <c r="AB26">
        <v>392</v>
      </c>
      <c r="AC26">
        <f t="shared" si="6"/>
        <v>471.48735925133235</v>
      </c>
      <c r="AD26">
        <f t="shared" si="7"/>
        <v>1110.7627746057212</v>
      </c>
    </row>
    <row r="27" spans="1:30" x14ac:dyDescent="0.3">
      <c r="A27" s="1" t="s">
        <v>13</v>
      </c>
      <c r="B27" s="1" t="e">
        <v>#N/A</v>
      </c>
      <c r="C27" s="1" t="e">
        <v>#N/A</v>
      </c>
      <c r="D27" s="1" t="e">
        <v>#N/A</v>
      </c>
      <c r="F27" s="1" t="s">
        <v>13</v>
      </c>
      <c r="H27" s="1">
        <f>VLOOKUP(J27, '[1]#of tiles'!$A$2:$B$301, 2, 0)</f>
        <v>5</v>
      </c>
      <c r="I27" s="1" t="str">
        <f>VLOOKUP(J27, [1]colorcode!$A$1:$B$305, 2, 0)</f>
        <v>..RR......GG........GG........BB</v>
      </c>
      <c r="J27" s="3" t="s">
        <v>38</v>
      </c>
      <c r="K27" s="1">
        <v>0.1479024138550018</v>
      </c>
      <c r="L27">
        <f>VLOOKUP(J27, v1_raw!$A$4:$B$1213, 2, 0)</f>
        <v>0</v>
      </c>
      <c r="M27">
        <f>VLOOKUP(J27, v2_raw!$S$2:$T$1211, 2, 0)</f>
        <v>0</v>
      </c>
      <c r="N27">
        <f t="shared" si="0"/>
        <v>263.83135415197734</v>
      </c>
      <c r="O27">
        <f t="shared" si="1"/>
        <v>248.53183292970601</v>
      </c>
      <c r="Q27" s="1">
        <f>VLOOKUP(J27, v1_raw!$D$4:$E$1213, 2, 0)</f>
        <v>7</v>
      </c>
      <c r="R27">
        <v>3</v>
      </c>
      <c r="S27">
        <f t="shared" si="2"/>
        <v>338.50599990400303</v>
      </c>
      <c r="T27">
        <f t="shared" si="3"/>
        <v>341.4707008894847</v>
      </c>
      <c r="V27">
        <f>VLOOKUP(J27, v1_raw!$G$4:$H$1213, 2, 0)</f>
        <v>302</v>
      </c>
      <c r="W27">
        <v>617</v>
      </c>
      <c r="X27">
        <f t="shared" si="4"/>
        <v>432.24267564154627</v>
      </c>
      <c r="Y27">
        <f t="shared" si="5"/>
        <v>816.79160922392123</v>
      </c>
      <c r="AA27">
        <f>VLOOKUP(J27, v1_raw!$J$4:$K$1213, 2, 0)</f>
        <v>287</v>
      </c>
      <c r="AB27">
        <v>513</v>
      </c>
      <c r="AC27">
        <f t="shared" si="6"/>
        <v>471.48735925133235</v>
      </c>
      <c r="AD27">
        <f t="shared" si="7"/>
        <v>1110.7627746057212</v>
      </c>
    </row>
    <row r="28" spans="1:30" x14ac:dyDescent="0.3">
      <c r="A28" s="1" t="s">
        <v>13</v>
      </c>
      <c r="B28" s="1" t="e">
        <v>#N/A</v>
      </c>
      <c r="C28" s="1" t="e">
        <v>#N/A</v>
      </c>
      <c r="D28" s="1" t="e">
        <v>#N/A</v>
      </c>
      <c r="F28" s="1" t="s">
        <v>13</v>
      </c>
      <c r="H28" s="1">
        <f>VLOOKUP(J28, '[1]#of tiles'!$A$2:$B$301, 2, 0)</f>
        <v>5</v>
      </c>
      <c r="I28" s="1" t="str">
        <f>VLOOKUP(J28, [1]colorcode!$A$1:$B$305, 2, 0)</f>
        <v>......GG..BB............GG....YY</v>
      </c>
      <c r="J28" s="3" t="s">
        <v>39</v>
      </c>
      <c r="K28" s="1">
        <v>0.14155470712677376</v>
      </c>
      <c r="L28">
        <f>VLOOKUP(J28, v1_raw!$A$4:$B$1213, 2, 0)</f>
        <v>4</v>
      </c>
      <c r="M28">
        <f>VLOOKUP(J28, v2_raw!$S$2:$T$1211, 2, 0)</f>
        <v>3</v>
      </c>
      <c r="N28">
        <f t="shared" si="0"/>
        <v>263.83135415197734</v>
      </c>
      <c r="O28">
        <f t="shared" si="1"/>
        <v>248.53183292970601</v>
      </c>
      <c r="Q28" s="1">
        <f>VLOOKUP(J28, v1_raw!$D$4:$E$1213, 2, 0)</f>
        <v>5</v>
      </c>
      <c r="R28">
        <v>3</v>
      </c>
      <c r="S28">
        <f t="shared" si="2"/>
        <v>338.50599990400303</v>
      </c>
      <c r="T28">
        <f t="shared" si="3"/>
        <v>341.4707008894847</v>
      </c>
      <c r="V28">
        <f>VLOOKUP(J28, v1_raw!$G$4:$H$1213, 2, 0)</f>
        <v>313</v>
      </c>
      <c r="W28">
        <v>749</v>
      </c>
      <c r="X28">
        <f t="shared" si="4"/>
        <v>432.24267564154627</v>
      </c>
      <c r="Y28">
        <f t="shared" si="5"/>
        <v>816.79160922392123</v>
      </c>
      <c r="AA28">
        <f>VLOOKUP(J28, v1_raw!$J$4:$K$1213, 2, 0)</f>
        <v>327</v>
      </c>
      <c r="AB28">
        <v>877</v>
      </c>
      <c r="AC28">
        <f t="shared" si="6"/>
        <v>471.48735925133235</v>
      </c>
      <c r="AD28">
        <f t="shared" si="7"/>
        <v>1110.7627746057212</v>
      </c>
    </row>
    <row r="29" spans="1:30" x14ac:dyDescent="0.3">
      <c r="A29" s="1" t="s">
        <v>13</v>
      </c>
      <c r="B29" s="1" t="e">
        <v>#N/A</v>
      </c>
      <c r="C29" s="1" t="e">
        <v>#N/A</v>
      </c>
      <c r="D29" s="1" t="e">
        <v>#N/A</v>
      </c>
      <c r="F29" s="1" t="s">
        <v>13</v>
      </c>
      <c r="H29" s="1">
        <f>VLOOKUP(J29, '[1]#of tiles'!$A$2:$B$301, 2, 0)</f>
        <v>5</v>
      </c>
      <c r="I29" s="1" t="str">
        <f>VLOOKUP(J29, [1]colorcode!$A$1:$B$305, 2, 0)</f>
        <v>GGBB..........BB......RR........</v>
      </c>
      <c r="J29" s="3" t="s">
        <v>40</v>
      </c>
      <c r="K29" s="1">
        <v>0.13839402907487774</v>
      </c>
      <c r="L29">
        <f>VLOOKUP(J29, v1_raw!$A$4:$B$1213, 2, 0)</f>
        <v>1</v>
      </c>
      <c r="M29">
        <f>VLOOKUP(J29, v2_raw!$S$2:$T$1211, 2, 0)</f>
        <v>0</v>
      </c>
      <c r="N29">
        <f t="shared" si="0"/>
        <v>263.83135415197734</v>
      </c>
      <c r="O29">
        <f t="shared" si="1"/>
        <v>248.53183292970601</v>
      </c>
      <c r="Q29" s="1">
        <f>VLOOKUP(J29, v1_raw!$D$4:$E$1213, 2, 0)</f>
        <v>2</v>
      </c>
      <c r="R29">
        <v>4</v>
      </c>
      <c r="S29">
        <f t="shared" si="2"/>
        <v>338.50599990400303</v>
      </c>
      <c r="T29">
        <f t="shared" si="3"/>
        <v>341.4707008894847</v>
      </c>
      <c r="V29">
        <f>VLOOKUP(J29, v1_raw!$G$4:$H$1213, 2, 0)</f>
        <v>207</v>
      </c>
      <c r="W29">
        <v>404</v>
      </c>
      <c r="X29">
        <f t="shared" si="4"/>
        <v>432.24267564154627</v>
      </c>
      <c r="Y29">
        <f t="shared" si="5"/>
        <v>816.79160922392123</v>
      </c>
      <c r="AA29">
        <f>VLOOKUP(J29, v1_raw!$J$4:$K$1213, 2, 0)</f>
        <v>188</v>
      </c>
      <c r="AB29">
        <v>324</v>
      </c>
      <c r="AC29">
        <f t="shared" si="6"/>
        <v>471.48735925133235</v>
      </c>
      <c r="AD29">
        <f t="shared" si="7"/>
        <v>1110.7627746057212</v>
      </c>
    </row>
    <row r="30" spans="1:30" x14ac:dyDescent="0.3">
      <c r="A30" s="1" t="s">
        <v>13</v>
      </c>
      <c r="B30" s="1" t="e">
        <v>#N/A</v>
      </c>
      <c r="C30" s="1" t="e">
        <v>#N/A</v>
      </c>
      <c r="D30" s="1" t="e">
        <v>#N/A</v>
      </c>
      <c r="F30" s="1" t="s">
        <v>13</v>
      </c>
      <c r="H30" s="1">
        <f>VLOOKUP(J30, '[1]#of tiles'!$A$2:$B$301, 2, 0)</f>
        <v>5</v>
      </c>
      <c r="I30" s="1" t="str">
        <f>VLOOKUP(J30, [1]colorcode!$A$1:$B$305, 2, 0)</f>
        <v>YY..........GG........BB..GG....</v>
      </c>
      <c r="J30" s="3" t="s">
        <v>41</v>
      </c>
      <c r="K30" s="1">
        <v>0.13681697323601405</v>
      </c>
      <c r="L30">
        <f>VLOOKUP(J30, v1_raw!$A$4:$B$1213, 2, 0)</f>
        <v>1</v>
      </c>
      <c r="M30">
        <f>VLOOKUP(J30, v2_raw!$S$2:$T$1211, 2, 0)</f>
        <v>0</v>
      </c>
      <c r="N30">
        <f t="shared" si="0"/>
        <v>263.83135415197734</v>
      </c>
      <c r="O30">
        <f t="shared" si="1"/>
        <v>248.53183292970601</v>
      </c>
      <c r="Q30" s="1">
        <f>VLOOKUP(J30, v1_raw!$D$4:$E$1213, 2, 0)</f>
        <v>1</v>
      </c>
      <c r="R30">
        <v>2</v>
      </c>
      <c r="S30">
        <f t="shared" si="2"/>
        <v>338.50599990400303</v>
      </c>
      <c r="T30">
        <f t="shared" si="3"/>
        <v>341.4707008894847</v>
      </c>
      <c r="V30">
        <f>VLOOKUP(J30, v1_raw!$G$4:$H$1213, 2, 0)</f>
        <v>269</v>
      </c>
      <c r="W30">
        <v>469</v>
      </c>
      <c r="X30">
        <f t="shared" si="4"/>
        <v>432.24267564154627</v>
      </c>
      <c r="Y30">
        <f t="shared" si="5"/>
        <v>816.79160922392123</v>
      </c>
      <c r="AA30">
        <f>VLOOKUP(J30, v1_raw!$J$4:$K$1213, 2, 0)</f>
        <v>292</v>
      </c>
      <c r="AB30">
        <v>489</v>
      </c>
      <c r="AC30">
        <f t="shared" si="6"/>
        <v>471.48735925133235</v>
      </c>
      <c r="AD30">
        <f t="shared" si="7"/>
        <v>1110.7627746057212</v>
      </c>
    </row>
    <row r="31" spans="1:30" x14ac:dyDescent="0.3">
      <c r="A31" s="1" t="s">
        <v>13</v>
      </c>
      <c r="B31" s="1" t="e">
        <v>#N/A</v>
      </c>
      <c r="C31" s="1" t="e">
        <v>#N/A</v>
      </c>
      <c r="D31" s="1" t="e">
        <v>#N/A</v>
      </c>
      <c r="F31" s="1" t="s">
        <v>13</v>
      </c>
      <c r="H31" s="1">
        <f>VLOOKUP(J31, '[1]#of tiles'!$A$2:$B$301, 2, 0)</f>
        <v>5</v>
      </c>
      <c r="I31" s="1" t="str">
        <f>VLOOKUP(J31, [1]colorcode!$A$1:$B$305, 2, 0)</f>
        <v>GG........BB..............YYBB..</v>
      </c>
      <c r="J31" s="3" t="s">
        <v>42</v>
      </c>
      <c r="K31" s="1">
        <v>0.13288388529579853</v>
      </c>
      <c r="L31">
        <f>VLOOKUP(J31, v1_raw!$A$4:$B$1213, 2, 0)</f>
        <v>0</v>
      </c>
      <c r="M31">
        <f>VLOOKUP(J31, v2_raw!$S$2:$T$1211, 2, 0)</f>
        <v>0</v>
      </c>
      <c r="N31">
        <f t="shared" si="0"/>
        <v>263.83135415197734</v>
      </c>
      <c r="O31">
        <f t="shared" si="1"/>
        <v>248.53183292970601</v>
      </c>
      <c r="Q31" s="1">
        <f>VLOOKUP(J31, v1_raw!$D$4:$E$1213, 2, 0)</f>
        <v>0</v>
      </c>
      <c r="R31">
        <v>0</v>
      </c>
      <c r="S31">
        <f t="shared" si="2"/>
        <v>338.50599990400303</v>
      </c>
      <c r="T31">
        <f t="shared" si="3"/>
        <v>341.4707008894847</v>
      </c>
      <c r="V31">
        <f>VLOOKUP(J31, v1_raw!$G$4:$H$1213, 2, 0)</f>
        <v>195</v>
      </c>
      <c r="W31">
        <v>356</v>
      </c>
      <c r="X31">
        <f t="shared" si="4"/>
        <v>432.24267564154627</v>
      </c>
      <c r="Y31">
        <f t="shared" si="5"/>
        <v>816.79160922392123</v>
      </c>
      <c r="AA31">
        <f>VLOOKUP(J31, v1_raw!$J$4:$K$1213, 2, 0)</f>
        <v>179</v>
      </c>
      <c r="AB31">
        <v>317</v>
      </c>
      <c r="AC31">
        <f t="shared" si="6"/>
        <v>471.48735925133235</v>
      </c>
      <c r="AD31">
        <f t="shared" si="7"/>
        <v>1110.7627746057212</v>
      </c>
    </row>
    <row r="32" spans="1:30" x14ac:dyDescent="0.3">
      <c r="A32" s="1" t="s">
        <v>13</v>
      </c>
      <c r="B32" s="1" t="e">
        <v>#N/A</v>
      </c>
      <c r="C32" s="1" t="e">
        <v>#N/A</v>
      </c>
      <c r="D32" s="1" t="e">
        <v>#N/A</v>
      </c>
      <c r="F32" s="1" t="s">
        <v>13</v>
      </c>
      <c r="H32" s="1">
        <f>VLOOKUP(J32, '[1]#of tiles'!$A$2:$B$301, 2, 0)</f>
        <v>5</v>
      </c>
      <c r="I32" s="1" t="str">
        <f>VLOOKUP(J32, [1]colorcode!$A$1:$B$305, 2, 0)</f>
        <v>......RR....GG..RR............YY</v>
      </c>
      <c r="J32" s="3" t="s">
        <v>43</v>
      </c>
      <c r="K32" s="1">
        <v>0.13053056712459199</v>
      </c>
      <c r="L32">
        <f>VLOOKUP(J32, v1_raw!$A$4:$B$1213, 2, 0)</f>
        <v>11</v>
      </c>
      <c r="M32">
        <f>VLOOKUP(J32, v2_raw!$S$2:$T$1211, 2, 0)</f>
        <v>4</v>
      </c>
      <c r="N32">
        <f t="shared" si="0"/>
        <v>263.83135415197734</v>
      </c>
      <c r="O32">
        <f t="shared" si="1"/>
        <v>248.53183292970601</v>
      </c>
      <c r="Q32" s="1">
        <f>VLOOKUP(J32, v1_raw!$D$4:$E$1213, 2, 0)</f>
        <v>39</v>
      </c>
      <c r="R32">
        <v>22</v>
      </c>
      <c r="S32">
        <f t="shared" si="2"/>
        <v>338.50599990400303</v>
      </c>
      <c r="T32">
        <f t="shared" si="3"/>
        <v>341.4707008894847</v>
      </c>
      <c r="V32">
        <f>VLOOKUP(J32, v1_raw!$G$4:$H$1213, 2, 0)</f>
        <v>425</v>
      </c>
      <c r="W32">
        <v>771</v>
      </c>
      <c r="X32">
        <f t="shared" si="4"/>
        <v>432.24267564154627</v>
      </c>
      <c r="Y32">
        <f t="shared" si="5"/>
        <v>816.79160922392123</v>
      </c>
      <c r="AA32">
        <f>VLOOKUP(J32, v1_raw!$J$4:$K$1213, 2, 0)</f>
        <v>278</v>
      </c>
      <c r="AB32">
        <v>467</v>
      </c>
      <c r="AC32">
        <f t="shared" si="6"/>
        <v>471.48735925133235</v>
      </c>
      <c r="AD32">
        <f t="shared" si="7"/>
        <v>1110.7627746057212</v>
      </c>
    </row>
    <row r="33" spans="1:30" x14ac:dyDescent="0.3">
      <c r="A33" s="1" t="s">
        <v>13</v>
      </c>
      <c r="B33" s="1" t="e">
        <v>#N/A</v>
      </c>
      <c r="C33" s="1" t="e">
        <v>#N/A</v>
      </c>
      <c r="D33" s="1" t="e">
        <v>#N/A</v>
      </c>
      <c r="F33" s="1" t="s">
        <v>13</v>
      </c>
      <c r="H33" s="1">
        <f>VLOOKUP(J33, '[1]#of tiles'!$A$2:$B$301, 2, 0)</f>
        <v>5</v>
      </c>
      <c r="I33" s="1" t="str">
        <f>VLOOKUP(J33, [1]colorcode!$A$1:$B$305, 2, 0)</f>
        <v>....GG......YY............GGBB..</v>
      </c>
      <c r="J33" s="3" t="s">
        <v>44</v>
      </c>
      <c r="K33" s="1">
        <v>0.12583858613676258</v>
      </c>
      <c r="L33">
        <f>VLOOKUP(J33, v1_raw!$A$4:$B$1213, 2, 0)</f>
        <v>0</v>
      </c>
      <c r="M33">
        <f>VLOOKUP(J33, v2_raw!$S$2:$T$1211, 2, 0)</f>
        <v>0</v>
      </c>
      <c r="N33">
        <f t="shared" si="0"/>
        <v>263.83135415197734</v>
      </c>
      <c r="O33">
        <f t="shared" si="1"/>
        <v>248.53183292970601</v>
      </c>
      <c r="Q33" s="1">
        <f>VLOOKUP(J33, v1_raw!$D$4:$E$1213, 2, 0)</f>
        <v>2</v>
      </c>
      <c r="R33">
        <v>1</v>
      </c>
      <c r="S33">
        <f t="shared" si="2"/>
        <v>338.50599990400303</v>
      </c>
      <c r="T33">
        <f t="shared" si="3"/>
        <v>341.4707008894847</v>
      </c>
      <c r="V33">
        <f>VLOOKUP(J33, v1_raw!$G$4:$H$1213, 2, 0)</f>
        <v>285</v>
      </c>
      <c r="W33">
        <v>557</v>
      </c>
      <c r="X33">
        <f t="shared" si="4"/>
        <v>432.24267564154627</v>
      </c>
      <c r="Y33">
        <f t="shared" si="5"/>
        <v>816.79160922392123</v>
      </c>
      <c r="AA33">
        <f>VLOOKUP(J33, v1_raw!$J$4:$K$1213, 2, 0)</f>
        <v>322</v>
      </c>
      <c r="AB33">
        <v>521</v>
      </c>
      <c r="AC33">
        <f t="shared" si="6"/>
        <v>471.48735925133235</v>
      </c>
      <c r="AD33">
        <f t="shared" si="7"/>
        <v>1110.7627746057212</v>
      </c>
    </row>
    <row r="34" spans="1:30" x14ac:dyDescent="0.3">
      <c r="A34" s="1" t="s">
        <v>13</v>
      </c>
      <c r="B34" s="1" t="e">
        <v>#N/A</v>
      </c>
      <c r="C34" s="1" t="e">
        <v>#N/A</v>
      </c>
      <c r="D34" s="1" t="e">
        <v>#N/A</v>
      </c>
      <c r="F34" s="1" t="s">
        <v>13</v>
      </c>
      <c r="H34" s="1">
        <f>VLOOKUP(J34, '[1]#of tiles'!$A$2:$B$301, 2, 0)</f>
        <v>5</v>
      </c>
      <c r="I34" s="1" t="str">
        <f>VLOOKUP(J34, [1]colorcode!$A$1:$B$305, 2, 0)</f>
        <v>....BB......GG..RR....BB........</v>
      </c>
      <c r="J34" s="3" t="s">
        <v>45</v>
      </c>
      <c r="K34" s="1">
        <v>0.12505848468880942</v>
      </c>
      <c r="L34">
        <f>VLOOKUP(J34, v1_raw!$A$4:$B$1213, 2, 0)</f>
        <v>2</v>
      </c>
      <c r="M34">
        <f>VLOOKUP(J34, v2_raw!$S$2:$T$1211, 2, 0)</f>
        <v>3</v>
      </c>
      <c r="N34">
        <f t="shared" si="0"/>
        <v>263.83135415197734</v>
      </c>
      <c r="O34">
        <f t="shared" si="1"/>
        <v>248.53183292970601</v>
      </c>
      <c r="Q34" s="1">
        <f>VLOOKUP(J34, v1_raw!$D$4:$E$1213, 2, 0)</f>
        <v>23</v>
      </c>
      <c r="R34">
        <v>14</v>
      </c>
      <c r="S34">
        <f t="shared" si="2"/>
        <v>338.50599990400303</v>
      </c>
      <c r="T34">
        <f t="shared" si="3"/>
        <v>341.4707008894847</v>
      </c>
      <c r="V34">
        <f>VLOOKUP(J34, v1_raw!$G$4:$H$1213, 2, 0)</f>
        <v>289</v>
      </c>
      <c r="W34">
        <v>661</v>
      </c>
      <c r="X34">
        <f t="shared" si="4"/>
        <v>432.24267564154627</v>
      </c>
      <c r="Y34">
        <f t="shared" si="5"/>
        <v>816.79160922392123</v>
      </c>
      <c r="AA34">
        <f>VLOOKUP(J34, v1_raw!$J$4:$K$1213, 2, 0)</f>
        <v>408</v>
      </c>
      <c r="AB34">
        <v>894</v>
      </c>
      <c r="AC34">
        <f t="shared" si="6"/>
        <v>471.48735925133235</v>
      </c>
      <c r="AD34">
        <f t="shared" si="7"/>
        <v>1110.7627746057212</v>
      </c>
    </row>
    <row r="35" spans="1:30" x14ac:dyDescent="0.3">
      <c r="A35" s="1" t="s">
        <v>13</v>
      </c>
      <c r="B35" s="1" t="e">
        <v>#N/A</v>
      </c>
      <c r="C35" s="1" t="e">
        <v>#N/A</v>
      </c>
      <c r="D35" s="1" t="e">
        <v>#N/A</v>
      </c>
      <c r="F35" s="1" t="s">
        <v>13</v>
      </c>
      <c r="H35" s="1">
        <f>VLOOKUP(J35, '[1]#of tiles'!$A$2:$B$301, 2, 0)</f>
        <v>5</v>
      </c>
      <c r="I35" s="1" t="str">
        <f>VLOOKUP(J35, [1]colorcode!$A$1:$B$305, 2, 0)</f>
        <v>..........YY....YYRR..........BB</v>
      </c>
      <c r="J35" s="3" t="s">
        <v>46</v>
      </c>
      <c r="K35" s="1">
        <v>0.10190511587661066</v>
      </c>
      <c r="L35">
        <f>VLOOKUP(J35, v1_raw!$A$4:$B$1213, 2, 0)</f>
        <v>6</v>
      </c>
      <c r="M35">
        <f>VLOOKUP(J35, v2_raw!$S$2:$T$1211, 2, 0)</f>
        <v>5</v>
      </c>
      <c r="N35">
        <f t="shared" si="0"/>
        <v>263.83135415197734</v>
      </c>
      <c r="O35">
        <f t="shared" si="1"/>
        <v>248.53183292970601</v>
      </c>
      <c r="Q35" s="1">
        <f>VLOOKUP(J35, v1_raw!$D$4:$E$1213, 2, 0)</f>
        <v>11</v>
      </c>
      <c r="R35">
        <v>8</v>
      </c>
      <c r="S35">
        <f t="shared" si="2"/>
        <v>338.50599990400303</v>
      </c>
      <c r="T35">
        <f t="shared" si="3"/>
        <v>341.4707008894847</v>
      </c>
      <c r="V35">
        <f>VLOOKUP(J35, v1_raw!$G$4:$H$1213, 2, 0)</f>
        <v>343</v>
      </c>
      <c r="W35">
        <v>647</v>
      </c>
      <c r="X35">
        <f t="shared" si="4"/>
        <v>432.24267564154627</v>
      </c>
      <c r="Y35">
        <f t="shared" si="5"/>
        <v>816.79160922392123</v>
      </c>
      <c r="AA35">
        <f>VLOOKUP(J35, v1_raw!$J$4:$K$1213, 2, 0)</f>
        <v>224</v>
      </c>
      <c r="AB35">
        <v>390</v>
      </c>
      <c r="AC35">
        <f t="shared" si="6"/>
        <v>471.48735925133235</v>
      </c>
      <c r="AD35">
        <f t="shared" si="7"/>
        <v>1110.7627746057212</v>
      </c>
    </row>
    <row r="36" spans="1:30" x14ac:dyDescent="0.3">
      <c r="A36" s="1" t="s">
        <v>13</v>
      </c>
      <c r="B36" s="1" t="e">
        <v>#N/A</v>
      </c>
      <c r="C36" s="1" t="e">
        <v>#N/A</v>
      </c>
      <c r="D36" s="1" t="e">
        <v>#N/A</v>
      </c>
      <c r="F36" s="1" t="s">
        <v>13</v>
      </c>
      <c r="H36" s="1">
        <f>VLOOKUP(J36, '[1]#of tiles'!$A$2:$B$301, 2, 0)</f>
        <v>5</v>
      </c>
      <c r="I36" s="1" t="str">
        <f>VLOOKUP(J36, [1]colorcode!$A$1:$B$305, 2, 0)</f>
        <v>....BB..........YY..RRGG........</v>
      </c>
      <c r="J36" s="3" t="s">
        <v>47</v>
      </c>
      <c r="K36" s="1">
        <v>9.8854217576879622E-2</v>
      </c>
      <c r="L36">
        <f>VLOOKUP(J36, v1_raw!$A$4:$B$1213, 2, 0)</f>
        <v>6</v>
      </c>
      <c r="M36">
        <f>VLOOKUP(J36, v2_raw!$S$2:$T$1211, 2, 0)</f>
        <v>4</v>
      </c>
      <c r="N36">
        <f t="shared" si="0"/>
        <v>263.83135415197734</v>
      </c>
      <c r="O36">
        <f t="shared" si="1"/>
        <v>248.53183292970601</v>
      </c>
      <c r="Q36" s="1">
        <f>VLOOKUP(J36, v1_raw!$D$4:$E$1213, 2, 0)</f>
        <v>13</v>
      </c>
      <c r="R36">
        <v>8</v>
      </c>
      <c r="S36">
        <f t="shared" si="2"/>
        <v>338.50599990400303</v>
      </c>
      <c r="T36">
        <f t="shared" si="3"/>
        <v>341.4707008894847</v>
      </c>
      <c r="V36">
        <f>VLOOKUP(J36, v1_raw!$G$4:$H$1213, 2, 0)</f>
        <v>382</v>
      </c>
      <c r="W36">
        <v>748</v>
      </c>
      <c r="X36">
        <f t="shared" si="4"/>
        <v>432.24267564154627</v>
      </c>
      <c r="Y36">
        <f t="shared" si="5"/>
        <v>816.79160922392123</v>
      </c>
      <c r="AA36">
        <f>VLOOKUP(J36, v1_raw!$J$4:$K$1213, 2, 0)</f>
        <v>269</v>
      </c>
      <c r="AB36">
        <v>510</v>
      </c>
      <c r="AC36">
        <f t="shared" si="6"/>
        <v>471.48735925133235</v>
      </c>
      <c r="AD36">
        <f t="shared" si="7"/>
        <v>1110.7627746057212</v>
      </c>
    </row>
    <row r="37" spans="1:30" x14ac:dyDescent="0.3">
      <c r="A37" s="1" t="s">
        <v>13</v>
      </c>
      <c r="B37" s="1" t="e">
        <v>#N/A</v>
      </c>
      <c r="C37" s="1" t="e">
        <v>#N/A</v>
      </c>
      <c r="D37" s="1" t="e">
        <v>#N/A</v>
      </c>
      <c r="F37" s="1" t="s">
        <v>13</v>
      </c>
      <c r="H37" s="1">
        <f>VLOOKUP(J37, '[1]#of tiles'!$A$2:$B$301, 2, 0)</f>
        <v>5</v>
      </c>
      <c r="I37" s="1" t="str">
        <f>VLOOKUP(J37, [1]colorcode!$A$1:$B$305, 2, 0)</f>
        <v>..YY..GG..........RRRR..........</v>
      </c>
      <c r="J37" s="3" t="s">
        <v>48</v>
      </c>
      <c r="K37" s="1">
        <v>9.5052470793574706E-2</v>
      </c>
      <c r="L37">
        <f>VLOOKUP(J37, v1_raw!$A$4:$B$1213, 2, 0)</f>
        <v>86</v>
      </c>
      <c r="M37">
        <f>VLOOKUP(J37, v2_raw!$S$2:$T$1211, 2, 0)</f>
        <v>60</v>
      </c>
      <c r="N37">
        <f t="shared" si="0"/>
        <v>263.83135415197734</v>
      </c>
      <c r="O37">
        <f t="shared" si="1"/>
        <v>248.53183292970601</v>
      </c>
      <c r="Q37" s="1">
        <f>VLOOKUP(J37, v1_raw!$D$4:$E$1213, 2, 0)</f>
        <v>99</v>
      </c>
      <c r="R37">
        <v>74</v>
      </c>
      <c r="S37">
        <f t="shared" si="2"/>
        <v>338.50599990400303</v>
      </c>
      <c r="T37">
        <f t="shared" si="3"/>
        <v>341.4707008894847</v>
      </c>
      <c r="V37">
        <f>VLOOKUP(J37, v1_raw!$G$4:$H$1213, 2, 0)</f>
        <v>386</v>
      </c>
      <c r="W37">
        <v>979</v>
      </c>
      <c r="X37">
        <f t="shared" si="4"/>
        <v>432.24267564154627</v>
      </c>
      <c r="Y37">
        <f t="shared" si="5"/>
        <v>816.79160922392123</v>
      </c>
      <c r="AA37">
        <f>VLOOKUP(J37, v1_raw!$J$4:$K$1213, 2, 0)</f>
        <v>198</v>
      </c>
      <c r="AB37">
        <v>488</v>
      </c>
      <c r="AC37">
        <f t="shared" si="6"/>
        <v>471.48735925133235</v>
      </c>
      <c r="AD37">
        <f t="shared" si="7"/>
        <v>1110.7627746057212</v>
      </c>
    </row>
    <row r="38" spans="1:30" x14ac:dyDescent="0.3">
      <c r="A38" s="1" t="s">
        <v>13</v>
      </c>
      <c r="B38" s="1" t="e">
        <v>#N/A</v>
      </c>
      <c r="C38" s="1" t="e">
        <v>#N/A</v>
      </c>
      <c r="D38" s="1" t="e">
        <v>#N/A</v>
      </c>
      <c r="F38" s="1" t="s">
        <v>13</v>
      </c>
      <c r="H38" s="1">
        <f>VLOOKUP(J38, '[1]#of tiles'!$A$2:$B$301, 2, 0)</f>
        <v>5</v>
      </c>
      <c r="I38" s="1" t="str">
        <f>VLOOKUP(J38, [1]colorcode!$A$1:$B$305, 2, 0)</f>
        <v>..........RR....BBYY....BB......</v>
      </c>
      <c r="J38" s="3" t="s">
        <v>49</v>
      </c>
      <c r="K38" s="1">
        <v>9.2020545745651994E-2</v>
      </c>
      <c r="L38">
        <f>VLOOKUP(J38, v1_raw!$A$4:$B$1213, 2, 0)</f>
        <v>0</v>
      </c>
      <c r="M38">
        <f>VLOOKUP(J38, v2_raw!$S$2:$T$1211, 2, 0)</f>
        <v>0</v>
      </c>
      <c r="N38">
        <f t="shared" si="0"/>
        <v>263.83135415197734</v>
      </c>
      <c r="O38">
        <f t="shared" si="1"/>
        <v>248.53183292970601</v>
      </c>
      <c r="Q38" s="1">
        <f>VLOOKUP(J38, v1_raw!$D$4:$E$1213, 2, 0)</f>
        <v>0</v>
      </c>
      <c r="R38">
        <v>0</v>
      </c>
      <c r="S38">
        <f t="shared" si="2"/>
        <v>338.50599990400303</v>
      </c>
      <c r="T38">
        <f t="shared" si="3"/>
        <v>341.4707008894847</v>
      </c>
      <c r="V38">
        <f>VLOOKUP(J38, v1_raw!$G$4:$H$1213, 2, 0)</f>
        <v>165</v>
      </c>
      <c r="W38">
        <v>389</v>
      </c>
      <c r="X38">
        <f t="shared" si="4"/>
        <v>432.24267564154627</v>
      </c>
      <c r="Y38">
        <f t="shared" si="5"/>
        <v>816.79160922392123</v>
      </c>
      <c r="AA38">
        <f>VLOOKUP(J38, v1_raw!$J$4:$K$1213, 2, 0)</f>
        <v>158</v>
      </c>
      <c r="AB38">
        <v>325</v>
      </c>
      <c r="AC38">
        <f t="shared" si="6"/>
        <v>471.48735925133235</v>
      </c>
      <c r="AD38">
        <f t="shared" si="7"/>
        <v>1110.7627746057212</v>
      </c>
    </row>
    <row r="39" spans="1:30" x14ac:dyDescent="0.3">
      <c r="A39" s="1" t="s">
        <v>13</v>
      </c>
      <c r="B39" s="1" t="e">
        <v>#N/A</v>
      </c>
      <c r="C39" s="1" t="e">
        <v>#N/A</v>
      </c>
      <c r="D39" s="1" t="e">
        <v>#N/A</v>
      </c>
      <c r="F39" s="1" t="s">
        <v>13</v>
      </c>
      <c r="H39" s="1">
        <f>VLOOKUP(J39, '[1]#of tiles'!$A$2:$B$301, 2, 0)</f>
        <v>5</v>
      </c>
      <c r="I39" s="1" t="str">
        <f>VLOOKUP(J39, [1]colorcode!$A$1:$B$305, 2, 0)</f>
        <v>..GG................YY......BBBB</v>
      </c>
      <c r="J39" s="3" t="s">
        <v>50</v>
      </c>
      <c r="K39" s="1">
        <v>8.0725402039351524E-2</v>
      </c>
      <c r="L39">
        <f>VLOOKUP(J39, v1_raw!$A$4:$B$1213, 2, 0)</f>
        <v>0</v>
      </c>
      <c r="M39">
        <f>VLOOKUP(J39, v2_raw!$S$2:$T$1211, 2, 0)</f>
        <v>0</v>
      </c>
      <c r="N39">
        <f t="shared" si="0"/>
        <v>263.83135415197734</v>
      </c>
      <c r="O39">
        <f t="shared" si="1"/>
        <v>248.53183292970601</v>
      </c>
      <c r="Q39" s="1">
        <f>VLOOKUP(J39, v1_raw!$D$4:$E$1213, 2, 0)</f>
        <v>0</v>
      </c>
      <c r="R39">
        <v>0</v>
      </c>
      <c r="S39">
        <f t="shared" si="2"/>
        <v>338.50599990400303</v>
      </c>
      <c r="T39">
        <f t="shared" si="3"/>
        <v>341.4707008894847</v>
      </c>
      <c r="V39">
        <f>VLOOKUP(J39, v1_raw!$G$4:$H$1213, 2, 0)</f>
        <v>212</v>
      </c>
      <c r="W39">
        <v>403</v>
      </c>
      <c r="X39">
        <f t="shared" si="4"/>
        <v>432.24267564154627</v>
      </c>
      <c r="Y39">
        <f t="shared" si="5"/>
        <v>816.79160922392123</v>
      </c>
      <c r="AA39">
        <f>VLOOKUP(J39, v1_raw!$J$4:$K$1213, 2, 0)</f>
        <v>201</v>
      </c>
      <c r="AB39">
        <v>329</v>
      </c>
      <c r="AC39">
        <f t="shared" si="6"/>
        <v>471.48735925133235</v>
      </c>
      <c r="AD39">
        <f t="shared" si="7"/>
        <v>1110.7627746057212</v>
      </c>
    </row>
    <row r="40" spans="1:30" x14ac:dyDescent="0.3">
      <c r="A40" s="1" t="s">
        <v>13</v>
      </c>
      <c r="B40" s="1" t="e">
        <v>#N/A</v>
      </c>
      <c r="C40" s="1" t="e">
        <v>#N/A</v>
      </c>
      <c r="D40" s="1" t="e">
        <v>#N/A</v>
      </c>
      <c r="F40" s="1" t="s">
        <v>13</v>
      </c>
      <c r="H40" s="1">
        <f>VLOOKUP(J40, '[1]#of tiles'!$A$2:$B$301, 2, 0)</f>
        <v>5</v>
      </c>
      <c r="I40" s="1" t="str">
        <f>VLOOKUP(J40, [1]colorcode!$A$1:$B$305, 2, 0)</f>
        <v>......GGBBYY..........RR........</v>
      </c>
      <c r="J40" s="3" t="s">
        <v>51</v>
      </c>
      <c r="K40" s="1">
        <v>7.6986376193048489E-2</v>
      </c>
      <c r="L40">
        <f>VLOOKUP(J40, v1_raw!$A$4:$B$1213, 2, 0)</f>
        <v>4</v>
      </c>
      <c r="M40">
        <f>VLOOKUP(J40, v2_raw!$S$2:$T$1211, 2, 0)</f>
        <v>4</v>
      </c>
      <c r="N40">
        <f t="shared" si="0"/>
        <v>263.83135415197734</v>
      </c>
      <c r="O40">
        <f t="shared" si="1"/>
        <v>248.53183292970601</v>
      </c>
      <c r="Q40" s="1">
        <f>VLOOKUP(J40, v1_raw!$D$4:$E$1213, 2, 0)</f>
        <v>24</v>
      </c>
      <c r="R40">
        <v>7</v>
      </c>
      <c r="S40">
        <f t="shared" si="2"/>
        <v>338.50599990400303</v>
      </c>
      <c r="T40">
        <f t="shared" si="3"/>
        <v>341.4707008894847</v>
      </c>
      <c r="V40">
        <f>VLOOKUP(J40, v1_raw!$G$4:$H$1213, 2, 0)</f>
        <v>347</v>
      </c>
      <c r="W40">
        <v>664</v>
      </c>
      <c r="X40">
        <f t="shared" si="4"/>
        <v>432.24267564154627</v>
      </c>
      <c r="Y40">
        <f t="shared" si="5"/>
        <v>816.79160922392123</v>
      </c>
      <c r="AA40">
        <f>VLOOKUP(J40, v1_raw!$J$4:$K$1213, 2, 0)</f>
        <v>328</v>
      </c>
      <c r="AB40">
        <v>607</v>
      </c>
      <c r="AC40">
        <f t="shared" si="6"/>
        <v>471.48735925133235</v>
      </c>
      <c r="AD40">
        <f t="shared" si="7"/>
        <v>1110.7627746057212</v>
      </c>
    </row>
    <row r="41" spans="1:30" x14ac:dyDescent="0.3">
      <c r="A41" s="1" t="s">
        <v>13</v>
      </c>
      <c r="B41" s="1" t="e">
        <v>#N/A</v>
      </c>
      <c r="C41" s="1" t="e">
        <v>#N/A</v>
      </c>
      <c r="D41" s="1" t="e">
        <v>#N/A</v>
      </c>
      <c r="F41" s="1" t="s">
        <v>13</v>
      </c>
      <c r="H41" s="1">
        <f>VLOOKUP(J41, '[1]#of tiles'!$A$2:$B$301, 2, 0)</f>
        <v>5</v>
      </c>
      <c r="I41" s="1" t="str">
        <f>VLOOKUP(J41, [1]colorcode!$A$1:$B$305, 2, 0)</f>
        <v>........BB..........RR....BBRR..</v>
      </c>
      <c r="J41" s="3" t="s">
        <v>52</v>
      </c>
      <c r="K41" s="1">
        <v>7.4004471620124246E-2</v>
      </c>
      <c r="L41">
        <f>VLOOKUP(J41, v1_raw!$A$4:$B$1213, 2, 0)</f>
        <v>2</v>
      </c>
      <c r="M41">
        <f>VLOOKUP(J41, v2_raw!$S$2:$T$1211, 2, 0)</f>
        <v>1</v>
      </c>
      <c r="N41">
        <f t="shared" si="0"/>
        <v>263.83135415197734</v>
      </c>
      <c r="O41">
        <f t="shared" si="1"/>
        <v>248.53183292970601</v>
      </c>
      <c r="Q41" s="1">
        <f>VLOOKUP(J41, v1_raw!$D$4:$E$1213, 2, 0)</f>
        <v>6</v>
      </c>
      <c r="R41">
        <v>3</v>
      </c>
      <c r="S41">
        <f t="shared" si="2"/>
        <v>338.50599990400303</v>
      </c>
      <c r="T41">
        <f t="shared" si="3"/>
        <v>341.4707008894847</v>
      </c>
      <c r="V41">
        <f>VLOOKUP(J41, v1_raw!$G$4:$H$1213, 2, 0)</f>
        <v>259</v>
      </c>
      <c r="W41">
        <v>507</v>
      </c>
      <c r="X41">
        <f t="shared" si="4"/>
        <v>432.24267564154627</v>
      </c>
      <c r="Y41">
        <f t="shared" si="5"/>
        <v>816.79160922392123</v>
      </c>
      <c r="AA41">
        <f>VLOOKUP(J41, v1_raw!$J$4:$K$1213, 2, 0)</f>
        <v>272</v>
      </c>
      <c r="AB41">
        <v>363</v>
      </c>
      <c r="AC41">
        <f t="shared" si="6"/>
        <v>471.48735925133235</v>
      </c>
      <c r="AD41">
        <f t="shared" si="7"/>
        <v>1110.7627746057212</v>
      </c>
    </row>
    <row r="42" spans="1:30" x14ac:dyDescent="0.3">
      <c r="A42" s="1" t="s">
        <v>13</v>
      </c>
      <c r="B42" s="1" t="e">
        <v>#N/A</v>
      </c>
      <c r="C42" s="1" t="e">
        <v>#N/A</v>
      </c>
      <c r="D42" s="1" t="e">
        <v>#N/A</v>
      </c>
      <c r="F42" s="1" t="s">
        <v>13</v>
      </c>
      <c r="H42" s="1">
        <f>VLOOKUP(J42, '[1]#of tiles'!$A$2:$B$301, 2, 0)</f>
        <v>5</v>
      </c>
      <c r="I42" s="1" t="str">
        <f>VLOOKUP(J42, [1]colorcode!$A$1:$B$305, 2, 0)</f>
        <v>....GG..........YY....YY..BB....</v>
      </c>
      <c r="J42" s="3" t="s">
        <v>53</v>
      </c>
      <c r="K42" s="1">
        <v>5.9952783397281717E-2</v>
      </c>
      <c r="L42">
        <f>VLOOKUP(J42, v1_raw!$A$4:$B$1213, 2, 0)</f>
        <v>0</v>
      </c>
      <c r="M42">
        <f>VLOOKUP(J42, v2_raw!$S$2:$T$1211, 2, 0)</f>
        <v>0</v>
      </c>
      <c r="N42">
        <f t="shared" si="0"/>
        <v>263.83135415197734</v>
      </c>
      <c r="O42">
        <f t="shared" si="1"/>
        <v>248.53183292970601</v>
      </c>
      <c r="Q42" s="1">
        <f>VLOOKUP(J42, v1_raw!$D$4:$E$1213, 2, 0)</f>
        <v>2</v>
      </c>
      <c r="R42">
        <v>2</v>
      </c>
      <c r="S42">
        <f t="shared" si="2"/>
        <v>338.50599990400303</v>
      </c>
      <c r="T42">
        <f t="shared" si="3"/>
        <v>341.4707008894847</v>
      </c>
      <c r="V42">
        <f>VLOOKUP(J42, v1_raw!$G$4:$H$1213, 2, 0)</f>
        <v>251</v>
      </c>
      <c r="W42">
        <v>434</v>
      </c>
      <c r="X42">
        <f t="shared" si="4"/>
        <v>432.24267564154627</v>
      </c>
      <c r="Y42">
        <f t="shared" si="5"/>
        <v>816.79160922392123</v>
      </c>
      <c r="AA42">
        <f>VLOOKUP(J42, v1_raw!$J$4:$K$1213, 2, 0)</f>
        <v>221</v>
      </c>
      <c r="AB42">
        <v>379</v>
      </c>
      <c r="AC42">
        <f t="shared" si="6"/>
        <v>471.48735925133235</v>
      </c>
      <c r="AD42">
        <f t="shared" si="7"/>
        <v>1110.7627746057212</v>
      </c>
    </row>
    <row r="43" spans="1:30" x14ac:dyDescent="0.3">
      <c r="A43" s="1" t="s">
        <v>13</v>
      </c>
      <c r="B43" s="1" t="e">
        <v>#N/A</v>
      </c>
      <c r="C43" s="1" t="e">
        <v>#N/A</v>
      </c>
      <c r="D43" s="1" t="e">
        <v>#N/A</v>
      </c>
      <c r="F43" s="1" t="s">
        <v>13</v>
      </c>
      <c r="H43" s="1">
        <f>VLOOKUP(J43, '[1]#of tiles'!$A$2:$B$301, 2, 0)</f>
        <v>5</v>
      </c>
      <c r="I43" s="1" t="str">
        <f>VLOOKUP(J43, [1]colorcode!$A$1:$B$305, 2, 0)</f>
        <v>..RR................BB..GGRR....</v>
      </c>
      <c r="J43" s="3" t="s">
        <v>54</v>
      </c>
      <c r="K43" s="1">
        <v>5.7750963618427242E-2</v>
      </c>
      <c r="L43">
        <f>VLOOKUP(J43, v1_raw!$A$4:$B$1213, 2, 0)</f>
        <v>10</v>
      </c>
      <c r="M43">
        <f>VLOOKUP(J43, v2_raw!$S$2:$T$1211, 2, 0)</f>
        <v>8</v>
      </c>
      <c r="N43">
        <f t="shared" si="0"/>
        <v>263.83135415197734</v>
      </c>
      <c r="O43">
        <f t="shared" si="1"/>
        <v>248.53183292970601</v>
      </c>
      <c r="Q43" s="1">
        <f>VLOOKUP(J43, v1_raw!$D$4:$E$1213, 2, 0)</f>
        <v>19</v>
      </c>
      <c r="R43">
        <v>15</v>
      </c>
      <c r="S43">
        <f t="shared" si="2"/>
        <v>338.50599990400303</v>
      </c>
      <c r="T43">
        <f t="shared" si="3"/>
        <v>341.4707008894847</v>
      </c>
      <c r="V43">
        <f>VLOOKUP(J43, v1_raw!$G$4:$H$1213, 2, 0)</f>
        <v>276</v>
      </c>
      <c r="W43">
        <v>541</v>
      </c>
      <c r="X43">
        <f t="shared" si="4"/>
        <v>432.24267564154627</v>
      </c>
      <c r="Y43">
        <f t="shared" si="5"/>
        <v>816.79160922392123</v>
      </c>
      <c r="AA43">
        <f>VLOOKUP(J43, v1_raw!$J$4:$K$1213, 2, 0)</f>
        <v>379</v>
      </c>
      <c r="AB43">
        <v>675</v>
      </c>
      <c r="AC43">
        <f t="shared" si="6"/>
        <v>471.48735925133235</v>
      </c>
      <c r="AD43">
        <f t="shared" si="7"/>
        <v>1110.7627746057212</v>
      </c>
    </row>
    <row r="44" spans="1:30" x14ac:dyDescent="0.3">
      <c r="A44" s="1" t="s">
        <v>13</v>
      </c>
      <c r="B44" s="1" t="e">
        <v>#N/A</v>
      </c>
      <c r="C44" s="1" t="e">
        <v>#N/A</v>
      </c>
      <c r="D44" s="1" t="e">
        <v>#N/A</v>
      </c>
      <c r="F44" s="1" t="s">
        <v>13</v>
      </c>
      <c r="H44" s="1">
        <f>VLOOKUP(J44, '[1]#of tiles'!$A$2:$B$301, 2, 0)</f>
        <v>5</v>
      </c>
      <c r="I44" s="1" t="str">
        <f>VLOOKUP(J44, [1]colorcode!$A$1:$B$305, 2, 0)</f>
        <v>..YYRR..........RR....YY........</v>
      </c>
      <c r="J44" s="3" t="s">
        <v>55</v>
      </c>
      <c r="K44" s="1">
        <v>5.1901779203872289E-2</v>
      </c>
      <c r="L44">
        <f>VLOOKUP(J44, v1_raw!$A$4:$B$1213, 2, 0)</f>
        <v>5</v>
      </c>
      <c r="M44">
        <f>VLOOKUP(J44, v2_raw!$S$2:$T$1211, 2, 0)</f>
        <v>2</v>
      </c>
      <c r="N44">
        <f t="shared" si="0"/>
        <v>263.83135415197734</v>
      </c>
      <c r="O44">
        <f t="shared" si="1"/>
        <v>248.53183292970601</v>
      </c>
      <c r="Q44" s="1">
        <f>VLOOKUP(J44, v1_raw!$D$4:$E$1213, 2, 0)</f>
        <v>15</v>
      </c>
      <c r="R44">
        <v>6</v>
      </c>
      <c r="S44">
        <f t="shared" si="2"/>
        <v>338.50599990400303</v>
      </c>
      <c r="T44">
        <f t="shared" si="3"/>
        <v>341.4707008894847</v>
      </c>
      <c r="V44">
        <f>VLOOKUP(J44, v1_raw!$G$4:$H$1213, 2, 0)</f>
        <v>349</v>
      </c>
      <c r="W44">
        <v>730</v>
      </c>
      <c r="X44">
        <f t="shared" si="4"/>
        <v>432.24267564154627</v>
      </c>
      <c r="Y44">
        <f t="shared" si="5"/>
        <v>816.79160922392123</v>
      </c>
      <c r="AA44">
        <f>VLOOKUP(J44, v1_raw!$J$4:$K$1213, 2, 0)</f>
        <v>198</v>
      </c>
      <c r="AB44">
        <v>383</v>
      </c>
      <c r="AC44">
        <f t="shared" si="6"/>
        <v>471.48735925133235</v>
      </c>
      <c r="AD44">
        <f t="shared" si="7"/>
        <v>1110.7627746057212</v>
      </c>
    </row>
    <row r="45" spans="1:30" x14ac:dyDescent="0.3">
      <c r="A45" s="1" t="s">
        <v>13</v>
      </c>
      <c r="B45" s="1" t="e">
        <v>#N/A</v>
      </c>
      <c r="C45" s="1" t="e">
        <v>#N/A</v>
      </c>
      <c r="D45" s="1" t="e">
        <v>#N/A</v>
      </c>
      <c r="F45" s="1" t="s">
        <v>13</v>
      </c>
      <c r="H45" s="1">
        <f>VLOOKUP(J45, '[1]#of tiles'!$A$2:$B$301, 2, 0)</f>
        <v>5</v>
      </c>
      <c r="I45" s="1" t="str">
        <f>VLOOKUP(J45, [1]colorcode!$A$1:$B$305, 2, 0)</f>
        <v>....GGRR..........YY..........GG</v>
      </c>
      <c r="J45" s="3" t="s">
        <v>56</v>
      </c>
      <c r="K45" s="1">
        <v>2.6689545719998931E-2</v>
      </c>
      <c r="L45">
        <f>VLOOKUP(J45, v1_raw!$A$4:$B$1213, 2, 0)</f>
        <v>9</v>
      </c>
      <c r="M45">
        <f>VLOOKUP(J45, v2_raw!$S$2:$T$1211, 2, 0)</f>
        <v>8</v>
      </c>
      <c r="N45">
        <f t="shared" si="0"/>
        <v>263.83135415197734</v>
      </c>
      <c r="O45">
        <f t="shared" si="1"/>
        <v>248.53183292970601</v>
      </c>
      <c r="Q45" s="1">
        <f>VLOOKUP(J45, v1_raw!$D$4:$E$1213, 2, 0)</f>
        <v>14</v>
      </c>
      <c r="R45">
        <v>9</v>
      </c>
      <c r="S45">
        <f t="shared" si="2"/>
        <v>338.50599990400303</v>
      </c>
      <c r="T45">
        <f t="shared" si="3"/>
        <v>341.4707008894847</v>
      </c>
      <c r="V45">
        <f>VLOOKUP(J45, v1_raw!$G$4:$H$1213, 2, 0)</f>
        <v>354</v>
      </c>
      <c r="W45">
        <v>597</v>
      </c>
      <c r="X45">
        <f t="shared" si="4"/>
        <v>432.24267564154627</v>
      </c>
      <c r="Y45">
        <f t="shared" si="5"/>
        <v>816.79160922392123</v>
      </c>
      <c r="AA45">
        <f>VLOOKUP(J45, v1_raw!$J$4:$K$1213, 2, 0)</f>
        <v>243</v>
      </c>
      <c r="AB45">
        <v>473</v>
      </c>
      <c r="AC45">
        <f t="shared" si="6"/>
        <v>471.48735925133235</v>
      </c>
      <c r="AD45">
        <f t="shared" si="7"/>
        <v>1110.7627746057212</v>
      </c>
    </row>
    <row r="46" spans="1:30" x14ac:dyDescent="0.3">
      <c r="A46" s="1" t="s">
        <v>13</v>
      </c>
      <c r="B46" s="1" t="e">
        <v>#N/A</v>
      </c>
      <c r="C46" s="1" t="e">
        <v>#N/A</v>
      </c>
      <c r="D46" s="1" t="e">
        <v>#N/A</v>
      </c>
      <c r="F46" s="1" t="s">
        <v>13</v>
      </c>
      <c r="H46" s="1">
        <f>VLOOKUP(J46, '[1]#of tiles'!$A$2:$B$301, 2, 0)</f>
        <v>6</v>
      </c>
      <c r="I46" s="1" t="str">
        <f>VLOOKUP(J46, [1]colorcode!$A$1:$B$305, 2, 0)</f>
        <v>..YY........GG..YY..........BB..</v>
      </c>
      <c r="J46" s="3" t="s">
        <v>57</v>
      </c>
      <c r="K46" s="1">
        <v>0</v>
      </c>
      <c r="L46">
        <f>VLOOKUP(J46, v1_raw!$A$4:$B$1213, 2, 0)</f>
        <v>0</v>
      </c>
      <c r="M46">
        <f>VLOOKUP(J46, v2_raw!$S$2:$T$1211, 2, 0)</f>
        <v>0</v>
      </c>
      <c r="N46">
        <f t="shared" si="0"/>
        <v>263.83135415197734</v>
      </c>
      <c r="O46">
        <f t="shared" si="1"/>
        <v>248.53183292970601</v>
      </c>
      <c r="Q46" s="1">
        <f>VLOOKUP(J46, v1_raw!$D$4:$E$1213, 2, 0)</f>
        <v>2</v>
      </c>
      <c r="R46">
        <v>0</v>
      </c>
      <c r="S46">
        <f t="shared" si="2"/>
        <v>338.50599990400303</v>
      </c>
      <c r="T46">
        <f t="shared" si="3"/>
        <v>341.4707008894847</v>
      </c>
      <c r="V46">
        <f>VLOOKUP(J46, v1_raw!$G$4:$H$1213, 2, 0)</f>
        <v>344</v>
      </c>
      <c r="W46">
        <v>610</v>
      </c>
      <c r="X46">
        <f t="shared" si="4"/>
        <v>432.24267564154627</v>
      </c>
      <c r="Y46">
        <f t="shared" si="5"/>
        <v>816.79160922392123</v>
      </c>
      <c r="AA46">
        <f>VLOOKUP(J46, v1_raw!$J$4:$K$1213, 2, 0)</f>
        <v>243</v>
      </c>
      <c r="AB46">
        <v>437</v>
      </c>
      <c r="AC46">
        <f t="shared" si="6"/>
        <v>471.48735925133235</v>
      </c>
      <c r="AD46">
        <f t="shared" si="7"/>
        <v>1110.7627746057212</v>
      </c>
    </row>
    <row r="47" spans="1:30" x14ac:dyDescent="0.3">
      <c r="A47" s="1" t="s">
        <v>13</v>
      </c>
      <c r="B47" s="1" t="e">
        <v>#N/A</v>
      </c>
      <c r="C47" s="1" t="e">
        <v>#N/A</v>
      </c>
      <c r="D47" s="1" t="e">
        <v>#N/A</v>
      </c>
      <c r="F47" s="1" t="s">
        <v>13</v>
      </c>
      <c r="H47" s="1">
        <f>VLOOKUP(J47, '[1]#of tiles'!$A$2:$B$301, 2, 0)</f>
        <v>5</v>
      </c>
      <c r="I47" s="1" t="str">
        <f>VLOOKUP(J47, [1]colorcode!$A$1:$B$305, 2, 0)</f>
        <v>GG..BB......RR....YY............</v>
      </c>
      <c r="J47" s="3" t="s">
        <v>58</v>
      </c>
      <c r="K47" s="1">
        <v>0</v>
      </c>
      <c r="L47">
        <f>VLOOKUP(J47, v1_raw!$A$4:$B$1213, 2, 0)</f>
        <v>2</v>
      </c>
      <c r="M47">
        <f>VLOOKUP(J47, v2_raw!$S$2:$T$1211, 2, 0)</f>
        <v>1</v>
      </c>
      <c r="N47">
        <f t="shared" si="0"/>
        <v>263.83135415197734</v>
      </c>
      <c r="O47">
        <f t="shared" si="1"/>
        <v>248.53183292970601</v>
      </c>
      <c r="Q47" s="1">
        <f>VLOOKUP(J47, v1_raw!$D$4:$E$1213, 2, 0)</f>
        <v>42</v>
      </c>
      <c r="R47">
        <v>25</v>
      </c>
      <c r="S47">
        <f t="shared" si="2"/>
        <v>338.50599990400303</v>
      </c>
      <c r="T47">
        <f t="shared" si="3"/>
        <v>341.4707008894847</v>
      </c>
      <c r="V47">
        <f>VLOOKUP(J47, v1_raw!$G$4:$H$1213, 2, 0)</f>
        <v>336</v>
      </c>
      <c r="W47">
        <v>763</v>
      </c>
      <c r="X47">
        <f t="shared" si="4"/>
        <v>432.24267564154627</v>
      </c>
      <c r="Y47">
        <f t="shared" si="5"/>
        <v>816.79160922392123</v>
      </c>
      <c r="AA47">
        <f>VLOOKUP(J47, v1_raw!$J$4:$K$1213, 2, 0)</f>
        <v>236</v>
      </c>
      <c r="AB47">
        <v>609</v>
      </c>
      <c r="AC47">
        <f t="shared" si="6"/>
        <v>471.48735925133235</v>
      </c>
      <c r="AD47">
        <f t="shared" si="7"/>
        <v>1110.7627746057212</v>
      </c>
    </row>
    <row r="48" spans="1:30" x14ac:dyDescent="0.3">
      <c r="A48" s="1" t="s">
        <v>13</v>
      </c>
      <c r="B48" s="1" t="e">
        <v>#N/A</v>
      </c>
      <c r="C48" s="1" t="e">
        <v>#N/A</v>
      </c>
      <c r="D48" s="1" t="e">
        <v>#N/A</v>
      </c>
      <c r="F48" s="1" t="s">
        <v>13</v>
      </c>
      <c r="H48" s="1">
        <f>VLOOKUP(J48, '[1]#of tiles'!$A$2:$B$301, 2, 0)</f>
        <v>5</v>
      </c>
      <c r="I48" s="1" t="str">
        <f>VLOOKUP(J48, [1]colorcode!$A$1:$B$305, 2, 0)</f>
        <v>GG..RRRR..............RR........</v>
      </c>
      <c r="J48" s="3" t="s">
        <v>59</v>
      </c>
      <c r="K48" s="1">
        <v>0</v>
      </c>
      <c r="L48">
        <f>VLOOKUP(J48, v1_raw!$A$4:$B$1213, 2, 0)</f>
        <v>23</v>
      </c>
      <c r="M48">
        <f>VLOOKUP(J48, v2_raw!$S$2:$T$1211, 2, 0)</f>
        <v>27</v>
      </c>
      <c r="N48">
        <f t="shared" si="0"/>
        <v>263.83135415197734</v>
      </c>
      <c r="O48">
        <f t="shared" si="1"/>
        <v>248.53183292970601</v>
      </c>
      <c r="Q48" s="1">
        <f>VLOOKUP(J48, v1_raw!$D$4:$E$1213, 2, 0)</f>
        <v>24</v>
      </c>
      <c r="R48">
        <v>31</v>
      </c>
      <c r="S48">
        <f t="shared" si="2"/>
        <v>338.50599990400303</v>
      </c>
      <c r="T48">
        <f t="shared" si="3"/>
        <v>341.4707008894847</v>
      </c>
      <c r="V48">
        <f>VLOOKUP(J48, v1_raw!$G$4:$H$1213, 2, 0)</f>
        <v>308</v>
      </c>
      <c r="W48">
        <v>730</v>
      </c>
      <c r="X48">
        <f t="shared" si="4"/>
        <v>432.24267564154627</v>
      </c>
      <c r="Y48">
        <f t="shared" si="5"/>
        <v>816.79160922392123</v>
      </c>
      <c r="AA48">
        <f>VLOOKUP(J48, v1_raw!$J$4:$K$1213, 2, 0)</f>
        <v>262</v>
      </c>
      <c r="AB48">
        <v>524</v>
      </c>
      <c r="AC48">
        <f t="shared" si="6"/>
        <v>471.48735925133235</v>
      </c>
      <c r="AD48">
        <f t="shared" si="7"/>
        <v>1110.7627746057212</v>
      </c>
    </row>
    <row r="49" spans="1:30" x14ac:dyDescent="0.3">
      <c r="A49" s="1" t="s">
        <v>13</v>
      </c>
      <c r="B49" s="1" t="e">
        <v>#N/A</v>
      </c>
      <c r="C49" s="1" t="e">
        <v>#N/A</v>
      </c>
      <c r="D49" s="1" t="e">
        <v>#N/A</v>
      </c>
      <c r="F49" s="1" t="s">
        <v>13</v>
      </c>
      <c r="H49" s="1">
        <f>VLOOKUP(J49, '[1]#of tiles'!$A$2:$B$301, 2, 0)</f>
        <v>5</v>
      </c>
      <c r="I49" s="1" t="str">
        <f>VLOOKUP(J49, [1]colorcode!$A$1:$B$305, 2, 0)</f>
        <v>....GG........BBGG......GG......</v>
      </c>
      <c r="J49" s="3" t="s">
        <v>60</v>
      </c>
      <c r="K49" s="1">
        <v>0</v>
      </c>
      <c r="L49">
        <f>VLOOKUP(J49, v1_raw!$A$4:$B$1213, 2, 0)</f>
        <v>5</v>
      </c>
      <c r="M49">
        <f>VLOOKUP(J49, v2_raw!$S$2:$T$1211, 2, 0)</f>
        <v>5</v>
      </c>
      <c r="N49">
        <f t="shared" si="0"/>
        <v>263.83135415197734</v>
      </c>
      <c r="O49">
        <f t="shared" si="1"/>
        <v>248.53183292970601</v>
      </c>
      <c r="Q49" s="1">
        <f>VLOOKUP(J49, v1_raw!$D$4:$E$1213, 2, 0)</f>
        <v>19</v>
      </c>
      <c r="R49">
        <v>14</v>
      </c>
      <c r="S49">
        <f t="shared" si="2"/>
        <v>338.50599990400303</v>
      </c>
      <c r="T49">
        <f t="shared" si="3"/>
        <v>341.4707008894847</v>
      </c>
      <c r="V49">
        <f>VLOOKUP(J49, v1_raw!$G$4:$H$1213, 2, 0)</f>
        <v>307</v>
      </c>
      <c r="W49">
        <v>605</v>
      </c>
      <c r="X49">
        <f t="shared" si="4"/>
        <v>432.24267564154627</v>
      </c>
      <c r="Y49">
        <f t="shared" si="5"/>
        <v>816.79160922392123</v>
      </c>
      <c r="AA49">
        <f>VLOOKUP(J49, v1_raw!$J$4:$K$1213, 2, 0)</f>
        <v>571</v>
      </c>
      <c r="AB49">
        <v>1013</v>
      </c>
      <c r="AC49">
        <f t="shared" si="6"/>
        <v>471.48735925133235</v>
      </c>
      <c r="AD49">
        <f t="shared" si="7"/>
        <v>1110.7627746057212</v>
      </c>
    </row>
    <row r="50" spans="1:30" x14ac:dyDescent="0.3">
      <c r="A50" s="1" t="s">
        <v>13</v>
      </c>
      <c r="B50" s="1" t="e">
        <v>#N/A</v>
      </c>
      <c r="C50" s="1" t="e">
        <v>#N/A</v>
      </c>
      <c r="D50" s="1" t="e">
        <v>#N/A</v>
      </c>
      <c r="F50" s="1" t="s">
        <v>13</v>
      </c>
      <c r="H50" s="1">
        <f>VLOOKUP(J50, '[1]#of tiles'!$A$2:$B$301, 2, 0)</f>
        <v>1</v>
      </c>
      <c r="I50" s="1" t="str">
        <f>VLOOKUP(J50, [1]colorcode!$A$1:$B$305, 2, 0)</f>
        <v>....RR..........YYGG....GG......</v>
      </c>
      <c r="J50" s="3" t="s">
        <v>61</v>
      </c>
      <c r="K50" s="1">
        <v>0</v>
      </c>
      <c r="L50">
        <f>VLOOKUP(J50, v1_raw!$A$4:$B$1213, 2, 0)</f>
        <v>3</v>
      </c>
      <c r="M50">
        <f>VLOOKUP(J50, v2_raw!$S$2:$T$1211, 2, 0)</f>
        <v>5</v>
      </c>
      <c r="N50">
        <f t="shared" si="0"/>
        <v>263.83135415197734</v>
      </c>
      <c r="O50">
        <f t="shared" si="1"/>
        <v>248.53183292970601</v>
      </c>
      <c r="Q50" s="1">
        <f>VLOOKUP(J50, v1_raw!$D$4:$E$1213, 2, 0)</f>
        <v>21</v>
      </c>
      <c r="R50">
        <v>13</v>
      </c>
      <c r="S50">
        <f t="shared" si="2"/>
        <v>338.50599990400303</v>
      </c>
      <c r="T50">
        <f t="shared" si="3"/>
        <v>341.4707008894847</v>
      </c>
      <c r="V50">
        <f>VLOOKUP(J50, v1_raw!$G$4:$H$1213, 2, 0)</f>
        <v>180</v>
      </c>
      <c r="W50">
        <v>461</v>
      </c>
      <c r="X50">
        <f t="shared" si="4"/>
        <v>432.24267564154627</v>
      </c>
      <c r="Y50">
        <f t="shared" si="5"/>
        <v>816.79160922392123</v>
      </c>
      <c r="AA50">
        <f>VLOOKUP(J50, v1_raw!$J$4:$K$1213, 2, 0)</f>
        <v>177</v>
      </c>
      <c r="AB50">
        <v>475</v>
      </c>
      <c r="AC50">
        <f t="shared" si="6"/>
        <v>471.48735925133235</v>
      </c>
      <c r="AD50">
        <f t="shared" si="7"/>
        <v>1110.7627746057212</v>
      </c>
    </row>
    <row r="51" spans="1:30" x14ac:dyDescent="0.3">
      <c r="A51" s="1" t="s">
        <v>13</v>
      </c>
      <c r="B51" s="1" t="e">
        <v>#N/A</v>
      </c>
      <c r="C51" s="1" t="e">
        <v>#N/A</v>
      </c>
      <c r="D51" s="1" t="e">
        <v>#N/A</v>
      </c>
      <c r="F51" s="1" t="s">
        <v>13</v>
      </c>
      <c r="H51" s="1">
        <f>VLOOKUP(J51, '[1]#of tiles'!$A$2:$B$301, 2, 0)</f>
        <v>5</v>
      </c>
      <c r="I51" s="1" t="str">
        <f>VLOOKUP(J51, [1]colorcode!$A$1:$B$305, 2, 0)</f>
        <v>..........GG......YYRR........RR</v>
      </c>
      <c r="J51" s="3" t="s">
        <v>62</v>
      </c>
      <c r="K51" s="1">
        <v>0</v>
      </c>
      <c r="L51">
        <f>VLOOKUP(J51, v1_raw!$A$4:$B$1213, 2, 0)</f>
        <v>4</v>
      </c>
      <c r="M51">
        <f>VLOOKUP(J51, v2_raw!$S$2:$T$1211, 2, 0)</f>
        <v>6</v>
      </c>
      <c r="N51">
        <f t="shared" si="0"/>
        <v>263.83135415197734</v>
      </c>
      <c r="O51">
        <f t="shared" si="1"/>
        <v>248.53183292970601</v>
      </c>
      <c r="Q51" s="1">
        <f>VLOOKUP(J51, v1_raw!$D$4:$E$1213, 2, 0)</f>
        <v>17</v>
      </c>
      <c r="R51">
        <v>14</v>
      </c>
      <c r="S51">
        <f t="shared" si="2"/>
        <v>338.50599990400303</v>
      </c>
      <c r="T51">
        <f t="shared" si="3"/>
        <v>341.4707008894847</v>
      </c>
      <c r="V51">
        <f>VLOOKUP(J51, v1_raw!$G$4:$H$1213, 2, 0)</f>
        <v>379</v>
      </c>
      <c r="W51">
        <v>802</v>
      </c>
      <c r="X51">
        <f t="shared" si="4"/>
        <v>432.24267564154627</v>
      </c>
      <c r="Y51">
        <f t="shared" si="5"/>
        <v>816.79160922392123</v>
      </c>
      <c r="AA51">
        <f>VLOOKUP(J51, v1_raw!$J$4:$K$1213, 2, 0)</f>
        <v>281</v>
      </c>
      <c r="AB51">
        <v>563</v>
      </c>
      <c r="AC51">
        <f t="shared" si="6"/>
        <v>471.48735925133235</v>
      </c>
      <c r="AD51">
        <f t="shared" si="7"/>
        <v>1110.7627746057212</v>
      </c>
    </row>
    <row r="52" spans="1:30" x14ac:dyDescent="0.3">
      <c r="A52" s="1" t="s">
        <v>13</v>
      </c>
      <c r="B52" s="1" t="e">
        <v>#N/A</v>
      </c>
      <c r="C52" s="1" t="e">
        <v>#N/A</v>
      </c>
      <c r="D52" s="1" t="e">
        <v>#N/A</v>
      </c>
      <c r="F52" s="1" t="s">
        <v>13</v>
      </c>
      <c r="H52" s="1">
        <f>VLOOKUP(J52, '[1]#of tiles'!$A$2:$B$301, 2, 0)</f>
        <v>5</v>
      </c>
      <c r="I52" s="1" t="str">
        <f>VLOOKUP(J52, [1]colorcode!$A$1:$B$305, 2, 0)</f>
        <v>............GG..GG......GGYY....</v>
      </c>
      <c r="J52" s="3" t="s">
        <v>63</v>
      </c>
      <c r="K52" s="1">
        <v>0</v>
      </c>
      <c r="L52">
        <f>VLOOKUP(J52, v1_raw!$A$4:$B$1213, 2, 0)</f>
        <v>5</v>
      </c>
      <c r="M52">
        <f>VLOOKUP(J52, v2_raw!$S$2:$T$1211, 2, 0)</f>
        <v>3</v>
      </c>
      <c r="N52">
        <f t="shared" si="0"/>
        <v>263.83135415197734</v>
      </c>
      <c r="O52">
        <f t="shared" si="1"/>
        <v>248.53183292970601</v>
      </c>
      <c r="Q52" s="1">
        <f>VLOOKUP(J52, v1_raw!$D$4:$E$1213, 2, 0)</f>
        <v>11</v>
      </c>
      <c r="R52">
        <v>7</v>
      </c>
      <c r="S52">
        <f t="shared" si="2"/>
        <v>338.50599990400303</v>
      </c>
      <c r="T52">
        <f t="shared" si="3"/>
        <v>341.4707008894847</v>
      </c>
      <c r="V52">
        <f>VLOOKUP(J52, v1_raw!$G$4:$H$1213, 2, 0)</f>
        <v>400</v>
      </c>
      <c r="W52">
        <v>711</v>
      </c>
      <c r="X52">
        <f t="shared" si="4"/>
        <v>432.24267564154627</v>
      </c>
      <c r="Y52">
        <f t="shared" si="5"/>
        <v>816.79160922392123</v>
      </c>
      <c r="AA52">
        <f>VLOOKUP(J52, v1_raw!$J$4:$K$1213, 2, 0)</f>
        <v>569</v>
      </c>
      <c r="AB52">
        <v>857</v>
      </c>
      <c r="AC52">
        <f t="shared" si="6"/>
        <v>471.48735925133235</v>
      </c>
      <c r="AD52">
        <f t="shared" si="7"/>
        <v>1110.7627746057212</v>
      </c>
    </row>
    <row r="53" spans="1:30" x14ac:dyDescent="0.3">
      <c r="A53" s="1" t="s">
        <v>13</v>
      </c>
      <c r="B53" s="1" t="e">
        <v>#N/A</v>
      </c>
      <c r="C53" s="1" t="e">
        <v>#N/A</v>
      </c>
      <c r="D53" s="1" t="e">
        <v>#N/A</v>
      </c>
      <c r="F53" s="1" t="s">
        <v>13</v>
      </c>
      <c r="H53" s="1">
        <f>VLOOKUP(J53, '[1]#of tiles'!$A$2:$B$301, 2, 0)</f>
        <v>5</v>
      </c>
      <c r="I53" s="1" t="str">
        <f>VLOOKUP(J53, [1]colorcode!$A$1:$B$305, 2, 0)</f>
        <v>BBGG..............YY......BB....</v>
      </c>
      <c r="J53" s="3" t="s">
        <v>64</v>
      </c>
      <c r="K53" s="1">
        <v>0</v>
      </c>
      <c r="L53">
        <f>VLOOKUP(J53, v1_raw!$A$4:$B$1213, 2, 0)</f>
        <v>0</v>
      </c>
      <c r="M53">
        <f>VLOOKUP(J53, v2_raw!$S$2:$T$1211, 2, 0)</f>
        <v>0</v>
      </c>
      <c r="N53">
        <f t="shared" si="0"/>
        <v>263.83135415197734</v>
      </c>
      <c r="O53">
        <f t="shared" si="1"/>
        <v>248.53183292970601</v>
      </c>
      <c r="Q53" s="1">
        <f>VLOOKUP(J53, v1_raw!$D$4:$E$1213, 2, 0)</f>
        <v>1</v>
      </c>
      <c r="R53">
        <v>1</v>
      </c>
      <c r="S53">
        <f t="shared" si="2"/>
        <v>338.50599990400303</v>
      </c>
      <c r="T53">
        <f t="shared" si="3"/>
        <v>341.4707008894847</v>
      </c>
      <c r="V53">
        <f>VLOOKUP(J53, v1_raw!$G$4:$H$1213, 2, 0)</f>
        <v>154</v>
      </c>
      <c r="W53">
        <v>303</v>
      </c>
      <c r="X53">
        <f t="shared" si="4"/>
        <v>432.24267564154627</v>
      </c>
      <c r="Y53">
        <f t="shared" si="5"/>
        <v>816.79160922392123</v>
      </c>
      <c r="AA53">
        <f>VLOOKUP(J53, v1_raw!$J$4:$K$1213, 2, 0)</f>
        <v>221</v>
      </c>
      <c r="AB53">
        <v>337</v>
      </c>
      <c r="AC53">
        <f t="shared" si="6"/>
        <v>471.48735925133235</v>
      </c>
      <c r="AD53">
        <f t="shared" si="7"/>
        <v>1110.7627746057212</v>
      </c>
    </row>
    <row r="54" spans="1:30" x14ac:dyDescent="0.3">
      <c r="A54" s="1" t="s">
        <v>13</v>
      </c>
      <c r="B54" s="1" t="e">
        <v>#N/A</v>
      </c>
      <c r="C54" s="1" t="e">
        <v>#N/A</v>
      </c>
      <c r="D54" s="1" t="e">
        <v>#N/A</v>
      </c>
      <c r="F54" s="1" t="s">
        <v>13</v>
      </c>
      <c r="H54" s="1">
        <f>VLOOKUP(J54, '[1]#of tiles'!$A$2:$B$301, 2, 0)</f>
        <v>5</v>
      </c>
      <c r="I54" s="1" t="str">
        <f>VLOOKUP(J54, [1]colorcode!$A$1:$B$305, 2, 0)</f>
        <v>..RRRR............YY......RR....</v>
      </c>
      <c r="J54" s="3" t="s">
        <v>65</v>
      </c>
      <c r="K54" s="1">
        <v>0</v>
      </c>
      <c r="L54">
        <f>VLOOKUP(J54, v1_raw!$A$4:$B$1213, 2, 0)</f>
        <v>17</v>
      </c>
      <c r="M54">
        <f>VLOOKUP(J54, v2_raw!$S$2:$T$1211, 2, 0)</f>
        <v>13</v>
      </c>
      <c r="N54">
        <f t="shared" si="0"/>
        <v>263.83135415197734</v>
      </c>
      <c r="O54">
        <f t="shared" si="1"/>
        <v>248.53183292970601</v>
      </c>
      <c r="Q54" s="1">
        <f>VLOOKUP(J54, v1_raw!$D$4:$E$1213, 2, 0)</f>
        <v>37</v>
      </c>
      <c r="R54">
        <v>30</v>
      </c>
      <c r="S54">
        <f t="shared" si="2"/>
        <v>338.50599990400303</v>
      </c>
      <c r="T54">
        <f t="shared" si="3"/>
        <v>341.4707008894847</v>
      </c>
      <c r="V54">
        <f>VLOOKUP(J54, v1_raw!$G$4:$H$1213, 2, 0)</f>
        <v>372</v>
      </c>
      <c r="W54">
        <v>727</v>
      </c>
      <c r="X54">
        <f t="shared" si="4"/>
        <v>432.24267564154627</v>
      </c>
      <c r="Y54">
        <f t="shared" si="5"/>
        <v>816.79160922392123</v>
      </c>
      <c r="AA54">
        <f>VLOOKUP(J54, v1_raw!$J$4:$K$1213, 2, 0)</f>
        <v>205</v>
      </c>
      <c r="AB54">
        <v>399</v>
      </c>
      <c r="AC54">
        <f t="shared" si="6"/>
        <v>471.48735925133235</v>
      </c>
      <c r="AD54">
        <f t="shared" si="7"/>
        <v>1110.7627746057212</v>
      </c>
    </row>
    <row r="55" spans="1:30" x14ac:dyDescent="0.3">
      <c r="A55" s="1" t="s">
        <v>13</v>
      </c>
      <c r="B55" s="1" t="e">
        <v>#N/A</v>
      </c>
      <c r="C55" s="1" t="e">
        <v>#N/A</v>
      </c>
      <c r="D55" s="1" t="e">
        <v>#N/A</v>
      </c>
      <c r="F55" s="1" t="s">
        <v>13</v>
      </c>
      <c r="H55" s="1">
        <f>VLOOKUP(J55, '[1]#of tiles'!$A$2:$B$301, 2, 0)</f>
        <v>5</v>
      </c>
      <c r="I55" s="1" t="str">
        <f>VLOOKUP(J55, [1]colorcode!$A$1:$B$305, 2, 0)</f>
        <v>..YY......GG......BBBB..........</v>
      </c>
      <c r="J55" s="1" t="s">
        <v>66</v>
      </c>
      <c r="K55" s="3"/>
      <c r="L55">
        <f>VLOOKUP(J55, v1_raw!$A$4:$B$1213, 2, 0)</f>
        <v>1</v>
      </c>
      <c r="M55">
        <f>VLOOKUP(J55, v2_raw!$S$2:$T$1211, 2, 0)</f>
        <v>1</v>
      </c>
      <c r="N55">
        <f t="shared" si="0"/>
        <v>263.83135415197734</v>
      </c>
      <c r="O55">
        <f t="shared" si="1"/>
        <v>248.53183292970601</v>
      </c>
      <c r="Q55" s="1">
        <f>VLOOKUP(J55, v1_raw!$D$4:$E$1213, 2, 0)</f>
        <v>10</v>
      </c>
      <c r="R55">
        <v>4</v>
      </c>
      <c r="S55">
        <f t="shared" si="2"/>
        <v>338.50599990400303</v>
      </c>
      <c r="T55">
        <f t="shared" si="3"/>
        <v>341.4707008894847</v>
      </c>
      <c r="V55">
        <f>VLOOKUP(J55, v1_raw!$G$4:$H$1213, 2, 0)</f>
        <v>210</v>
      </c>
      <c r="W55">
        <v>444</v>
      </c>
      <c r="X55">
        <f t="shared" si="4"/>
        <v>432.24267564154627</v>
      </c>
      <c r="Y55">
        <f t="shared" si="5"/>
        <v>816.79160922392123</v>
      </c>
      <c r="AA55">
        <f>VLOOKUP(J55, v1_raw!$J$4:$K$1213, 2, 0)</f>
        <v>299</v>
      </c>
      <c r="AB55">
        <v>601</v>
      </c>
      <c r="AC55">
        <f t="shared" si="6"/>
        <v>471.48735925133235</v>
      </c>
      <c r="AD55">
        <f t="shared" si="7"/>
        <v>1110.7627746057212</v>
      </c>
    </row>
    <row r="56" spans="1:30" x14ac:dyDescent="0.3">
      <c r="A56" s="1" t="s">
        <v>13</v>
      </c>
      <c r="B56" s="1" t="s">
        <v>13</v>
      </c>
      <c r="C56" s="1" t="s">
        <v>13</v>
      </c>
      <c r="D56" s="1" t="s">
        <v>13</v>
      </c>
      <c r="E56" s="1" t="s">
        <v>13</v>
      </c>
      <c r="F56" s="1" t="s">
        <v>13</v>
      </c>
      <c r="H56" s="1">
        <f>VLOOKUP(J56, '[1]#of tiles'!$A$2:$B$301, 2, 0)</f>
        <v>5</v>
      </c>
      <c r="I56" s="1" t="str">
        <f>VLOOKUP(J56, [1]colorcode!$A$1:$B$305, 2, 0)</f>
        <v>RR..BB....GG......BB............</v>
      </c>
      <c r="J56" s="3" t="s">
        <v>67</v>
      </c>
      <c r="K56" s="3"/>
      <c r="L56">
        <f>VLOOKUP(J56, v1_raw!$A$4:$B$1213, 2, 0)</f>
        <v>203</v>
      </c>
      <c r="M56">
        <f>VLOOKUP(J56, v2_raw!$S$2:$T$1211, 2, 0)</f>
        <v>195</v>
      </c>
      <c r="N56">
        <f t="shared" si="0"/>
        <v>263.83135415197734</v>
      </c>
      <c r="O56">
        <f t="shared" si="1"/>
        <v>248.53183292970601</v>
      </c>
      <c r="Q56" s="1">
        <f>VLOOKUP(J56, v1_raw!$D$4:$E$1213, 2, 0)</f>
        <v>256</v>
      </c>
      <c r="R56">
        <v>255</v>
      </c>
      <c r="S56">
        <f t="shared" si="2"/>
        <v>338.50599990400303</v>
      </c>
      <c r="T56">
        <f t="shared" si="3"/>
        <v>341.4707008894847</v>
      </c>
      <c r="V56">
        <f>VLOOKUP(J56, v1_raw!$G$4:$H$1213, 2, 0)</f>
        <v>303</v>
      </c>
      <c r="W56">
        <v>579</v>
      </c>
      <c r="X56">
        <f t="shared" si="4"/>
        <v>432.24267564154627</v>
      </c>
      <c r="Y56">
        <f t="shared" si="5"/>
        <v>816.79160922392123</v>
      </c>
      <c r="AA56">
        <f>VLOOKUP(J56, v1_raw!$J$4:$K$1213, 2, 0)</f>
        <v>340</v>
      </c>
      <c r="AB56">
        <v>761</v>
      </c>
      <c r="AC56">
        <f t="shared" si="6"/>
        <v>471.48735925133235</v>
      </c>
      <c r="AD56">
        <f t="shared" si="7"/>
        <v>1110.7627746057212</v>
      </c>
    </row>
    <row r="57" spans="1:30" x14ac:dyDescent="0.3">
      <c r="A57" s="1" t="s">
        <v>13</v>
      </c>
      <c r="B57" s="1" t="s">
        <v>13</v>
      </c>
      <c r="C57" s="1" t="s">
        <v>13</v>
      </c>
      <c r="D57" s="1" t="s">
        <v>13</v>
      </c>
      <c r="E57" s="1" t="s">
        <v>13</v>
      </c>
      <c r="F57" s="1" t="s">
        <v>13</v>
      </c>
      <c r="H57" s="1">
        <f>VLOOKUP(J57, '[1]#of tiles'!$A$2:$B$301, 2, 0)</f>
        <v>5</v>
      </c>
      <c r="I57" s="1" t="str">
        <f>VLOOKUP(J57, [1]colorcode!$A$1:$B$305, 2, 0)</f>
        <v>..YY................RR....RR..BB</v>
      </c>
      <c r="J57" s="3" t="s">
        <v>68</v>
      </c>
      <c r="K57" s="3"/>
      <c r="L57">
        <f>VLOOKUP(J57, v1_raw!$A$4:$B$1213, 2, 0)</f>
        <v>120</v>
      </c>
      <c r="M57">
        <f>VLOOKUP(J57, v2_raw!$S$2:$T$1211, 2, 0)</f>
        <v>115</v>
      </c>
      <c r="N57">
        <f t="shared" si="0"/>
        <v>263.83135415197734</v>
      </c>
      <c r="O57">
        <f t="shared" si="1"/>
        <v>248.53183292970601</v>
      </c>
      <c r="Q57" s="1">
        <f>VLOOKUP(J57, v1_raw!$D$4:$E$1213, 2, 0)</f>
        <v>137</v>
      </c>
      <c r="R57">
        <v>145</v>
      </c>
      <c r="S57">
        <f t="shared" si="2"/>
        <v>338.50599990400303</v>
      </c>
      <c r="T57">
        <f t="shared" si="3"/>
        <v>341.4707008894847</v>
      </c>
      <c r="V57">
        <f>VLOOKUP(J57, v1_raw!$G$4:$H$1213, 2, 0)</f>
        <v>199</v>
      </c>
      <c r="W57">
        <v>311</v>
      </c>
      <c r="X57">
        <f t="shared" si="4"/>
        <v>432.24267564154627</v>
      </c>
      <c r="Y57">
        <f t="shared" si="5"/>
        <v>816.79160922392123</v>
      </c>
      <c r="AA57">
        <f>VLOOKUP(J57, v1_raw!$J$4:$K$1213, 2, 0)</f>
        <v>133</v>
      </c>
      <c r="AB57">
        <v>228</v>
      </c>
      <c r="AC57">
        <f t="shared" si="6"/>
        <v>471.48735925133235</v>
      </c>
      <c r="AD57">
        <f t="shared" si="7"/>
        <v>1110.7627746057212</v>
      </c>
    </row>
    <row r="58" spans="1:30" x14ac:dyDescent="0.3">
      <c r="A58" s="1" t="s">
        <v>13</v>
      </c>
      <c r="B58" s="1" t="s">
        <v>13</v>
      </c>
      <c r="C58" s="1" t="s">
        <v>13</v>
      </c>
      <c r="D58" s="1" t="s">
        <v>13</v>
      </c>
      <c r="E58" s="1" t="s">
        <v>13</v>
      </c>
      <c r="F58" s="1" t="s">
        <v>13</v>
      </c>
      <c r="H58" s="1">
        <f>VLOOKUP(J58, '[1]#of tiles'!$A$2:$B$301, 2, 0)</f>
        <v>5</v>
      </c>
      <c r="I58" s="1" t="str">
        <f>VLOOKUP(J58, [1]colorcode!$A$1:$B$305, 2, 0)</f>
        <v>..BB..YY........YY..........GG..</v>
      </c>
      <c r="J58" s="3" t="s">
        <v>69</v>
      </c>
      <c r="K58" s="3"/>
      <c r="L58">
        <f>VLOOKUP(J58, v1_raw!$A$4:$B$1213, 2, 0)</f>
        <v>117</v>
      </c>
      <c r="M58">
        <f>VLOOKUP(J58, v2_raw!$S$2:$T$1211, 2, 0)</f>
        <v>117</v>
      </c>
      <c r="N58">
        <f t="shared" si="0"/>
        <v>263.83135415197734</v>
      </c>
      <c r="O58">
        <f t="shared" si="1"/>
        <v>248.53183292970601</v>
      </c>
      <c r="Q58" s="1">
        <f>VLOOKUP(J58, v1_raw!$D$4:$E$1213, 2, 0)</f>
        <v>117</v>
      </c>
      <c r="R58">
        <v>107</v>
      </c>
      <c r="S58">
        <f t="shared" si="2"/>
        <v>338.50599990400303</v>
      </c>
      <c r="T58">
        <f t="shared" si="3"/>
        <v>341.4707008894847</v>
      </c>
      <c r="V58">
        <f>VLOOKUP(J58, v1_raw!$G$4:$H$1213, 2, 0)</f>
        <v>302</v>
      </c>
      <c r="W58">
        <v>550</v>
      </c>
      <c r="X58">
        <f t="shared" si="4"/>
        <v>432.24267564154627</v>
      </c>
      <c r="Y58">
        <f t="shared" si="5"/>
        <v>816.79160922392123</v>
      </c>
      <c r="AA58">
        <f>VLOOKUP(J58, v1_raw!$J$4:$K$1213, 2, 0)</f>
        <v>228</v>
      </c>
      <c r="AB58">
        <v>516</v>
      </c>
      <c r="AC58">
        <f t="shared" si="6"/>
        <v>471.48735925133235</v>
      </c>
      <c r="AD58">
        <f t="shared" si="7"/>
        <v>1110.7627746057212</v>
      </c>
    </row>
    <row r="59" spans="1:30" x14ac:dyDescent="0.3">
      <c r="A59" s="1" t="s">
        <v>13</v>
      </c>
      <c r="B59" s="1" t="s">
        <v>13</v>
      </c>
      <c r="C59" s="1" t="s">
        <v>13</v>
      </c>
      <c r="D59" s="1" t="s">
        <v>13</v>
      </c>
      <c r="E59" s="1" t="s">
        <v>13</v>
      </c>
      <c r="F59" s="1" t="s">
        <v>13</v>
      </c>
      <c r="H59" s="1">
        <f>VLOOKUP(J59, '[1]#of tiles'!$A$2:$B$301, 2, 0)</f>
        <v>5</v>
      </c>
      <c r="I59" s="1" t="str">
        <f>VLOOKUP(J59, [1]colorcode!$A$1:$B$305, 2, 0)</f>
        <v>....YY............RR....BBGG....</v>
      </c>
      <c r="J59" s="3" t="s">
        <v>70</v>
      </c>
      <c r="K59" s="3"/>
      <c r="L59">
        <f>VLOOKUP(J59, v1_raw!$A$4:$B$1213, 2, 0)</f>
        <v>82</v>
      </c>
      <c r="M59">
        <f>VLOOKUP(J59, v2_raw!$S$2:$T$1211, 2, 0)</f>
        <v>88</v>
      </c>
      <c r="N59">
        <f t="shared" si="0"/>
        <v>263.83135415197734</v>
      </c>
      <c r="O59">
        <f t="shared" si="1"/>
        <v>248.53183292970601</v>
      </c>
      <c r="Q59" s="1">
        <f>VLOOKUP(J59, v1_raw!$D$4:$E$1213, 2, 0)</f>
        <v>94</v>
      </c>
      <c r="R59">
        <v>91</v>
      </c>
      <c r="S59">
        <f t="shared" si="2"/>
        <v>338.50599990400303</v>
      </c>
      <c r="T59">
        <f t="shared" si="3"/>
        <v>341.4707008894847</v>
      </c>
      <c r="V59">
        <f>VLOOKUP(J59, v1_raw!$G$4:$H$1213, 2, 0)</f>
        <v>157</v>
      </c>
      <c r="W59">
        <v>316</v>
      </c>
      <c r="X59">
        <f t="shared" si="4"/>
        <v>432.24267564154627</v>
      </c>
      <c r="Y59">
        <f t="shared" si="5"/>
        <v>816.79160922392123</v>
      </c>
      <c r="AA59">
        <f>VLOOKUP(J59, v1_raw!$J$4:$K$1213, 2, 0)</f>
        <v>117</v>
      </c>
      <c r="AB59">
        <v>208</v>
      </c>
      <c r="AC59">
        <f t="shared" si="6"/>
        <v>471.48735925133235</v>
      </c>
      <c r="AD59">
        <f t="shared" si="7"/>
        <v>1110.7627746057212</v>
      </c>
    </row>
    <row r="60" spans="1:30" x14ac:dyDescent="0.3">
      <c r="B60" s="1" t="s">
        <v>13</v>
      </c>
      <c r="C60" s="1" t="e">
        <v>#N/A</v>
      </c>
      <c r="D60" s="1" t="e">
        <v>#N/A</v>
      </c>
      <c r="E60" s="1" t="s">
        <v>13</v>
      </c>
      <c r="F60" s="1" t="s">
        <v>13</v>
      </c>
      <c r="H60" s="1">
        <f>VLOOKUP(J60, '[1]#of tiles'!$A$2:$B$301, 2, 0)</f>
        <v>5</v>
      </c>
      <c r="I60" s="1" t="str">
        <f>VLOOKUP(J60, [1]colorcode!$A$1:$B$305, 2, 0)</f>
        <v>..........RR........BB..GG....BB</v>
      </c>
      <c r="J60" s="3" t="s">
        <v>71</v>
      </c>
      <c r="K60" s="1">
        <f>VLOOKUP(J60, [2]Sheet1!$A$2:$Q$302, 5, 0)</f>
        <v>77.68408750429316</v>
      </c>
      <c r="L60">
        <f>VLOOKUP(J60, v1_raw!$A$4:$B$1213, 2, 0)</f>
        <v>3</v>
      </c>
      <c r="M60">
        <f>VLOOKUP(J60, v2_raw!$S$2:$T$1211, 2, 0)</f>
        <v>0</v>
      </c>
      <c r="N60">
        <f t="shared" si="0"/>
        <v>263.83135415197734</v>
      </c>
      <c r="O60">
        <f t="shared" si="1"/>
        <v>248.53183292970601</v>
      </c>
      <c r="Q60" s="1">
        <f>VLOOKUP(J60, v1_raw!$D$4:$E$1213, 2, 0)</f>
        <v>2614</v>
      </c>
      <c r="R60">
        <v>2763</v>
      </c>
      <c r="S60">
        <f t="shared" si="2"/>
        <v>338.50599990400303</v>
      </c>
      <c r="T60">
        <f t="shared" si="3"/>
        <v>341.4707008894847</v>
      </c>
      <c r="V60">
        <f>VLOOKUP(J60, v1_raw!$G$4:$H$1213, 2, 0)</f>
        <v>1523</v>
      </c>
      <c r="W60">
        <v>5110</v>
      </c>
      <c r="X60">
        <f t="shared" si="4"/>
        <v>432.24267564154627</v>
      </c>
      <c r="Y60">
        <f t="shared" si="5"/>
        <v>816.79160922392123</v>
      </c>
      <c r="AA60">
        <f>VLOOKUP(J60, v1_raw!$J$4:$K$1213, 2, 0)</f>
        <v>1635</v>
      </c>
      <c r="AB60">
        <v>5034</v>
      </c>
      <c r="AC60">
        <f t="shared" si="6"/>
        <v>471.48735925133235</v>
      </c>
      <c r="AD60">
        <f t="shared" si="7"/>
        <v>1110.7627746057212</v>
      </c>
    </row>
    <row r="61" spans="1:30" x14ac:dyDescent="0.3">
      <c r="B61" s="1" t="s">
        <v>13</v>
      </c>
      <c r="C61" s="1" t="e">
        <v>#N/A</v>
      </c>
      <c r="D61" s="1" t="e">
        <v>#N/A</v>
      </c>
      <c r="E61" s="1" t="s">
        <v>13</v>
      </c>
      <c r="F61" s="1" t="s">
        <v>13</v>
      </c>
      <c r="H61" s="1">
        <f>VLOOKUP(J61, '[1]#of tiles'!$A$2:$B$301, 2, 0)</f>
        <v>6</v>
      </c>
      <c r="I61" s="1" t="str">
        <f>VLOOKUP(J61, [1]colorcode!$A$1:$B$305, 2, 0)</f>
        <v>GG..BB..BBRR....................</v>
      </c>
      <c r="J61" s="3" t="s">
        <v>72</v>
      </c>
      <c r="K61" s="1">
        <f>VLOOKUP(J61, [2]Sheet1!$A$2:$Q$302, 5, 0)</f>
        <v>32.105522608605099</v>
      </c>
      <c r="L61">
        <f>VLOOKUP(J61, v1_raw!$A$4:$B$1213, 2, 0)</f>
        <v>34</v>
      </c>
      <c r="M61">
        <f>VLOOKUP(J61, v2_raw!$S$2:$T$1211, 2, 0)</f>
        <v>34</v>
      </c>
      <c r="N61">
        <f t="shared" si="0"/>
        <v>263.83135415197734</v>
      </c>
      <c r="O61">
        <f t="shared" si="1"/>
        <v>248.53183292970601</v>
      </c>
      <c r="Q61" s="1">
        <f>VLOOKUP(J61, v1_raw!$D$4:$E$1213, 2, 0)</f>
        <v>6143</v>
      </c>
      <c r="R61">
        <v>6471</v>
      </c>
      <c r="S61">
        <f t="shared" si="2"/>
        <v>338.50599990400303</v>
      </c>
      <c r="T61">
        <f t="shared" si="3"/>
        <v>341.4707008894847</v>
      </c>
      <c r="V61">
        <f>VLOOKUP(J61, v1_raw!$G$4:$H$1213, 2, 0)</f>
        <v>3156</v>
      </c>
      <c r="W61">
        <v>8409</v>
      </c>
      <c r="X61">
        <f t="shared" si="4"/>
        <v>432.24267564154627</v>
      </c>
      <c r="Y61">
        <f t="shared" si="5"/>
        <v>816.79160922392123</v>
      </c>
      <c r="AA61">
        <f>VLOOKUP(J61, v1_raw!$J$4:$K$1213, 2, 0)</f>
        <v>2825</v>
      </c>
      <c r="AB61">
        <v>7134</v>
      </c>
      <c r="AC61">
        <f t="shared" si="6"/>
        <v>471.48735925133235</v>
      </c>
      <c r="AD61">
        <f t="shared" si="7"/>
        <v>1110.7627746057212</v>
      </c>
    </row>
    <row r="62" spans="1:30" x14ac:dyDescent="0.3">
      <c r="B62" s="1" t="s">
        <v>13</v>
      </c>
      <c r="C62" s="1" t="e">
        <v>#N/A</v>
      </c>
      <c r="D62" s="1" t="e">
        <v>#N/A</v>
      </c>
      <c r="E62" s="1" t="s">
        <v>13</v>
      </c>
      <c r="F62" s="1" t="s">
        <v>13</v>
      </c>
      <c r="H62" s="1">
        <f>VLOOKUP(J62, '[1]#of tiles'!$A$2:$B$301, 2, 0)</f>
        <v>5</v>
      </c>
      <c r="I62" s="1" t="str">
        <f>VLOOKUP(J62, [1]colorcode!$A$1:$B$305, 2, 0)</f>
        <v>..........RR......GG....RR....YY</v>
      </c>
      <c r="J62" s="3" t="s">
        <v>73</v>
      </c>
      <c r="K62" s="1">
        <f>VLOOKUP(J62, [2]Sheet1!$A$2:$Q$302, 5, 0)</f>
        <v>24.298851731326199</v>
      </c>
      <c r="L62">
        <f>VLOOKUP(J62, v1_raw!$A$4:$B$1213, 2, 0)</f>
        <v>71</v>
      </c>
      <c r="M62">
        <f>VLOOKUP(J62, v2_raw!$S$2:$T$1211, 2, 0)</f>
        <v>75</v>
      </c>
      <c r="N62">
        <f t="shared" si="0"/>
        <v>263.83135415197734</v>
      </c>
      <c r="O62">
        <f t="shared" si="1"/>
        <v>248.53183292970601</v>
      </c>
      <c r="Q62" s="1">
        <f>VLOOKUP(J62, v1_raw!$D$4:$E$1213, 2, 0)</f>
        <v>950</v>
      </c>
      <c r="R62">
        <v>1015</v>
      </c>
      <c r="S62">
        <f t="shared" si="2"/>
        <v>338.50599990400303</v>
      </c>
      <c r="T62">
        <f t="shared" si="3"/>
        <v>341.4707008894847</v>
      </c>
      <c r="V62">
        <f>VLOOKUP(J62, v1_raw!$G$4:$H$1213, 2, 0)</f>
        <v>862</v>
      </c>
      <c r="W62">
        <v>2142</v>
      </c>
      <c r="X62">
        <f t="shared" si="4"/>
        <v>432.24267564154627</v>
      </c>
      <c r="Y62">
        <f t="shared" si="5"/>
        <v>816.79160922392123</v>
      </c>
      <c r="AA62">
        <f>VLOOKUP(J62, v1_raw!$J$4:$K$1213, 2, 0)</f>
        <v>409</v>
      </c>
      <c r="AB62">
        <v>1018</v>
      </c>
      <c r="AC62">
        <f t="shared" si="6"/>
        <v>471.48735925133235</v>
      </c>
      <c r="AD62">
        <f t="shared" si="7"/>
        <v>1110.7627746057212</v>
      </c>
    </row>
    <row r="63" spans="1:30" x14ac:dyDescent="0.3">
      <c r="B63" s="1" t="s">
        <v>13</v>
      </c>
      <c r="C63" s="1" t="e">
        <v>#N/A</v>
      </c>
      <c r="D63" s="1" t="e">
        <v>#N/A</v>
      </c>
      <c r="E63" s="1" t="s">
        <v>13</v>
      </c>
      <c r="F63" s="1" t="s">
        <v>13</v>
      </c>
      <c r="H63" s="1">
        <f>VLOOKUP(J63, '[1]#of tiles'!$A$2:$B$301, 2, 0)</f>
        <v>5</v>
      </c>
      <c r="I63" s="1" t="str">
        <f>VLOOKUP(J63, [1]colorcode!$A$1:$B$305, 2, 0)</f>
        <v>..BBRR......BB..BB..............</v>
      </c>
      <c r="J63" s="3" t="s">
        <v>74</v>
      </c>
      <c r="K63" s="1">
        <f>VLOOKUP(J63, [2]Sheet1!$A$2:$Q$302, 5, 0)</f>
        <v>15.69101749647773</v>
      </c>
      <c r="L63">
        <f>VLOOKUP(J63, v1_raw!$A$4:$B$1213, 2, 0)</f>
        <v>3</v>
      </c>
      <c r="M63">
        <f>VLOOKUP(J63, v2_raw!$S$2:$T$1211, 2, 0)</f>
        <v>2</v>
      </c>
      <c r="N63">
        <f t="shared" si="0"/>
        <v>263.83135415197734</v>
      </c>
      <c r="O63">
        <f t="shared" si="1"/>
        <v>248.53183292970601</v>
      </c>
      <c r="Q63" s="1">
        <f>VLOOKUP(J63, v1_raw!$D$4:$E$1213, 2, 0)</f>
        <v>296</v>
      </c>
      <c r="R63">
        <v>295</v>
      </c>
      <c r="S63">
        <f t="shared" si="2"/>
        <v>338.50599990400303</v>
      </c>
      <c r="T63">
        <f t="shared" si="3"/>
        <v>341.4707008894847</v>
      </c>
      <c r="V63">
        <f>VLOOKUP(J63, v1_raw!$G$4:$H$1213, 2, 0)</f>
        <v>203</v>
      </c>
      <c r="W63">
        <v>522</v>
      </c>
      <c r="X63">
        <f t="shared" si="4"/>
        <v>432.24267564154627</v>
      </c>
      <c r="Y63">
        <f t="shared" si="5"/>
        <v>816.79160922392123</v>
      </c>
      <c r="AA63">
        <f>VLOOKUP(J63, v1_raw!$J$4:$K$1213, 2, 0)</f>
        <v>211</v>
      </c>
      <c r="AB63">
        <v>560</v>
      </c>
      <c r="AC63">
        <f t="shared" si="6"/>
        <v>471.48735925133235</v>
      </c>
      <c r="AD63">
        <f t="shared" si="7"/>
        <v>1110.7627746057212</v>
      </c>
    </row>
    <row r="64" spans="1:30" x14ac:dyDescent="0.3">
      <c r="B64" s="1" t="s">
        <v>13</v>
      </c>
      <c r="C64" s="1" t="e">
        <v>#N/A</v>
      </c>
      <c r="D64" s="1" t="e">
        <v>#N/A</v>
      </c>
      <c r="E64" s="1" t="s">
        <v>13</v>
      </c>
      <c r="F64" s="1" t="s">
        <v>13</v>
      </c>
      <c r="H64" s="1">
        <f>VLOOKUP(J64, '[1]#of tiles'!$A$2:$B$301, 2, 0)</f>
        <v>4</v>
      </c>
      <c r="I64" s="1" t="str">
        <f>VLOOKUP(J64, [1]colorcode!$A$1:$B$305, 2, 0)</f>
        <v>....GGYY..YY..................RR</v>
      </c>
      <c r="J64" s="3" t="s">
        <v>75</v>
      </c>
      <c r="K64" s="1">
        <f>VLOOKUP(J64, [2]Sheet1!$A$2:$Q$302, 5, 0)</f>
        <v>10.219994005139208</v>
      </c>
      <c r="L64">
        <f>VLOOKUP(J64, v1_raw!$A$4:$B$1213, 2, 0)</f>
        <v>1</v>
      </c>
      <c r="M64">
        <f>VLOOKUP(J64, v2_raw!$S$2:$T$1211, 2, 0)</f>
        <v>1</v>
      </c>
      <c r="N64">
        <f t="shared" si="0"/>
        <v>263.83135415197734</v>
      </c>
      <c r="O64">
        <f t="shared" si="1"/>
        <v>248.53183292970601</v>
      </c>
      <c r="Q64" s="1">
        <f>VLOOKUP(J64, v1_raw!$D$4:$E$1213, 2, 0)</f>
        <v>415</v>
      </c>
      <c r="R64">
        <v>430</v>
      </c>
      <c r="S64">
        <f t="shared" si="2"/>
        <v>338.50599990400303</v>
      </c>
      <c r="T64">
        <f t="shared" si="3"/>
        <v>341.4707008894847</v>
      </c>
      <c r="V64">
        <f>VLOOKUP(J64, v1_raw!$G$4:$H$1213, 2, 0)</f>
        <v>511</v>
      </c>
      <c r="W64">
        <v>1140</v>
      </c>
      <c r="X64">
        <f t="shared" si="4"/>
        <v>432.24267564154627</v>
      </c>
      <c r="Y64">
        <f t="shared" si="5"/>
        <v>816.79160922392123</v>
      </c>
      <c r="AA64">
        <f>VLOOKUP(J64, v1_raw!$J$4:$K$1213, 2, 0)</f>
        <v>360</v>
      </c>
      <c r="AB64">
        <v>841</v>
      </c>
      <c r="AC64">
        <f t="shared" si="6"/>
        <v>471.48735925133235</v>
      </c>
      <c r="AD64">
        <f t="shared" si="7"/>
        <v>1110.7627746057212</v>
      </c>
    </row>
    <row r="65" spans="2:30" x14ac:dyDescent="0.3">
      <c r="B65" s="1" t="s">
        <v>13</v>
      </c>
      <c r="C65" s="1" t="e">
        <v>#N/A</v>
      </c>
      <c r="D65" s="1" t="e">
        <v>#N/A</v>
      </c>
      <c r="E65" s="1" t="s">
        <v>13</v>
      </c>
      <c r="F65" s="1" t="s">
        <v>13</v>
      </c>
      <c r="H65" s="1">
        <f>VLOOKUP(J65, '[1]#of tiles'!$A$2:$B$301, 2, 0)</f>
        <v>5</v>
      </c>
      <c r="I65" s="1" t="str">
        <f>VLOOKUP(J65, [1]colorcode!$A$1:$B$305, 2, 0)</f>
        <v>..RRGG......YY......GG..........</v>
      </c>
      <c r="J65" s="3" t="s">
        <v>76</v>
      </c>
      <c r="K65" s="1">
        <f>VLOOKUP(J65, [2]Sheet1!$A$2:$Q$302, 5, 0)</f>
        <v>9.1823594822075396</v>
      </c>
      <c r="L65">
        <f>VLOOKUP(J65, v1_raw!$A$4:$B$1213, 2, 0)</f>
        <v>10</v>
      </c>
      <c r="M65">
        <f>VLOOKUP(J65, v2_raw!$S$2:$T$1211, 2, 0)</f>
        <v>10</v>
      </c>
      <c r="N65">
        <f t="shared" si="0"/>
        <v>263.83135415197734</v>
      </c>
      <c r="O65">
        <f t="shared" si="1"/>
        <v>248.53183292970601</v>
      </c>
      <c r="Q65" s="1">
        <f>VLOOKUP(J65, v1_raw!$D$4:$E$1213, 2, 0)</f>
        <v>569</v>
      </c>
      <c r="R65">
        <v>568</v>
      </c>
      <c r="S65">
        <f t="shared" si="2"/>
        <v>338.50599990400303</v>
      </c>
      <c r="T65">
        <f t="shared" si="3"/>
        <v>341.4707008894847</v>
      </c>
      <c r="V65">
        <f>VLOOKUP(J65, v1_raw!$G$4:$H$1213, 2, 0)</f>
        <v>733</v>
      </c>
      <c r="W65">
        <v>1292</v>
      </c>
      <c r="X65">
        <f t="shared" si="4"/>
        <v>432.24267564154627</v>
      </c>
      <c r="Y65">
        <f t="shared" si="5"/>
        <v>816.79160922392123</v>
      </c>
      <c r="AA65">
        <f>VLOOKUP(J65, v1_raw!$J$4:$K$1213, 2, 0)</f>
        <v>475</v>
      </c>
      <c r="AB65">
        <v>995</v>
      </c>
      <c r="AC65">
        <f t="shared" si="6"/>
        <v>471.48735925133235</v>
      </c>
      <c r="AD65">
        <f t="shared" si="7"/>
        <v>1110.7627746057212</v>
      </c>
    </row>
    <row r="66" spans="2:30" x14ac:dyDescent="0.3">
      <c r="B66" s="1" t="s">
        <v>13</v>
      </c>
      <c r="C66" s="1" t="e">
        <v>#N/A</v>
      </c>
      <c r="D66" s="1" t="e">
        <v>#N/A</v>
      </c>
      <c r="E66" s="1" t="s">
        <v>13</v>
      </c>
      <c r="F66" s="1" t="s">
        <v>13</v>
      </c>
      <c r="H66" s="1">
        <f>VLOOKUP(J66, '[1]#of tiles'!$A$2:$B$301, 2, 0)</f>
        <v>5</v>
      </c>
      <c r="I66" s="1" t="str">
        <f>VLOOKUP(J66, [1]colorcode!$A$1:$B$305, 2, 0)</f>
        <v>....RR....RR......GG........GG..</v>
      </c>
      <c r="J66" s="3" t="s">
        <v>77</v>
      </c>
      <c r="K66" s="1">
        <f>VLOOKUP(J66, [2]Sheet1!$A$2:$Q$302, 5, 0)</f>
        <v>8.3243295850764749</v>
      </c>
      <c r="L66">
        <f>VLOOKUP(J66, v1_raw!$A$4:$B$1213, 2, 0)</f>
        <v>36</v>
      </c>
      <c r="M66">
        <f>VLOOKUP(J66, v2_raw!$S$2:$T$1211, 2, 0)</f>
        <v>27</v>
      </c>
      <c r="N66">
        <f t="shared" si="0"/>
        <v>263.83135415197734</v>
      </c>
      <c r="O66">
        <f t="shared" si="1"/>
        <v>248.53183292970601</v>
      </c>
      <c r="Q66" s="1">
        <f>VLOOKUP(J66, v1_raw!$D$4:$E$1213, 2, 0)</f>
        <v>530</v>
      </c>
      <c r="R66">
        <v>426</v>
      </c>
      <c r="S66">
        <f t="shared" si="2"/>
        <v>338.50599990400303</v>
      </c>
      <c r="T66">
        <f t="shared" si="3"/>
        <v>341.4707008894847</v>
      </c>
      <c r="V66">
        <f>VLOOKUP(J66, v1_raw!$G$4:$H$1213, 2, 0)</f>
        <v>437</v>
      </c>
      <c r="W66">
        <v>1111</v>
      </c>
      <c r="X66">
        <f t="shared" si="4"/>
        <v>432.24267564154627</v>
      </c>
      <c r="Y66">
        <f t="shared" si="5"/>
        <v>816.79160922392123</v>
      </c>
      <c r="AA66">
        <f>VLOOKUP(J66, v1_raw!$J$4:$K$1213, 2, 0)</f>
        <v>316</v>
      </c>
      <c r="AB66">
        <v>735</v>
      </c>
      <c r="AC66">
        <f t="shared" si="6"/>
        <v>471.48735925133235</v>
      </c>
      <c r="AD66">
        <f t="shared" si="7"/>
        <v>1110.7627746057212</v>
      </c>
    </row>
    <row r="67" spans="2:30" x14ac:dyDescent="0.3">
      <c r="B67" s="1" t="s">
        <v>13</v>
      </c>
      <c r="C67" s="1" t="e">
        <v>#N/A</v>
      </c>
      <c r="D67" s="1" t="e">
        <v>#N/A</v>
      </c>
      <c r="E67" s="1" t="s">
        <v>13</v>
      </c>
      <c r="F67" s="1" t="s">
        <v>13</v>
      </c>
      <c r="H67" s="1">
        <f>VLOOKUP(J67, '[1]#of tiles'!$A$2:$B$301, 2, 0)</f>
        <v>5</v>
      </c>
      <c r="I67" s="1" t="str">
        <f>VLOOKUP(J67, [1]colorcode!$A$1:$B$305, 2, 0)</f>
        <v>..GGBB..BB......GG..............</v>
      </c>
      <c r="J67" s="3" t="s">
        <v>78</v>
      </c>
      <c r="K67" s="1">
        <f>VLOOKUP(J67, [2]Sheet1!$A$2:$Q$302, 5, 0)</f>
        <v>7.2763806521512731</v>
      </c>
      <c r="L67">
        <f>VLOOKUP(J67, v1_raw!$A$4:$B$1213, 2, 0)</f>
        <v>9</v>
      </c>
      <c r="M67">
        <f>VLOOKUP(J67, v2_raw!$S$2:$T$1211, 2, 0)</f>
        <v>4</v>
      </c>
      <c r="N67">
        <f t="shared" si="0"/>
        <v>263.83135415197734</v>
      </c>
      <c r="O67">
        <f t="shared" si="1"/>
        <v>248.53183292970601</v>
      </c>
      <c r="Q67" s="1">
        <f>VLOOKUP(J67, v1_raw!$D$4:$E$1213, 2, 0)</f>
        <v>452</v>
      </c>
      <c r="R67">
        <v>478</v>
      </c>
      <c r="S67">
        <f t="shared" si="2"/>
        <v>338.50599990400303</v>
      </c>
      <c r="T67">
        <f t="shared" si="3"/>
        <v>341.4707008894847</v>
      </c>
      <c r="V67">
        <f>VLOOKUP(J67, v1_raw!$G$4:$H$1213, 2, 0)</f>
        <v>590</v>
      </c>
      <c r="W67">
        <v>1233</v>
      </c>
      <c r="X67">
        <f t="shared" si="4"/>
        <v>432.24267564154627</v>
      </c>
      <c r="Y67">
        <f t="shared" si="5"/>
        <v>816.79160922392123</v>
      </c>
      <c r="AA67">
        <f>VLOOKUP(J67, v1_raw!$J$4:$K$1213, 2, 0)</f>
        <v>730</v>
      </c>
      <c r="AB67">
        <v>1540</v>
      </c>
      <c r="AC67">
        <f t="shared" si="6"/>
        <v>471.48735925133235</v>
      </c>
      <c r="AD67">
        <f t="shared" si="7"/>
        <v>1110.7627746057212</v>
      </c>
    </row>
    <row r="68" spans="2:30" x14ac:dyDescent="0.3">
      <c r="B68" s="1" t="s">
        <v>13</v>
      </c>
      <c r="C68" s="1" t="e">
        <v>#N/A</v>
      </c>
      <c r="D68" s="1" t="e">
        <v>#N/A</v>
      </c>
      <c r="E68" s="1" t="s">
        <v>13</v>
      </c>
      <c r="F68" s="1" t="s">
        <v>13</v>
      </c>
      <c r="H68" s="1">
        <f>VLOOKUP(J68, '[1]#of tiles'!$A$2:$B$301, 2, 0)</f>
        <v>5</v>
      </c>
      <c r="I68" s="1" t="str">
        <f>VLOOKUP(J68, [1]colorcode!$A$1:$B$305, 2, 0)</f>
        <v>........RRBBBB..........RR......</v>
      </c>
      <c r="J68" s="3" t="s">
        <v>79</v>
      </c>
      <c r="K68" s="1">
        <f>VLOOKUP(J68, [2]Sheet1!$A$2:$Q$302, 5, 0)</f>
        <v>6.1502812988542956</v>
      </c>
      <c r="L68">
        <f>VLOOKUP(J68, v1_raw!$A$4:$B$1213, 2, 0)</f>
        <v>4</v>
      </c>
      <c r="M68">
        <f>VLOOKUP(J68, v2_raw!$S$2:$T$1211, 2, 0)</f>
        <v>2</v>
      </c>
      <c r="N68">
        <f t="shared" ref="N68:N131" si="8">AVERAGE(L$56:L$59)+3*_xlfn.STDEV.P(L$56:L$59)</f>
        <v>263.83135415197734</v>
      </c>
      <c r="O68">
        <f t="shared" ref="O68:O131" si="9">AVERAGE(M$56:M$59)+3*_xlfn.STDEV.P(M$56:M$59)</f>
        <v>248.53183292970601</v>
      </c>
      <c r="Q68" s="1">
        <f>VLOOKUP(J68, v1_raw!$D$4:$E$1213, 2, 0)</f>
        <v>227</v>
      </c>
      <c r="R68">
        <v>225</v>
      </c>
      <c r="S68">
        <f t="shared" ref="S68:S131" si="10">AVERAGE(Q$56:Q$59)+3*_xlfn.STDEV.P(Q$56:Q$59)</f>
        <v>338.50599990400303</v>
      </c>
      <c r="T68">
        <f t="shared" ref="T68:T131" si="11">AVERAGE(R$56:R$59)+3*_xlfn.STDEV.P(R$56:R$59)</f>
        <v>341.4707008894847</v>
      </c>
      <c r="V68">
        <f>VLOOKUP(J68, v1_raw!$G$4:$H$1213, 2, 0)</f>
        <v>220</v>
      </c>
      <c r="W68">
        <v>453</v>
      </c>
      <c r="X68">
        <f t="shared" ref="X68:X131" si="12">AVERAGE(V$56:V$59)+3*_xlfn.STDEV.P(V$56:V$59)</f>
        <v>432.24267564154627</v>
      </c>
      <c r="Y68">
        <f t="shared" ref="Y68:Y131" si="13">AVERAGE(W$56:W$59)+3*_xlfn.STDEV.P(W$56:W$59)</f>
        <v>816.79160922392123</v>
      </c>
      <c r="AA68">
        <f>VLOOKUP(J68, v1_raw!$J$4:$K$1213, 2, 0)</f>
        <v>227</v>
      </c>
      <c r="AB68">
        <v>493</v>
      </c>
      <c r="AC68">
        <f t="shared" ref="AC68:AC131" si="14">AVERAGE(AA$56:AA$59)+3*_xlfn.STDEV.P(AA$56:AA$59)</f>
        <v>471.48735925133235</v>
      </c>
      <c r="AD68">
        <f t="shared" ref="AD68:AD131" si="15">AVERAGE(AB$56:AB$59)+3*_xlfn.STDEV.P(AB$56:AB$59)</f>
        <v>1110.7627746057212</v>
      </c>
    </row>
    <row r="69" spans="2:30" x14ac:dyDescent="0.3">
      <c r="B69" s="1" t="s">
        <v>13</v>
      </c>
      <c r="C69" s="1" t="e">
        <v>#N/A</v>
      </c>
      <c r="D69" s="1" t="e">
        <v>#N/A</v>
      </c>
      <c r="E69" s="1" t="s">
        <v>13</v>
      </c>
      <c r="F69" s="1" t="s">
        <v>13</v>
      </c>
      <c r="H69" s="1">
        <f>VLOOKUP(J69, '[1]#of tiles'!$A$2:$B$301, 2, 0)</f>
        <v>5</v>
      </c>
      <c r="I69" s="1" t="str">
        <f>VLOOKUP(J69, [1]colorcode!$A$1:$B$305, 2, 0)</f>
        <v>......YYBB......RR........YY....</v>
      </c>
      <c r="J69" s="3" t="s">
        <v>80</v>
      </c>
      <c r="K69" s="1">
        <f>VLOOKUP(J69, [2]Sheet1!$A$2:$Q$302, 5, 0)</f>
        <v>5.0712770118962158</v>
      </c>
      <c r="L69">
        <f>VLOOKUP(J69, v1_raw!$A$4:$B$1213, 2, 0)</f>
        <v>0</v>
      </c>
      <c r="M69">
        <f>VLOOKUP(J69, v2_raw!$S$2:$T$1211, 2, 0)</f>
        <v>1</v>
      </c>
      <c r="N69">
        <f t="shared" si="8"/>
        <v>263.83135415197734</v>
      </c>
      <c r="O69">
        <f t="shared" si="9"/>
        <v>248.53183292970601</v>
      </c>
      <c r="Q69" s="1">
        <f>VLOOKUP(J69, v1_raw!$D$4:$E$1213, 2, 0)</f>
        <v>355</v>
      </c>
      <c r="R69">
        <v>316</v>
      </c>
      <c r="S69">
        <f t="shared" si="10"/>
        <v>338.50599990400303</v>
      </c>
      <c r="T69">
        <f t="shared" si="11"/>
        <v>341.4707008894847</v>
      </c>
      <c r="V69">
        <f>VLOOKUP(J69, v1_raw!$G$4:$H$1213, 2, 0)</f>
        <v>510</v>
      </c>
      <c r="W69">
        <v>1015</v>
      </c>
      <c r="X69">
        <f t="shared" si="12"/>
        <v>432.24267564154627</v>
      </c>
      <c r="Y69">
        <f t="shared" si="13"/>
        <v>816.79160922392123</v>
      </c>
      <c r="AA69">
        <f>VLOOKUP(J69, v1_raw!$J$4:$K$1213, 2, 0)</f>
        <v>311</v>
      </c>
      <c r="AB69">
        <v>552</v>
      </c>
      <c r="AC69">
        <f t="shared" si="14"/>
        <v>471.48735925133235</v>
      </c>
      <c r="AD69">
        <f t="shared" si="15"/>
        <v>1110.7627746057212</v>
      </c>
    </row>
    <row r="70" spans="2:30" x14ac:dyDescent="0.3">
      <c r="B70" s="1" t="s">
        <v>13</v>
      </c>
      <c r="C70" s="1" t="e">
        <v>#N/A</v>
      </c>
      <c r="D70" s="1" t="e">
        <v>#N/A</v>
      </c>
      <c r="E70" s="1" t="s">
        <v>13</v>
      </c>
      <c r="F70" s="1" t="s">
        <v>13</v>
      </c>
      <c r="H70" s="1">
        <f>VLOOKUP(J70, '[1]#of tiles'!$A$2:$B$301, 2, 0)</f>
        <v>5</v>
      </c>
      <c r="I70" s="1" t="str">
        <f>VLOOKUP(J70, [1]colorcode!$A$1:$B$305, 2, 0)</f>
        <v>GG......................RR..BBRR</v>
      </c>
      <c r="J70" s="3" t="s">
        <v>81</v>
      </c>
      <c r="K70" s="1">
        <f>VLOOKUP(J70, [2]Sheet1!$A$2:$Q$302, 5, 0)</f>
        <v>4.0806039301551591</v>
      </c>
      <c r="L70">
        <f>VLOOKUP(J70, v1_raw!$A$4:$B$1213, 2, 0)</f>
        <v>6</v>
      </c>
      <c r="M70">
        <f>VLOOKUP(J70, v2_raw!$S$2:$T$1211, 2, 0)</f>
        <v>3</v>
      </c>
      <c r="N70">
        <f t="shared" si="8"/>
        <v>263.83135415197734</v>
      </c>
      <c r="O70">
        <f t="shared" si="9"/>
        <v>248.53183292970601</v>
      </c>
      <c r="Q70" s="1">
        <f>VLOOKUP(J70, v1_raw!$D$4:$E$1213, 2, 0)</f>
        <v>263</v>
      </c>
      <c r="R70">
        <v>266</v>
      </c>
      <c r="S70">
        <f t="shared" si="10"/>
        <v>338.50599990400303</v>
      </c>
      <c r="T70">
        <f t="shared" si="11"/>
        <v>341.4707008894847</v>
      </c>
      <c r="V70">
        <f>VLOOKUP(J70, v1_raw!$G$4:$H$1213, 2, 0)</f>
        <v>279</v>
      </c>
      <c r="W70">
        <v>572</v>
      </c>
      <c r="X70">
        <f t="shared" si="12"/>
        <v>432.24267564154627</v>
      </c>
      <c r="Y70">
        <f t="shared" si="13"/>
        <v>816.79160922392123</v>
      </c>
      <c r="AA70">
        <f>VLOOKUP(J70, v1_raw!$J$4:$K$1213, 2, 0)</f>
        <v>255</v>
      </c>
      <c r="AB70">
        <v>439</v>
      </c>
      <c r="AC70">
        <f t="shared" si="14"/>
        <v>471.48735925133235</v>
      </c>
      <c r="AD70">
        <f t="shared" si="15"/>
        <v>1110.7627746057212</v>
      </c>
    </row>
    <row r="71" spans="2:30" x14ac:dyDescent="0.3">
      <c r="B71" s="1" t="s">
        <v>13</v>
      </c>
      <c r="C71" s="1" t="e">
        <v>#N/A</v>
      </c>
      <c r="D71" s="1" t="e">
        <v>#N/A</v>
      </c>
      <c r="E71" s="1" t="s">
        <v>13</v>
      </c>
      <c r="F71" s="1" t="s">
        <v>13</v>
      </c>
      <c r="H71" s="1">
        <f>VLOOKUP(J71, '[1]#of tiles'!$A$2:$B$301, 2, 0)</f>
        <v>5</v>
      </c>
      <c r="I71" s="1" t="str">
        <f>VLOOKUP(J71, [1]colorcode!$A$1:$B$305, 2, 0)</f>
        <v>..RR......BB......RR....RR......</v>
      </c>
      <c r="J71" s="3" t="s">
        <v>82</v>
      </c>
      <c r="K71" s="1">
        <f>VLOOKUP(J71, [2]Sheet1!$A$2:$Q$302, 5, 0)</f>
        <v>2.9312823941810042</v>
      </c>
      <c r="L71">
        <f>VLOOKUP(J71, v1_raw!$A$4:$B$1213, 2, 0)</f>
        <v>28</v>
      </c>
      <c r="M71">
        <f>VLOOKUP(J71, v2_raw!$S$2:$T$1211, 2, 0)</f>
        <v>10</v>
      </c>
      <c r="N71">
        <f t="shared" si="8"/>
        <v>263.83135415197734</v>
      </c>
      <c r="O71">
        <f t="shared" si="9"/>
        <v>248.53183292970601</v>
      </c>
      <c r="Q71" s="1">
        <f>VLOOKUP(J71, v1_raw!$D$4:$E$1213, 2, 0)</f>
        <v>400</v>
      </c>
      <c r="R71">
        <v>349</v>
      </c>
      <c r="S71">
        <f t="shared" si="10"/>
        <v>338.50599990400303</v>
      </c>
      <c r="T71">
        <f t="shared" si="11"/>
        <v>341.4707008894847</v>
      </c>
      <c r="V71">
        <f>VLOOKUP(J71, v1_raw!$G$4:$H$1213, 2, 0)</f>
        <v>290</v>
      </c>
      <c r="W71">
        <v>675</v>
      </c>
      <c r="X71">
        <f t="shared" si="12"/>
        <v>432.24267564154627</v>
      </c>
      <c r="Y71">
        <f t="shared" si="13"/>
        <v>816.79160922392123</v>
      </c>
      <c r="AA71">
        <f>VLOOKUP(J71, v1_raw!$J$4:$K$1213, 2, 0)</f>
        <v>192</v>
      </c>
      <c r="AB71">
        <v>440</v>
      </c>
      <c r="AC71">
        <f t="shared" si="14"/>
        <v>471.48735925133235</v>
      </c>
      <c r="AD71">
        <f t="shared" si="15"/>
        <v>1110.7627746057212</v>
      </c>
    </row>
    <row r="72" spans="2:30" x14ac:dyDescent="0.3">
      <c r="B72" s="1" t="s">
        <v>13</v>
      </c>
      <c r="C72" s="1" t="e">
        <v>#N/A</v>
      </c>
      <c r="D72" s="1" t="e">
        <v>#N/A</v>
      </c>
      <c r="E72" s="1" t="s">
        <v>13</v>
      </c>
      <c r="F72" s="1" t="s">
        <v>13</v>
      </c>
      <c r="H72" s="1">
        <f>VLOOKUP(J72, '[1]#of tiles'!$A$2:$B$301, 2, 0)</f>
        <v>5</v>
      </c>
      <c r="I72" s="1" t="str">
        <f>VLOOKUP(J72, [1]colorcode!$A$1:$B$305, 2, 0)</f>
        <v>....RR....RR..BB..........BB....</v>
      </c>
      <c r="J72" s="3" t="s">
        <v>83</v>
      </c>
      <c r="K72" s="1">
        <f>VLOOKUP(J72, [2]Sheet1!$A$2:$Q$302, 5, 0)</f>
        <v>2.242260479541236</v>
      </c>
      <c r="L72">
        <f>VLOOKUP(J72, v1_raw!$A$4:$B$1213, 2, 0)</f>
        <v>0</v>
      </c>
      <c r="M72">
        <f>VLOOKUP(J72, v2_raw!$S$2:$T$1211, 2, 0)</f>
        <v>0</v>
      </c>
      <c r="N72">
        <f t="shared" si="8"/>
        <v>263.83135415197734</v>
      </c>
      <c r="O72">
        <f t="shared" si="9"/>
        <v>248.53183292970601</v>
      </c>
      <c r="Q72" s="1">
        <f>VLOOKUP(J72, v1_raw!$D$4:$E$1213, 2, 0)</f>
        <v>407</v>
      </c>
      <c r="R72">
        <v>393</v>
      </c>
      <c r="S72">
        <f t="shared" si="10"/>
        <v>338.50599990400303</v>
      </c>
      <c r="T72">
        <f t="shared" si="11"/>
        <v>341.4707008894847</v>
      </c>
      <c r="V72">
        <f>VLOOKUP(J72, v1_raw!$G$4:$H$1213, 2, 0)</f>
        <v>474</v>
      </c>
      <c r="W72">
        <v>1121</v>
      </c>
      <c r="X72">
        <f t="shared" si="12"/>
        <v>432.24267564154627</v>
      </c>
      <c r="Y72">
        <f t="shared" si="13"/>
        <v>816.79160922392123</v>
      </c>
      <c r="AA72">
        <f>VLOOKUP(J72, v1_raw!$J$4:$K$1213, 2, 0)</f>
        <v>264</v>
      </c>
      <c r="AB72">
        <v>487</v>
      </c>
      <c r="AC72">
        <f t="shared" si="14"/>
        <v>471.48735925133235</v>
      </c>
      <c r="AD72">
        <f t="shared" si="15"/>
        <v>1110.7627746057212</v>
      </c>
    </row>
    <row r="73" spans="2:30" x14ac:dyDescent="0.3">
      <c r="B73" s="1" t="s">
        <v>13</v>
      </c>
      <c r="C73" s="1" t="e">
        <v>#N/A</v>
      </c>
      <c r="D73" s="1" t="e">
        <v>#N/A</v>
      </c>
      <c r="E73" s="1" t="s">
        <v>13</v>
      </c>
      <c r="F73" s="1" t="s">
        <v>13</v>
      </c>
      <c r="H73" s="1">
        <f>VLOOKUP(J73, '[1]#of tiles'!$A$2:$B$301, 2, 0)</f>
        <v>5</v>
      </c>
      <c r="I73" s="1" t="str">
        <f>VLOOKUP(J73, [1]colorcode!$A$1:$B$305, 2, 0)</f>
        <v>BB......RR....BB..BB............</v>
      </c>
      <c r="J73" s="3" t="s">
        <v>84</v>
      </c>
      <c r="K73" s="1">
        <f>VLOOKUP(J73, [2]Sheet1!$A$2:$Q$302, 5, 0)</f>
        <v>2.2288042980190594</v>
      </c>
      <c r="L73">
        <f>VLOOKUP(J73, v1_raw!$A$4:$B$1213, 2, 0)</f>
        <v>3</v>
      </c>
      <c r="M73">
        <f>VLOOKUP(J73, v2_raw!$S$2:$T$1211, 2, 0)</f>
        <v>3</v>
      </c>
      <c r="N73">
        <f t="shared" si="8"/>
        <v>263.83135415197734</v>
      </c>
      <c r="O73">
        <f t="shared" si="9"/>
        <v>248.53183292970601</v>
      </c>
      <c r="Q73" s="1">
        <f>VLOOKUP(J73, v1_raw!$D$4:$E$1213, 2, 0)</f>
        <v>158</v>
      </c>
      <c r="R73">
        <v>151</v>
      </c>
      <c r="S73">
        <f t="shared" si="10"/>
        <v>338.50599990400303</v>
      </c>
      <c r="T73">
        <f t="shared" si="11"/>
        <v>341.4707008894847</v>
      </c>
      <c r="V73">
        <f>VLOOKUP(J73, v1_raw!$G$4:$H$1213, 2, 0)</f>
        <v>183</v>
      </c>
      <c r="W73">
        <v>340</v>
      </c>
      <c r="X73">
        <f t="shared" si="12"/>
        <v>432.24267564154627</v>
      </c>
      <c r="Y73">
        <f t="shared" si="13"/>
        <v>816.79160922392123</v>
      </c>
      <c r="AA73">
        <f>VLOOKUP(J73, v1_raw!$J$4:$K$1213, 2, 0)</f>
        <v>205</v>
      </c>
      <c r="AB73">
        <v>295</v>
      </c>
      <c r="AC73">
        <f t="shared" si="14"/>
        <v>471.48735925133235</v>
      </c>
      <c r="AD73">
        <f t="shared" si="15"/>
        <v>1110.7627746057212</v>
      </c>
    </row>
    <row r="74" spans="2:30" x14ac:dyDescent="0.3">
      <c r="B74" s="1" t="s">
        <v>13</v>
      </c>
      <c r="C74" s="1" t="e">
        <v>#N/A</v>
      </c>
      <c r="D74" s="1" t="e">
        <v>#N/A</v>
      </c>
      <c r="E74" s="1" t="s">
        <v>13</v>
      </c>
      <c r="F74" s="1" t="s">
        <v>13</v>
      </c>
      <c r="H74" s="1">
        <f>VLOOKUP(J74, '[1]#of tiles'!$A$2:$B$301, 2, 0)</f>
        <v>5</v>
      </c>
      <c r="I74" s="1" t="str">
        <f>VLOOKUP(J74, [1]colorcode!$A$1:$B$305, 2, 0)</f>
        <v>BB..........BB......GG......GG..</v>
      </c>
      <c r="J74" s="3" t="s">
        <v>85</v>
      </c>
      <c r="K74" s="1">
        <f>VLOOKUP(J74, [2]Sheet1!$A$2:$Q$302, 5, 0)</f>
        <v>1.681425183160671</v>
      </c>
      <c r="L74">
        <f>VLOOKUP(J74, v1_raw!$A$4:$B$1213, 2, 0)</f>
        <v>4</v>
      </c>
      <c r="M74">
        <f>VLOOKUP(J74, v2_raw!$S$2:$T$1211, 2, 0)</f>
        <v>2</v>
      </c>
      <c r="N74">
        <f t="shared" si="8"/>
        <v>263.83135415197734</v>
      </c>
      <c r="O74">
        <f t="shared" si="9"/>
        <v>248.53183292970601</v>
      </c>
      <c r="Q74" s="1">
        <f>VLOOKUP(J74, v1_raw!$D$4:$E$1213, 2, 0)</f>
        <v>288</v>
      </c>
      <c r="R74">
        <v>284</v>
      </c>
      <c r="S74">
        <f t="shared" si="10"/>
        <v>338.50599990400303</v>
      </c>
      <c r="T74">
        <f t="shared" si="11"/>
        <v>341.4707008894847</v>
      </c>
      <c r="V74">
        <f>VLOOKUP(J74, v1_raw!$G$4:$H$1213, 2, 0)</f>
        <v>293</v>
      </c>
      <c r="W74">
        <v>566</v>
      </c>
      <c r="X74">
        <f t="shared" si="12"/>
        <v>432.24267564154627</v>
      </c>
      <c r="Y74">
        <f t="shared" si="13"/>
        <v>816.79160922392123</v>
      </c>
      <c r="AA74">
        <f>VLOOKUP(J74, v1_raw!$J$4:$K$1213, 2, 0)</f>
        <v>320</v>
      </c>
      <c r="AB74">
        <v>701</v>
      </c>
      <c r="AC74">
        <f t="shared" si="14"/>
        <v>471.48735925133235</v>
      </c>
      <c r="AD74">
        <f t="shared" si="15"/>
        <v>1110.7627746057212</v>
      </c>
    </row>
    <row r="75" spans="2:30" x14ac:dyDescent="0.3">
      <c r="B75" s="1" t="s">
        <v>13</v>
      </c>
      <c r="C75" s="1" t="e">
        <v>#N/A</v>
      </c>
      <c r="D75" s="1" t="e">
        <v>#N/A</v>
      </c>
      <c r="E75" s="1" t="s">
        <v>13</v>
      </c>
      <c r="F75" s="1" t="s">
        <v>13</v>
      </c>
      <c r="H75" s="1">
        <f>VLOOKUP(J75, '[1]#of tiles'!$A$2:$B$301, 2, 0)</f>
        <v>5</v>
      </c>
      <c r="I75" s="1" t="str">
        <f>VLOOKUP(J75, [1]colorcode!$A$1:$B$305, 2, 0)</f>
        <v>YY..............RR........BBRR..</v>
      </c>
      <c r="J75" s="3" t="s">
        <v>86</v>
      </c>
      <c r="K75" s="1">
        <f>VLOOKUP(J75, [2]Sheet1!$A$2:$Q$302, 5, 0)</f>
        <v>1.6518515205973157</v>
      </c>
      <c r="L75">
        <f>VLOOKUP(J75, v1_raw!$A$4:$B$1213, 2, 0)</f>
        <v>3</v>
      </c>
      <c r="M75">
        <f>VLOOKUP(J75, v2_raw!$S$2:$T$1211, 2, 0)</f>
        <v>5</v>
      </c>
      <c r="N75">
        <f t="shared" si="8"/>
        <v>263.83135415197734</v>
      </c>
      <c r="O75">
        <f t="shared" si="9"/>
        <v>248.53183292970601</v>
      </c>
      <c r="Q75" s="1">
        <f>VLOOKUP(J75, v1_raw!$D$4:$E$1213, 2, 0)</f>
        <v>386</v>
      </c>
      <c r="R75">
        <v>383</v>
      </c>
      <c r="S75">
        <f t="shared" si="10"/>
        <v>338.50599990400303</v>
      </c>
      <c r="T75">
        <f t="shared" si="11"/>
        <v>341.4707008894847</v>
      </c>
      <c r="V75">
        <f>VLOOKUP(J75, v1_raw!$G$4:$H$1213, 2, 0)</f>
        <v>382</v>
      </c>
      <c r="W75">
        <v>786</v>
      </c>
      <c r="X75">
        <f t="shared" si="12"/>
        <v>432.24267564154627</v>
      </c>
      <c r="Y75">
        <f t="shared" si="13"/>
        <v>816.79160922392123</v>
      </c>
      <c r="AA75">
        <f>VLOOKUP(J75, v1_raw!$J$4:$K$1213, 2, 0)</f>
        <v>252</v>
      </c>
      <c r="AB75">
        <v>474</v>
      </c>
      <c r="AC75">
        <f t="shared" si="14"/>
        <v>471.48735925133235</v>
      </c>
      <c r="AD75">
        <f t="shared" si="15"/>
        <v>1110.7627746057212</v>
      </c>
    </row>
    <row r="76" spans="2:30" x14ac:dyDescent="0.3">
      <c r="B76" s="1" t="s">
        <v>13</v>
      </c>
      <c r="C76" s="1" t="e">
        <v>#N/A</v>
      </c>
      <c r="D76" s="1" t="e">
        <v>#N/A</v>
      </c>
      <c r="E76" s="1" t="s">
        <v>13</v>
      </c>
      <c r="F76" s="1" t="s">
        <v>13</v>
      </c>
      <c r="H76" s="1">
        <f>VLOOKUP(J76, '[1]#of tiles'!$A$2:$B$301, 2, 0)</f>
        <v>5</v>
      </c>
      <c r="I76" s="1" t="str">
        <f>VLOOKUP(J76, [1]colorcode!$A$1:$B$305, 2, 0)</f>
        <v>..........GG..BBBBGG............</v>
      </c>
      <c r="J76" s="3" t="s">
        <v>87</v>
      </c>
      <c r="K76" s="1">
        <f>VLOOKUP(J76, [2]Sheet1!$A$2:$Q$302, 5, 0)</f>
        <v>1.5315131879405599</v>
      </c>
      <c r="L76">
        <f>VLOOKUP(J76, v1_raw!$A$4:$B$1213, 2, 0)</f>
        <v>0</v>
      </c>
      <c r="M76">
        <f>VLOOKUP(J76, v2_raw!$S$2:$T$1211, 2, 0)</f>
        <v>0</v>
      </c>
      <c r="N76">
        <f t="shared" si="8"/>
        <v>263.83135415197734</v>
      </c>
      <c r="O76">
        <f t="shared" si="9"/>
        <v>248.53183292970601</v>
      </c>
      <c r="Q76" s="1">
        <f>VLOOKUP(J76, v1_raw!$D$4:$E$1213, 2, 0)</f>
        <v>218</v>
      </c>
      <c r="R76">
        <v>212</v>
      </c>
      <c r="S76">
        <f t="shared" si="10"/>
        <v>338.50599990400303</v>
      </c>
      <c r="T76">
        <f t="shared" si="11"/>
        <v>341.4707008894847</v>
      </c>
      <c r="V76">
        <f>VLOOKUP(J76, v1_raw!$G$4:$H$1213, 2, 0)</f>
        <v>266</v>
      </c>
      <c r="W76">
        <v>485</v>
      </c>
      <c r="X76">
        <f t="shared" si="12"/>
        <v>432.24267564154627</v>
      </c>
      <c r="Y76">
        <f t="shared" si="13"/>
        <v>816.79160922392123</v>
      </c>
      <c r="AA76">
        <f>VLOOKUP(J76, v1_raw!$J$4:$K$1213, 2, 0)</f>
        <v>358</v>
      </c>
      <c r="AB76">
        <v>635</v>
      </c>
      <c r="AC76">
        <f t="shared" si="14"/>
        <v>471.48735925133235</v>
      </c>
      <c r="AD76">
        <f t="shared" si="15"/>
        <v>1110.7627746057212</v>
      </c>
    </row>
    <row r="77" spans="2:30" x14ac:dyDescent="0.3">
      <c r="B77" s="1" t="s">
        <v>13</v>
      </c>
      <c r="C77" s="1" t="e">
        <v>#N/A</v>
      </c>
      <c r="D77" s="1" t="e">
        <v>#N/A</v>
      </c>
      <c r="E77" s="1" t="s">
        <v>13</v>
      </c>
      <c r="F77" s="1" t="s">
        <v>13</v>
      </c>
      <c r="H77" s="1">
        <f>VLOOKUP(J77, '[1]#of tiles'!$A$2:$B$301, 2, 0)</f>
        <v>5</v>
      </c>
      <c r="I77" s="1" t="str">
        <f>VLOOKUP(J77, [1]colorcode!$A$1:$B$305, 2, 0)</f>
        <v>................RR........YYBBGG</v>
      </c>
      <c r="J77" s="3" t="s">
        <v>88</v>
      </c>
      <c r="K77" s="1">
        <f>VLOOKUP(J77, [2]Sheet1!$A$2:$Q$302, 5, 0)</f>
        <v>1.3343162036369351</v>
      </c>
      <c r="L77">
        <f>VLOOKUP(J77, v1_raw!$A$4:$B$1213, 2, 0)</f>
        <v>1</v>
      </c>
      <c r="M77">
        <f>VLOOKUP(J77, v2_raw!$S$2:$T$1211, 2, 0)</f>
        <v>2</v>
      </c>
      <c r="N77">
        <f t="shared" si="8"/>
        <v>263.83135415197734</v>
      </c>
      <c r="O77">
        <f t="shared" si="9"/>
        <v>248.53183292970601</v>
      </c>
      <c r="Q77" s="1">
        <f>VLOOKUP(J77, v1_raw!$D$4:$E$1213, 2, 0)</f>
        <v>225</v>
      </c>
      <c r="R77">
        <v>227</v>
      </c>
      <c r="S77">
        <f t="shared" si="10"/>
        <v>338.50599990400303</v>
      </c>
      <c r="T77">
        <f t="shared" si="11"/>
        <v>341.4707008894847</v>
      </c>
      <c r="V77">
        <f>VLOOKUP(J77, v1_raw!$G$4:$H$1213, 2, 0)</f>
        <v>328</v>
      </c>
      <c r="W77">
        <v>641</v>
      </c>
      <c r="X77">
        <f t="shared" si="12"/>
        <v>432.24267564154627</v>
      </c>
      <c r="Y77">
        <f t="shared" si="13"/>
        <v>816.79160922392123</v>
      </c>
      <c r="AA77">
        <f>VLOOKUP(J77, v1_raw!$J$4:$K$1213, 2, 0)</f>
        <v>269</v>
      </c>
      <c r="AB77">
        <v>419</v>
      </c>
      <c r="AC77">
        <f t="shared" si="14"/>
        <v>471.48735925133235</v>
      </c>
      <c r="AD77">
        <f t="shared" si="15"/>
        <v>1110.7627746057212</v>
      </c>
    </row>
    <row r="78" spans="2:30" x14ac:dyDescent="0.3">
      <c r="B78" s="1" t="s">
        <v>13</v>
      </c>
      <c r="C78" s="1" t="e">
        <v>#N/A</v>
      </c>
      <c r="D78" s="1" t="e">
        <v>#N/A</v>
      </c>
      <c r="E78" s="1" t="s">
        <v>13</v>
      </c>
      <c r="F78" s="1" t="s">
        <v>13</v>
      </c>
      <c r="H78" s="1">
        <f>VLOOKUP(J78, '[1]#of tiles'!$A$2:$B$301, 2, 0)</f>
        <v>5</v>
      </c>
      <c r="I78" s="1" t="str">
        <f>VLOOKUP(J78, [1]colorcode!$A$1:$B$305, 2, 0)</f>
        <v>......RR....YY..............GGBB</v>
      </c>
      <c r="J78" s="3" t="s">
        <v>89</v>
      </c>
      <c r="K78" s="1">
        <f>VLOOKUP(J78, [2]Sheet1!$A$2:$Q$302, 5, 0)</f>
        <v>1.3326987395769345</v>
      </c>
      <c r="L78">
        <f>VLOOKUP(J78, v1_raw!$A$4:$B$1213, 2, 0)</f>
        <v>4</v>
      </c>
      <c r="M78">
        <f>VLOOKUP(J78, v2_raw!$S$2:$T$1211, 2, 0)</f>
        <v>3</v>
      </c>
      <c r="N78">
        <f t="shared" si="8"/>
        <v>263.83135415197734</v>
      </c>
      <c r="O78">
        <f t="shared" si="9"/>
        <v>248.53183292970601</v>
      </c>
      <c r="Q78" s="1">
        <f>VLOOKUP(J78, v1_raw!$D$4:$E$1213, 2, 0)</f>
        <v>292</v>
      </c>
      <c r="R78">
        <v>285</v>
      </c>
      <c r="S78">
        <f t="shared" si="10"/>
        <v>338.50599990400303</v>
      </c>
      <c r="T78">
        <f t="shared" si="11"/>
        <v>341.4707008894847</v>
      </c>
      <c r="V78">
        <f>VLOOKUP(J78, v1_raw!$G$4:$H$1213, 2, 0)</f>
        <v>525</v>
      </c>
      <c r="W78">
        <v>989</v>
      </c>
      <c r="X78">
        <f t="shared" si="12"/>
        <v>432.24267564154627</v>
      </c>
      <c r="Y78">
        <f t="shared" si="13"/>
        <v>816.79160922392123</v>
      </c>
      <c r="AA78">
        <f>VLOOKUP(J78, v1_raw!$J$4:$K$1213, 2, 0)</f>
        <v>361</v>
      </c>
      <c r="AB78">
        <v>599</v>
      </c>
      <c r="AC78">
        <f t="shared" si="14"/>
        <v>471.48735925133235</v>
      </c>
      <c r="AD78">
        <f t="shared" si="15"/>
        <v>1110.7627746057212</v>
      </c>
    </row>
    <row r="79" spans="2:30" x14ac:dyDescent="0.3">
      <c r="B79" s="1" t="s">
        <v>13</v>
      </c>
      <c r="C79" s="1" t="e">
        <v>#N/A</v>
      </c>
      <c r="D79" s="1" t="e">
        <v>#N/A</v>
      </c>
      <c r="E79" s="1" t="s">
        <v>13</v>
      </c>
      <c r="F79" s="1" t="s">
        <v>13</v>
      </c>
      <c r="H79" s="1">
        <f>VLOOKUP(J79, '[1]#of tiles'!$A$2:$B$301, 2, 0)</f>
        <v>5</v>
      </c>
      <c r="I79" s="1" t="str">
        <f>VLOOKUP(J79, [1]colorcode!$A$1:$B$305, 2, 0)</f>
        <v>......YY....BB..GG..........RR..</v>
      </c>
      <c r="J79" s="3" t="s">
        <v>90</v>
      </c>
      <c r="K79" s="1">
        <f>VLOOKUP(J79, [2]Sheet1!$A$2:$Q$302, 5, 0)</f>
        <v>0.98068574386604923</v>
      </c>
      <c r="L79">
        <f>VLOOKUP(J79, v1_raw!$A$4:$B$1213, 2, 0)</f>
        <v>1</v>
      </c>
      <c r="M79">
        <f>VLOOKUP(J79, v2_raw!$S$2:$T$1211, 2, 0)</f>
        <v>2</v>
      </c>
      <c r="N79">
        <f t="shared" si="8"/>
        <v>263.83135415197734</v>
      </c>
      <c r="O79">
        <f t="shared" si="9"/>
        <v>248.53183292970601</v>
      </c>
      <c r="Q79" s="1">
        <f>VLOOKUP(J79, v1_raw!$D$4:$E$1213, 2, 0)</f>
        <v>283</v>
      </c>
      <c r="R79">
        <v>288</v>
      </c>
      <c r="S79">
        <f t="shared" si="10"/>
        <v>338.50599990400303</v>
      </c>
      <c r="T79">
        <f t="shared" si="11"/>
        <v>341.4707008894847</v>
      </c>
      <c r="V79">
        <f>VLOOKUP(J79, v1_raw!$G$4:$H$1213, 2, 0)</f>
        <v>326</v>
      </c>
      <c r="W79">
        <v>624</v>
      </c>
      <c r="X79">
        <f t="shared" si="12"/>
        <v>432.24267564154627</v>
      </c>
      <c r="Y79">
        <f t="shared" si="13"/>
        <v>816.79160922392123</v>
      </c>
      <c r="AA79">
        <f>VLOOKUP(J79, v1_raw!$J$4:$K$1213, 2, 0)</f>
        <v>263</v>
      </c>
      <c r="AB79">
        <v>407</v>
      </c>
      <c r="AC79">
        <f t="shared" si="14"/>
        <v>471.48735925133235</v>
      </c>
      <c r="AD79">
        <f t="shared" si="15"/>
        <v>1110.7627746057212</v>
      </c>
    </row>
    <row r="80" spans="2:30" x14ac:dyDescent="0.3">
      <c r="B80" s="1" t="s">
        <v>13</v>
      </c>
      <c r="C80" s="1" t="e">
        <v>#N/A</v>
      </c>
      <c r="D80" s="1" t="e">
        <v>#N/A</v>
      </c>
      <c r="E80" s="1" t="s">
        <v>13</v>
      </c>
      <c r="F80" s="1" t="s">
        <v>13</v>
      </c>
      <c r="H80" s="1">
        <f>VLOOKUP(J80, '[1]#of tiles'!$A$2:$B$301, 2, 0)</f>
        <v>5</v>
      </c>
      <c r="I80" s="1" t="str">
        <f>VLOOKUP(J80, [1]colorcode!$A$1:$B$305, 2, 0)</f>
        <v>BB..........YY..RRYY............</v>
      </c>
      <c r="J80" s="3" t="s">
        <v>91</v>
      </c>
      <c r="K80" s="1">
        <f>VLOOKUP(J80, [2]Sheet1!$A$2:$Q$302, 5, 0)</f>
        <v>0.96155800797710267</v>
      </c>
      <c r="L80">
        <f>VLOOKUP(J80, v1_raw!$A$4:$B$1213, 2, 0)</f>
        <v>2</v>
      </c>
      <c r="M80">
        <f>VLOOKUP(J80, v2_raw!$S$2:$T$1211, 2, 0)</f>
        <v>0</v>
      </c>
      <c r="N80">
        <f t="shared" si="8"/>
        <v>263.83135415197734</v>
      </c>
      <c r="O80">
        <f t="shared" si="9"/>
        <v>248.53183292970601</v>
      </c>
      <c r="Q80" s="1">
        <f>VLOOKUP(J80, v1_raw!$D$4:$E$1213, 2, 0)</f>
        <v>183</v>
      </c>
      <c r="R80">
        <v>173</v>
      </c>
      <c r="S80">
        <f t="shared" si="10"/>
        <v>338.50599990400303</v>
      </c>
      <c r="T80">
        <f t="shared" si="11"/>
        <v>341.4707008894847</v>
      </c>
      <c r="V80">
        <f>VLOOKUP(J80, v1_raw!$G$4:$H$1213, 2, 0)</f>
        <v>338</v>
      </c>
      <c r="W80">
        <v>536</v>
      </c>
      <c r="X80">
        <f t="shared" si="12"/>
        <v>432.24267564154627</v>
      </c>
      <c r="Y80">
        <f t="shared" si="13"/>
        <v>816.79160922392123</v>
      </c>
      <c r="AA80">
        <f>VLOOKUP(J80, v1_raw!$J$4:$K$1213, 2, 0)</f>
        <v>174</v>
      </c>
      <c r="AB80">
        <v>395</v>
      </c>
      <c r="AC80">
        <f t="shared" si="14"/>
        <v>471.48735925133235</v>
      </c>
      <c r="AD80">
        <f t="shared" si="15"/>
        <v>1110.7627746057212</v>
      </c>
    </row>
    <row r="81" spans="2:30" x14ac:dyDescent="0.3">
      <c r="B81" s="1" t="s">
        <v>13</v>
      </c>
      <c r="C81" s="1" t="e">
        <v>#N/A</v>
      </c>
      <c r="D81" s="1" t="e">
        <v>#N/A</v>
      </c>
      <c r="E81" s="1" t="s">
        <v>13</v>
      </c>
      <c r="F81" s="1" t="s">
        <v>13</v>
      </c>
      <c r="H81" s="1">
        <f>VLOOKUP(J81, '[1]#of tiles'!$A$2:$B$301, 2, 0)</f>
        <v>5</v>
      </c>
      <c r="I81" s="1" t="str">
        <f>VLOOKUP(J81, [1]colorcode!$A$1:$B$305, 2, 0)</f>
        <v>......YY............BBYY..BB....</v>
      </c>
      <c r="J81" s="3" t="s">
        <v>92</v>
      </c>
      <c r="K81" s="1">
        <f>VLOOKUP(J81, [2]Sheet1!$A$2:$Q$302, 5, 0)</f>
        <v>0.9358940537874747</v>
      </c>
      <c r="L81">
        <f>VLOOKUP(J81, v1_raw!$A$4:$B$1213, 2, 0)</f>
        <v>1</v>
      </c>
      <c r="M81">
        <f>VLOOKUP(J81, v2_raw!$S$2:$T$1211, 2, 0)</f>
        <v>2</v>
      </c>
      <c r="N81">
        <f t="shared" si="8"/>
        <v>263.83135415197734</v>
      </c>
      <c r="O81">
        <f t="shared" si="9"/>
        <v>248.53183292970601</v>
      </c>
      <c r="Q81" s="1">
        <f>VLOOKUP(J81, v1_raw!$D$4:$E$1213, 2, 0)</f>
        <v>163</v>
      </c>
      <c r="R81">
        <v>171</v>
      </c>
      <c r="S81">
        <f t="shared" si="10"/>
        <v>338.50599990400303</v>
      </c>
      <c r="T81">
        <f t="shared" si="11"/>
        <v>341.4707008894847</v>
      </c>
      <c r="V81">
        <f>VLOOKUP(J81, v1_raw!$G$4:$H$1213, 2, 0)</f>
        <v>274</v>
      </c>
      <c r="W81">
        <v>529</v>
      </c>
      <c r="X81">
        <f t="shared" si="12"/>
        <v>432.24267564154627</v>
      </c>
      <c r="Y81">
        <f t="shared" si="13"/>
        <v>816.79160922392123</v>
      </c>
      <c r="AA81">
        <f>VLOOKUP(J81, v1_raw!$J$4:$K$1213, 2, 0)</f>
        <v>216</v>
      </c>
      <c r="AB81">
        <v>367</v>
      </c>
      <c r="AC81">
        <f t="shared" si="14"/>
        <v>471.48735925133235</v>
      </c>
      <c r="AD81">
        <f t="shared" si="15"/>
        <v>1110.7627746057212</v>
      </c>
    </row>
    <row r="82" spans="2:30" x14ac:dyDescent="0.3">
      <c r="B82" s="1" t="s">
        <v>13</v>
      </c>
      <c r="C82" s="1" t="e">
        <v>#N/A</v>
      </c>
      <c r="D82" s="1" t="e">
        <v>#N/A</v>
      </c>
      <c r="E82" s="1" t="s">
        <v>13</v>
      </c>
      <c r="F82" s="1" t="s">
        <v>13</v>
      </c>
      <c r="H82" s="1">
        <f>VLOOKUP(J82, '[1]#of tiles'!$A$2:$B$301, 2, 0)</f>
        <v>5</v>
      </c>
      <c r="I82" s="1" t="str">
        <f>VLOOKUP(J82, [1]colorcode!$A$1:$B$305, 2, 0)</f>
        <v>GGBB................RR........RR</v>
      </c>
      <c r="J82" s="3" t="s">
        <v>93</v>
      </c>
      <c r="K82" s="1">
        <f>VLOOKUP(J82, [2]Sheet1!$A$2:$Q$302, 5, 0)</f>
        <v>0.69819249289367935</v>
      </c>
      <c r="L82">
        <f>VLOOKUP(J82, v1_raw!$A$4:$B$1213, 2, 0)</f>
        <v>3</v>
      </c>
      <c r="M82">
        <f>VLOOKUP(J82, v2_raw!$S$2:$T$1211, 2, 0)</f>
        <v>5</v>
      </c>
      <c r="N82">
        <f t="shared" si="8"/>
        <v>263.83135415197734</v>
      </c>
      <c r="O82">
        <f t="shared" si="9"/>
        <v>248.53183292970601</v>
      </c>
      <c r="Q82" s="1">
        <f>VLOOKUP(J82, v1_raw!$D$4:$E$1213, 2, 0)</f>
        <v>351</v>
      </c>
      <c r="R82">
        <v>314</v>
      </c>
      <c r="S82">
        <f t="shared" si="10"/>
        <v>338.50599990400303</v>
      </c>
      <c r="T82">
        <f t="shared" si="11"/>
        <v>341.4707008894847</v>
      </c>
      <c r="V82">
        <f>VLOOKUP(J82, v1_raw!$G$4:$H$1213, 2, 0)</f>
        <v>425</v>
      </c>
      <c r="W82">
        <v>877</v>
      </c>
      <c r="X82">
        <f t="shared" si="12"/>
        <v>432.24267564154627</v>
      </c>
      <c r="Y82">
        <f t="shared" si="13"/>
        <v>816.79160922392123</v>
      </c>
      <c r="AA82">
        <f>VLOOKUP(J82, v1_raw!$J$4:$K$1213, 2, 0)</f>
        <v>309</v>
      </c>
      <c r="AB82">
        <v>565</v>
      </c>
      <c r="AC82">
        <f t="shared" si="14"/>
        <v>471.48735925133235</v>
      </c>
      <c r="AD82">
        <f t="shared" si="15"/>
        <v>1110.7627746057212</v>
      </c>
    </row>
    <row r="83" spans="2:30" x14ac:dyDescent="0.3">
      <c r="B83" s="1" t="s">
        <v>13</v>
      </c>
      <c r="C83" s="1" t="e">
        <v>#N/A</v>
      </c>
      <c r="D83" s="1" t="e">
        <v>#N/A</v>
      </c>
      <c r="E83" s="1" t="s">
        <v>13</v>
      </c>
      <c r="F83" s="1" t="s">
        <v>13</v>
      </c>
      <c r="H83" s="1">
        <f>VLOOKUP(J83, '[1]#of tiles'!$A$2:$B$301, 2, 0)</f>
        <v>5</v>
      </c>
      <c r="I83" s="1" t="str">
        <f>VLOOKUP(J83, [1]colorcode!$A$1:$B$305, 2, 0)</f>
        <v>YY..RRBB........RR..............</v>
      </c>
      <c r="J83" s="3" t="s">
        <v>94</v>
      </c>
      <c r="K83" s="1">
        <f>VLOOKUP(J83, [2]Sheet1!$A$2:$Q$302, 5, 0)</f>
        <v>0.68412590721683197</v>
      </c>
      <c r="L83">
        <f>VLOOKUP(J83, v1_raw!$A$4:$B$1213, 2, 0)</f>
        <v>7</v>
      </c>
      <c r="M83">
        <f>VLOOKUP(J83, v2_raw!$S$2:$T$1211, 2, 0)</f>
        <v>4</v>
      </c>
      <c r="N83">
        <f t="shared" si="8"/>
        <v>263.83135415197734</v>
      </c>
      <c r="O83">
        <f t="shared" si="9"/>
        <v>248.53183292970601</v>
      </c>
      <c r="Q83" s="1">
        <f>VLOOKUP(J83, v1_raw!$D$4:$E$1213, 2, 0)</f>
        <v>248</v>
      </c>
      <c r="R83">
        <v>229</v>
      </c>
      <c r="S83">
        <f t="shared" si="10"/>
        <v>338.50599990400303</v>
      </c>
      <c r="T83">
        <f t="shared" si="11"/>
        <v>341.4707008894847</v>
      </c>
      <c r="V83">
        <f>VLOOKUP(J83, v1_raw!$G$4:$H$1213, 2, 0)</f>
        <v>323</v>
      </c>
      <c r="W83">
        <v>622</v>
      </c>
      <c r="X83">
        <f t="shared" si="12"/>
        <v>432.24267564154627</v>
      </c>
      <c r="Y83">
        <f t="shared" si="13"/>
        <v>816.79160922392123</v>
      </c>
      <c r="AA83">
        <f>VLOOKUP(J83, v1_raw!$J$4:$K$1213, 2, 0)</f>
        <v>174</v>
      </c>
      <c r="AB83">
        <v>397</v>
      </c>
      <c r="AC83">
        <f t="shared" si="14"/>
        <v>471.48735925133235</v>
      </c>
      <c r="AD83">
        <f t="shared" si="15"/>
        <v>1110.7627746057212</v>
      </c>
    </row>
    <row r="84" spans="2:30" x14ac:dyDescent="0.3">
      <c r="B84" s="1" t="s">
        <v>13</v>
      </c>
      <c r="C84" s="1" t="e">
        <v>#N/A</v>
      </c>
      <c r="D84" s="1" t="e">
        <v>#N/A</v>
      </c>
      <c r="E84" s="1" t="s">
        <v>13</v>
      </c>
      <c r="F84" s="1" t="s">
        <v>13</v>
      </c>
      <c r="H84" s="1">
        <f>VLOOKUP(J84, '[1]#of tiles'!$A$2:$B$301, 2, 0)</f>
        <v>5</v>
      </c>
      <c r="I84" s="1" t="str">
        <f>VLOOKUP(J84, [1]colorcode!$A$1:$B$305, 2, 0)</f>
        <v>....YY....BB....RR............BB</v>
      </c>
      <c r="J84" s="3" t="s">
        <v>95</v>
      </c>
      <c r="K84" s="1">
        <f>VLOOKUP(J84, [2]Sheet1!$A$2:$Q$302, 5, 0)</f>
        <v>0.49277838329695278</v>
      </c>
      <c r="L84">
        <f>VLOOKUP(J84, v1_raw!$A$4:$B$1213, 2, 0)</f>
        <v>0</v>
      </c>
      <c r="M84">
        <f>VLOOKUP(J84, v2_raw!$S$2:$T$1211, 2, 0)</f>
        <v>0</v>
      </c>
      <c r="N84">
        <f t="shared" si="8"/>
        <v>263.83135415197734</v>
      </c>
      <c r="O84">
        <f t="shared" si="9"/>
        <v>248.53183292970601</v>
      </c>
      <c r="Q84" s="1">
        <f>VLOOKUP(J84, v1_raw!$D$4:$E$1213, 2, 0)</f>
        <v>147</v>
      </c>
      <c r="R84">
        <v>154</v>
      </c>
      <c r="S84">
        <f t="shared" si="10"/>
        <v>338.50599990400303</v>
      </c>
      <c r="T84">
        <f t="shared" si="11"/>
        <v>341.4707008894847</v>
      </c>
      <c r="V84">
        <f>VLOOKUP(J84, v1_raw!$G$4:$H$1213, 2, 0)</f>
        <v>280</v>
      </c>
      <c r="W84">
        <v>558</v>
      </c>
      <c r="X84">
        <f t="shared" si="12"/>
        <v>432.24267564154627</v>
      </c>
      <c r="Y84">
        <f t="shared" si="13"/>
        <v>816.79160922392123</v>
      </c>
      <c r="AA84">
        <f>VLOOKUP(J84, v1_raw!$J$4:$K$1213, 2, 0)</f>
        <v>209</v>
      </c>
      <c r="AB84">
        <v>408</v>
      </c>
      <c r="AC84">
        <f t="shared" si="14"/>
        <v>471.48735925133235</v>
      </c>
      <c r="AD84">
        <f t="shared" si="15"/>
        <v>1110.7627746057212</v>
      </c>
    </row>
    <row r="85" spans="2:30" x14ac:dyDescent="0.3">
      <c r="B85" s="1" t="s">
        <v>13</v>
      </c>
      <c r="C85" s="1" t="e">
        <v>#N/A</v>
      </c>
      <c r="D85" s="1" t="e">
        <v>#N/A</v>
      </c>
      <c r="E85" s="1" t="s">
        <v>13</v>
      </c>
      <c r="F85" s="1" t="s">
        <v>13</v>
      </c>
      <c r="H85" s="1">
        <f>VLOOKUP(J85, '[1]#of tiles'!$A$2:$B$301, 2, 0)</f>
        <v>5</v>
      </c>
      <c r="I85" s="1" t="str">
        <f>VLOOKUP(J85, [1]colorcode!$A$1:$B$305, 2, 0)</f>
        <v>..RR..............BB......BB..BB</v>
      </c>
      <c r="J85" s="3" t="s">
        <v>96</v>
      </c>
      <c r="K85" s="1">
        <f>VLOOKUP(J85, [2]Sheet1!$A$2:$Q$302, 5, 0)</f>
        <v>0.35754497988000677</v>
      </c>
      <c r="L85">
        <f>VLOOKUP(J85, v1_raw!$A$4:$B$1213, 2, 0)</f>
        <v>5</v>
      </c>
      <c r="M85">
        <f>VLOOKUP(J85, v2_raw!$S$2:$T$1211, 2, 0)</f>
        <v>4</v>
      </c>
      <c r="N85">
        <f t="shared" si="8"/>
        <v>263.83135415197734</v>
      </c>
      <c r="O85">
        <f t="shared" si="9"/>
        <v>248.53183292970601</v>
      </c>
      <c r="Q85" s="1">
        <f>VLOOKUP(J85, v1_raw!$D$4:$E$1213, 2, 0)</f>
        <v>127</v>
      </c>
      <c r="R85">
        <v>129</v>
      </c>
      <c r="S85">
        <f t="shared" si="10"/>
        <v>338.50599990400303</v>
      </c>
      <c r="T85">
        <f t="shared" si="11"/>
        <v>341.4707008894847</v>
      </c>
      <c r="V85">
        <f>VLOOKUP(J85, v1_raw!$G$4:$H$1213, 2, 0)</f>
        <v>127</v>
      </c>
      <c r="W85">
        <v>264</v>
      </c>
      <c r="X85">
        <f t="shared" si="12"/>
        <v>432.24267564154627</v>
      </c>
      <c r="Y85">
        <f t="shared" si="13"/>
        <v>816.79160922392123</v>
      </c>
      <c r="AA85">
        <f>VLOOKUP(J85, v1_raw!$J$4:$K$1213, 2, 0)</f>
        <v>156</v>
      </c>
      <c r="AB85">
        <v>271</v>
      </c>
      <c r="AC85">
        <f t="shared" si="14"/>
        <v>471.48735925133235</v>
      </c>
      <c r="AD85">
        <f t="shared" si="15"/>
        <v>1110.7627746057212</v>
      </c>
    </row>
    <row r="86" spans="2:30" x14ac:dyDescent="0.3">
      <c r="B86" s="1" t="s">
        <v>13</v>
      </c>
      <c r="C86" s="1" t="e">
        <v>#N/A</v>
      </c>
      <c r="D86" s="1" t="e">
        <v>#N/A</v>
      </c>
      <c r="E86" s="1" t="s">
        <v>13</v>
      </c>
      <c r="F86" s="1" t="s">
        <v>13</v>
      </c>
      <c r="H86" s="1">
        <f>VLOOKUP(J86, '[1]#of tiles'!$A$2:$B$301, 2, 0)</f>
        <v>5</v>
      </c>
      <c r="I86" s="1" t="str">
        <f>VLOOKUP(J86, [1]colorcode!$A$1:$B$305, 2, 0)</f>
        <v>BB......................BBRRRR..</v>
      </c>
      <c r="J86" s="3" t="s">
        <v>97</v>
      </c>
      <c r="K86" s="1">
        <f>VLOOKUP(J86, [2]Sheet1!$A$2:$Q$302, 5, 0)</f>
        <v>0.34723357686569023</v>
      </c>
      <c r="L86">
        <f>VLOOKUP(J86, v1_raw!$A$4:$B$1213, 2, 0)</f>
        <v>2</v>
      </c>
      <c r="M86">
        <f>VLOOKUP(J86, v2_raw!$S$2:$T$1211, 2, 0)</f>
        <v>1</v>
      </c>
      <c r="N86">
        <f t="shared" si="8"/>
        <v>263.83135415197734</v>
      </c>
      <c r="O86">
        <f t="shared" si="9"/>
        <v>248.53183292970601</v>
      </c>
      <c r="Q86" s="1">
        <f>VLOOKUP(J86, v1_raw!$D$4:$E$1213, 2, 0)</f>
        <v>138</v>
      </c>
      <c r="R86">
        <v>136</v>
      </c>
      <c r="S86">
        <f t="shared" si="10"/>
        <v>338.50599990400303</v>
      </c>
      <c r="T86">
        <f t="shared" si="11"/>
        <v>341.4707008894847</v>
      </c>
      <c r="V86">
        <f>VLOOKUP(J86, v1_raw!$G$4:$H$1213, 2, 0)</f>
        <v>156</v>
      </c>
      <c r="W86">
        <v>267</v>
      </c>
      <c r="X86">
        <f t="shared" si="12"/>
        <v>432.24267564154627</v>
      </c>
      <c r="Y86">
        <f t="shared" si="13"/>
        <v>816.79160922392123</v>
      </c>
      <c r="AA86">
        <f>VLOOKUP(J86, v1_raw!$J$4:$K$1213, 2, 0)</f>
        <v>151</v>
      </c>
      <c r="AB86">
        <v>252</v>
      </c>
      <c r="AC86">
        <f t="shared" si="14"/>
        <v>471.48735925133235</v>
      </c>
      <c r="AD86">
        <f t="shared" si="15"/>
        <v>1110.7627746057212</v>
      </c>
    </row>
    <row r="87" spans="2:30" x14ac:dyDescent="0.3">
      <c r="B87" s="1" t="s">
        <v>13</v>
      </c>
      <c r="C87" s="1" t="e">
        <v>#N/A</v>
      </c>
      <c r="D87" s="1" t="e">
        <v>#N/A</v>
      </c>
      <c r="E87" s="1" t="s">
        <v>13</v>
      </c>
      <c r="F87" s="1" t="s">
        <v>13</v>
      </c>
      <c r="H87" s="1">
        <f>VLOOKUP(J87, '[1]#of tiles'!$A$2:$B$301, 2, 0)</f>
        <v>5</v>
      </c>
      <c r="I87" s="1" t="str">
        <f>VLOOKUP(J87, [1]colorcode!$A$1:$B$305, 2, 0)</f>
        <v>........BB......GG....GG..GG....</v>
      </c>
      <c r="J87" s="3" t="s">
        <v>98</v>
      </c>
      <c r="K87" s="1">
        <f>VLOOKUP(J87, [2]Sheet1!$A$2:$Q$302, 5, 0)</f>
        <v>0.28966825065588586</v>
      </c>
      <c r="L87">
        <f>VLOOKUP(J87, v1_raw!$A$4:$B$1213, 2, 0)</f>
        <v>5</v>
      </c>
      <c r="M87">
        <f>VLOOKUP(J87, v2_raw!$S$2:$T$1211, 2, 0)</f>
        <v>4</v>
      </c>
      <c r="N87">
        <f t="shared" si="8"/>
        <v>263.83135415197734</v>
      </c>
      <c r="O87">
        <f t="shared" si="9"/>
        <v>248.53183292970601</v>
      </c>
      <c r="Q87" s="1">
        <f>VLOOKUP(J87, v1_raw!$D$4:$E$1213, 2, 0)</f>
        <v>261</v>
      </c>
      <c r="R87">
        <v>278</v>
      </c>
      <c r="S87">
        <f t="shared" si="10"/>
        <v>338.50599990400303</v>
      </c>
      <c r="T87">
        <f t="shared" si="11"/>
        <v>341.4707008894847</v>
      </c>
      <c r="V87">
        <f>VLOOKUP(J87, v1_raw!$G$4:$H$1213, 2, 0)</f>
        <v>366</v>
      </c>
      <c r="W87">
        <v>648</v>
      </c>
      <c r="X87">
        <f t="shared" si="12"/>
        <v>432.24267564154627</v>
      </c>
      <c r="Y87">
        <f t="shared" si="13"/>
        <v>816.79160922392123</v>
      </c>
      <c r="AA87">
        <f>VLOOKUP(J87, v1_raw!$J$4:$K$1213, 2, 0)</f>
        <v>598</v>
      </c>
      <c r="AB87">
        <v>780</v>
      </c>
      <c r="AC87">
        <f t="shared" si="14"/>
        <v>471.48735925133235</v>
      </c>
      <c r="AD87">
        <f t="shared" si="15"/>
        <v>1110.7627746057212</v>
      </c>
    </row>
    <row r="88" spans="2:30" x14ac:dyDescent="0.3">
      <c r="B88" s="1" t="s">
        <v>13</v>
      </c>
      <c r="C88" s="1" t="e">
        <v>#N/A</v>
      </c>
      <c r="D88" s="1" t="e">
        <v>#N/A</v>
      </c>
      <c r="E88" s="1" t="s">
        <v>13</v>
      </c>
      <c r="F88" s="1" t="s">
        <v>13</v>
      </c>
      <c r="H88" s="1">
        <f>VLOOKUP(J88, '[1]#of tiles'!$A$2:$B$301, 2, 0)</f>
        <v>5</v>
      </c>
      <c r="I88" s="1" t="str">
        <f>VLOOKUP(J88, [1]colorcode!$A$1:$B$305, 2, 0)</f>
        <v>....BBRR........RR..GG..........</v>
      </c>
      <c r="J88" s="3" t="s">
        <v>99</v>
      </c>
      <c r="K88" s="1">
        <f>VLOOKUP(J88, [2]Sheet1!$A$2:$Q$302, 5, 0)</f>
        <v>0.25614238114352728</v>
      </c>
      <c r="L88">
        <f>VLOOKUP(J88, v1_raw!$A$4:$B$1213, 2, 0)</f>
        <v>6</v>
      </c>
      <c r="M88">
        <f>VLOOKUP(J88, v2_raw!$S$2:$T$1211, 2, 0)</f>
        <v>2</v>
      </c>
      <c r="N88">
        <f t="shared" si="8"/>
        <v>263.83135415197734</v>
      </c>
      <c r="O88">
        <f t="shared" si="9"/>
        <v>248.53183292970601</v>
      </c>
      <c r="Q88" s="1">
        <f>VLOOKUP(J88, v1_raw!$D$4:$E$1213, 2, 0)</f>
        <v>428</v>
      </c>
      <c r="R88">
        <v>385</v>
      </c>
      <c r="S88">
        <f t="shared" si="10"/>
        <v>338.50599990400303</v>
      </c>
      <c r="T88">
        <f t="shared" si="11"/>
        <v>341.4707008894847</v>
      </c>
      <c r="V88">
        <f>VLOOKUP(J88, v1_raw!$G$4:$H$1213, 2, 0)</f>
        <v>474</v>
      </c>
      <c r="W88">
        <v>927</v>
      </c>
      <c r="X88">
        <f t="shared" si="12"/>
        <v>432.24267564154627</v>
      </c>
      <c r="Y88">
        <f t="shared" si="13"/>
        <v>816.79160922392123</v>
      </c>
      <c r="AA88">
        <f>VLOOKUP(J88, v1_raw!$J$4:$K$1213, 2, 0)</f>
        <v>356</v>
      </c>
      <c r="AB88">
        <v>640</v>
      </c>
      <c r="AC88">
        <f t="shared" si="14"/>
        <v>471.48735925133235</v>
      </c>
      <c r="AD88">
        <f t="shared" si="15"/>
        <v>1110.7627746057212</v>
      </c>
    </row>
    <row r="89" spans="2:30" x14ac:dyDescent="0.3">
      <c r="B89" s="1" t="s">
        <v>13</v>
      </c>
      <c r="C89" s="1" t="e">
        <v>#N/A</v>
      </c>
      <c r="D89" s="1" t="e">
        <v>#N/A</v>
      </c>
      <c r="E89" s="1" t="s">
        <v>13</v>
      </c>
      <c r="F89" s="1" t="s">
        <v>13</v>
      </c>
      <c r="H89" s="1">
        <f>VLOOKUP(J89, '[1]#of tiles'!$A$2:$B$301, 2, 0)</f>
        <v>5</v>
      </c>
      <c r="I89" s="1" t="str">
        <f>VLOOKUP(J89, [1]colorcode!$A$1:$B$305, 2, 0)</f>
        <v>BB........YY....RR..YY..........</v>
      </c>
      <c r="J89" s="3" t="s">
        <v>100</v>
      </c>
      <c r="K89" s="1">
        <f>VLOOKUP(J89, [2]Sheet1!$A$2:$Q$302, 5, 0)</f>
        <v>0.22603486005315632</v>
      </c>
      <c r="L89">
        <f>VLOOKUP(J89, v1_raw!$A$4:$B$1213, 2, 0)</f>
        <v>0</v>
      </c>
      <c r="M89">
        <f>VLOOKUP(J89, v2_raw!$S$2:$T$1211, 2, 0)</f>
        <v>0</v>
      </c>
      <c r="N89">
        <f t="shared" si="8"/>
        <v>263.83135415197734</v>
      </c>
      <c r="O89">
        <f t="shared" si="9"/>
        <v>248.53183292970601</v>
      </c>
      <c r="Q89" s="1">
        <f>VLOOKUP(J89, v1_raw!$D$4:$E$1213, 2, 0)</f>
        <v>178</v>
      </c>
      <c r="R89">
        <v>180</v>
      </c>
      <c r="S89">
        <f t="shared" si="10"/>
        <v>338.50599990400303</v>
      </c>
      <c r="T89">
        <f t="shared" si="11"/>
        <v>341.4707008894847</v>
      </c>
      <c r="V89">
        <f>VLOOKUP(J89, v1_raw!$G$4:$H$1213, 2, 0)</f>
        <v>254</v>
      </c>
      <c r="W89">
        <v>459</v>
      </c>
      <c r="X89">
        <f t="shared" si="12"/>
        <v>432.24267564154627</v>
      </c>
      <c r="Y89">
        <f t="shared" si="13"/>
        <v>816.79160922392123</v>
      </c>
      <c r="AA89">
        <f>VLOOKUP(J89, v1_raw!$J$4:$K$1213, 2, 0)</f>
        <v>178</v>
      </c>
      <c r="AB89">
        <v>353</v>
      </c>
      <c r="AC89">
        <f t="shared" si="14"/>
        <v>471.48735925133235</v>
      </c>
      <c r="AD89">
        <f t="shared" si="15"/>
        <v>1110.7627746057212</v>
      </c>
    </row>
    <row r="90" spans="2:30" x14ac:dyDescent="0.3">
      <c r="B90" s="1" t="s">
        <v>13</v>
      </c>
      <c r="C90" s="1" t="e">
        <v>#N/A</v>
      </c>
      <c r="D90" s="1" t="e">
        <v>#N/A</v>
      </c>
      <c r="E90" s="1" t="s">
        <v>13</v>
      </c>
      <c r="F90" s="1" t="s">
        <v>13</v>
      </c>
      <c r="H90" s="1">
        <f>VLOOKUP(J90, '[1]#of tiles'!$A$2:$B$301, 2, 0)</f>
        <v>5</v>
      </c>
      <c r="I90" s="1" t="str">
        <f>VLOOKUP(J90, [1]colorcode!$A$1:$B$305, 2, 0)</f>
        <v>....GGYY..............GGRR......</v>
      </c>
      <c r="J90" s="3" t="s">
        <v>101</v>
      </c>
      <c r="K90" s="1">
        <f>VLOOKUP(J90, [2]Sheet1!$A$2:$Q$302, 5, 0)</f>
        <v>0.20664391972076279</v>
      </c>
      <c r="L90">
        <f>VLOOKUP(J90, v1_raw!$A$4:$B$1213, 2, 0)</f>
        <v>5</v>
      </c>
      <c r="M90">
        <f>VLOOKUP(J90, v2_raw!$S$2:$T$1211, 2, 0)</f>
        <v>2</v>
      </c>
      <c r="N90">
        <f t="shared" si="8"/>
        <v>263.83135415197734</v>
      </c>
      <c r="O90">
        <f t="shared" si="9"/>
        <v>248.53183292970601</v>
      </c>
      <c r="Q90" s="1">
        <f>VLOOKUP(J90, v1_raw!$D$4:$E$1213, 2, 0)</f>
        <v>219</v>
      </c>
      <c r="R90">
        <v>210</v>
      </c>
      <c r="S90">
        <f t="shared" si="10"/>
        <v>338.50599990400303</v>
      </c>
      <c r="T90">
        <f t="shared" si="11"/>
        <v>341.4707008894847</v>
      </c>
      <c r="V90">
        <f>VLOOKUP(J90, v1_raw!$G$4:$H$1213, 2, 0)</f>
        <v>407</v>
      </c>
      <c r="W90">
        <v>802</v>
      </c>
      <c r="X90">
        <f t="shared" si="12"/>
        <v>432.24267564154627</v>
      </c>
      <c r="Y90">
        <f t="shared" si="13"/>
        <v>816.79160922392123</v>
      </c>
      <c r="AA90">
        <f>VLOOKUP(J90, v1_raw!$J$4:$K$1213, 2, 0)</f>
        <v>347</v>
      </c>
      <c r="AB90">
        <v>696</v>
      </c>
      <c r="AC90">
        <f t="shared" si="14"/>
        <v>471.48735925133235</v>
      </c>
      <c r="AD90">
        <f t="shared" si="15"/>
        <v>1110.7627746057212</v>
      </c>
    </row>
    <row r="91" spans="2:30" x14ac:dyDescent="0.3">
      <c r="B91" s="1" t="s">
        <v>13</v>
      </c>
      <c r="C91" s="1" t="e">
        <v>#N/A</v>
      </c>
      <c r="D91" s="1" t="e">
        <v>#N/A</v>
      </c>
      <c r="E91" s="1" t="s">
        <v>13</v>
      </c>
      <c r="F91" s="1" t="s">
        <v>13</v>
      </c>
      <c r="H91" s="1">
        <f>VLOOKUP(J91, '[1]#of tiles'!$A$2:$B$301, 2, 0)</f>
        <v>5</v>
      </c>
      <c r="I91" s="1" t="str">
        <f>VLOOKUP(J91, [1]colorcode!$A$1:$B$305, 2, 0)</f>
        <v>............GG....RR..BB......BB</v>
      </c>
      <c r="J91" s="3" t="s">
        <v>102</v>
      </c>
      <c r="K91" s="1">
        <f>VLOOKUP(J91, [2]Sheet1!$A$2:$Q$302, 5, 0)</f>
        <v>0.20163604952685077</v>
      </c>
      <c r="L91">
        <f>VLOOKUP(J91, v1_raw!$A$4:$B$1213, 2, 0)</f>
        <v>31</v>
      </c>
      <c r="M91">
        <f>VLOOKUP(J91, v2_raw!$S$2:$T$1211, 2, 0)</f>
        <v>22</v>
      </c>
      <c r="N91">
        <f t="shared" si="8"/>
        <v>263.83135415197734</v>
      </c>
      <c r="O91">
        <f t="shared" si="9"/>
        <v>248.53183292970601</v>
      </c>
      <c r="Q91" s="1">
        <f>VLOOKUP(J91, v1_raw!$D$4:$E$1213, 2, 0)</f>
        <v>273</v>
      </c>
      <c r="R91">
        <v>257</v>
      </c>
      <c r="S91">
        <f t="shared" si="10"/>
        <v>338.50599990400303</v>
      </c>
      <c r="T91">
        <f t="shared" si="11"/>
        <v>341.4707008894847</v>
      </c>
      <c r="V91">
        <f>VLOOKUP(J91, v1_raw!$G$4:$H$1213, 2, 0)</f>
        <v>371</v>
      </c>
      <c r="W91">
        <v>948</v>
      </c>
      <c r="X91">
        <f t="shared" si="12"/>
        <v>432.24267564154627</v>
      </c>
      <c r="Y91">
        <f t="shared" si="13"/>
        <v>816.79160922392123</v>
      </c>
      <c r="AA91">
        <f>VLOOKUP(J91, v1_raw!$J$4:$K$1213, 2, 0)</f>
        <v>415</v>
      </c>
      <c r="AB91">
        <v>1053</v>
      </c>
      <c r="AC91">
        <f t="shared" si="14"/>
        <v>471.48735925133235</v>
      </c>
      <c r="AD91">
        <f t="shared" si="15"/>
        <v>1110.7627746057212</v>
      </c>
    </row>
    <row r="92" spans="2:30" x14ac:dyDescent="0.3">
      <c r="B92" s="1" t="s">
        <v>13</v>
      </c>
      <c r="C92" s="1" t="e">
        <v>#N/A</v>
      </c>
      <c r="D92" s="1" t="e">
        <v>#N/A</v>
      </c>
      <c r="E92" s="1" t="s">
        <v>13</v>
      </c>
      <c r="F92" s="1" t="s">
        <v>13</v>
      </c>
      <c r="H92" s="1">
        <f>VLOOKUP(J92, '[1]#of tiles'!$A$2:$B$301, 2, 0)</f>
        <v>5</v>
      </c>
      <c r="I92" s="1" t="str">
        <f>VLOOKUP(J92, [1]colorcode!$A$1:$B$305, 2, 0)</f>
        <v>..RRBB..............YYYY........</v>
      </c>
      <c r="J92" s="3" t="s">
        <v>103</v>
      </c>
      <c r="K92" s="1">
        <f>VLOOKUP(J92, [2]Sheet1!$A$2:$Q$302, 5, 0)</f>
        <v>0.18838310505693201</v>
      </c>
      <c r="L92">
        <f>VLOOKUP(J92, v1_raw!$A$4:$B$1213, 2, 0)</f>
        <v>2</v>
      </c>
      <c r="M92">
        <f>VLOOKUP(J92, v2_raw!$S$2:$T$1211, 2, 0)</f>
        <v>2</v>
      </c>
      <c r="N92">
        <f t="shared" si="8"/>
        <v>263.83135415197734</v>
      </c>
      <c r="O92">
        <f t="shared" si="9"/>
        <v>248.53183292970601</v>
      </c>
      <c r="Q92" s="1">
        <f>VLOOKUP(J92, v1_raw!$D$4:$E$1213, 2, 0)</f>
        <v>142</v>
      </c>
      <c r="R92">
        <v>137</v>
      </c>
      <c r="S92">
        <f t="shared" si="10"/>
        <v>338.50599990400303</v>
      </c>
      <c r="T92">
        <f t="shared" si="11"/>
        <v>341.4707008894847</v>
      </c>
      <c r="V92">
        <f>VLOOKUP(J92, v1_raw!$G$4:$H$1213, 2, 0)</f>
        <v>274</v>
      </c>
      <c r="W92">
        <v>586</v>
      </c>
      <c r="X92">
        <f t="shared" si="12"/>
        <v>432.24267564154627</v>
      </c>
      <c r="Y92">
        <f t="shared" si="13"/>
        <v>816.79160922392123</v>
      </c>
      <c r="AA92">
        <f>VLOOKUP(J92, v1_raw!$J$4:$K$1213, 2, 0)</f>
        <v>206</v>
      </c>
      <c r="AB92">
        <v>381</v>
      </c>
      <c r="AC92">
        <f t="shared" si="14"/>
        <v>471.48735925133235</v>
      </c>
      <c r="AD92">
        <f t="shared" si="15"/>
        <v>1110.7627746057212</v>
      </c>
    </row>
    <row r="93" spans="2:30" x14ac:dyDescent="0.3">
      <c r="B93" s="1" t="s">
        <v>13</v>
      </c>
      <c r="C93" s="1" t="e">
        <v>#N/A</v>
      </c>
      <c r="D93" s="1" t="e">
        <v>#N/A</v>
      </c>
      <c r="E93" s="1" t="s">
        <v>13</v>
      </c>
      <c r="F93" s="1" t="s">
        <v>13</v>
      </c>
      <c r="H93" s="1">
        <f>VLOOKUP(J93, '[1]#of tiles'!$A$2:$B$301, 2, 0)</f>
        <v>5</v>
      </c>
      <c r="I93" s="1" t="str">
        <f>VLOOKUP(J93, [1]colorcode!$A$1:$B$305, 2, 0)</f>
        <v>BBGG..BB................GG......</v>
      </c>
      <c r="J93" s="3" t="s">
        <v>104</v>
      </c>
      <c r="K93" s="1">
        <f>VLOOKUP(J93, [2]Sheet1!$A$2:$Q$302, 5, 0)</f>
        <v>0.18345102175257111</v>
      </c>
      <c r="L93">
        <f>VLOOKUP(J93, v1_raw!$A$4:$B$1213, 2, 0)</f>
        <v>2</v>
      </c>
      <c r="M93">
        <f>VLOOKUP(J93, v2_raw!$S$2:$T$1211, 2, 0)</f>
        <v>1</v>
      </c>
      <c r="N93">
        <f t="shared" si="8"/>
        <v>263.83135415197734</v>
      </c>
      <c r="O93">
        <f t="shared" si="9"/>
        <v>248.53183292970601</v>
      </c>
      <c r="Q93" s="1">
        <f>VLOOKUP(J93, v1_raw!$D$4:$E$1213, 2, 0)</f>
        <v>149</v>
      </c>
      <c r="R93">
        <v>145</v>
      </c>
      <c r="S93">
        <f t="shared" si="10"/>
        <v>338.50599990400303</v>
      </c>
      <c r="T93">
        <f t="shared" si="11"/>
        <v>341.4707008894847</v>
      </c>
      <c r="V93">
        <f>VLOOKUP(J93, v1_raw!$G$4:$H$1213, 2, 0)</f>
        <v>230</v>
      </c>
      <c r="W93">
        <v>485</v>
      </c>
      <c r="X93">
        <f t="shared" si="12"/>
        <v>432.24267564154627</v>
      </c>
      <c r="Y93">
        <f t="shared" si="13"/>
        <v>816.79160922392123</v>
      </c>
      <c r="AA93">
        <f>VLOOKUP(J93, v1_raw!$J$4:$K$1213, 2, 0)</f>
        <v>332</v>
      </c>
      <c r="AB93">
        <v>621</v>
      </c>
      <c r="AC93">
        <f t="shared" si="14"/>
        <v>471.48735925133235</v>
      </c>
      <c r="AD93">
        <f t="shared" si="15"/>
        <v>1110.7627746057212</v>
      </c>
    </row>
    <row r="94" spans="2:30" x14ac:dyDescent="0.3">
      <c r="B94" s="1" t="s">
        <v>13</v>
      </c>
      <c r="C94" s="1" t="e">
        <v>#N/A</v>
      </c>
      <c r="D94" s="1" t="e">
        <v>#N/A</v>
      </c>
      <c r="E94" s="1" t="s">
        <v>13</v>
      </c>
      <c r="F94" s="1" t="s">
        <v>13</v>
      </c>
      <c r="H94" s="1">
        <f>VLOOKUP(J94, '[1]#of tiles'!$A$2:$B$301, 2, 0)</f>
        <v>5</v>
      </c>
      <c r="I94" s="1" t="str">
        <f>VLOOKUP(J94, [1]colorcode!$A$1:$B$305, 2, 0)</f>
        <v>....YY......RR..YY....RR........</v>
      </c>
      <c r="J94" s="3" t="s">
        <v>105</v>
      </c>
      <c r="K94" s="1">
        <f>VLOOKUP(J94, [2]Sheet1!$A$2:$Q$302, 5, 0)</f>
        <v>0.17364817828135259</v>
      </c>
      <c r="L94">
        <f>VLOOKUP(J94, v1_raw!$A$4:$B$1213, 2, 0)</f>
        <v>4</v>
      </c>
      <c r="M94">
        <f>VLOOKUP(J94, v2_raw!$S$2:$T$1211, 2, 0)</f>
        <v>2</v>
      </c>
      <c r="N94">
        <f t="shared" si="8"/>
        <v>263.83135415197734</v>
      </c>
      <c r="O94">
        <f t="shared" si="9"/>
        <v>248.53183292970601</v>
      </c>
      <c r="Q94" s="1">
        <f>VLOOKUP(J94, v1_raw!$D$4:$E$1213, 2, 0)</f>
        <v>293</v>
      </c>
      <c r="R94">
        <v>289</v>
      </c>
      <c r="S94">
        <f t="shared" si="10"/>
        <v>338.50599990400303</v>
      </c>
      <c r="T94">
        <f t="shared" si="11"/>
        <v>341.4707008894847</v>
      </c>
      <c r="V94">
        <f>VLOOKUP(J94, v1_raw!$G$4:$H$1213, 2, 0)</f>
        <v>432</v>
      </c>
      <c r="W94">
        <v>836</v>
      </c>
      <c r="X94">
        <f t="shared" si="12"/>
        <v>432.24267564154627</v>
      </c>
      <c r="Y94">
        <f t="shared" si="13"/>
        <v>816.79160922392123</v>
      </c>
      <c r="AA94">
        <f>VLOOKUP(J94, v1_raw!$J$4:$K$1213, 2, 0)</f>
        <v>194</v>
      </c>
      <c r="AB94">
        <v>387</v>
      </c>
      <c r="AC94">
        <f t="shared" si="14"/>
        <v>471.48735925133235</v>
      </c>
      <c r="AD94">
        <f t="shared" si="15"/>
        <v>1110.7627746057212</v>
      </c>
    </row>
    <row r="95" spans="2:30" x14ac:dyDescent="0.3">
      <c r="B95" s="1" t="s">
        <v>13</v>
      </c>
      <c r="C95" s="1" t="e">
        <v>#N/A</v>
      </c>
      <c r="D95" s="1" t="e">
        <v>#N/A</v>
      </c>
      <c r="E95" s="1" t="s">
        <v>13</v>
      </c>
      <c r="F95" s="1" t="s">
        <v>13</v>
      </c>
      <c r="H95" s="1">
        <f>VLOOKUP(J95, '[1]#of tiles'!$A$2:$B$301, 2, 0)</f>
        <v>5</v>
      </c>
      <c r="I95" s="1" t="str">
        <f>VLOOKUP(J95, [1]colorcode!$A$1:$B$305, 2, 0)</f>
        <v>......YY............RR..GG..GG..</v>
      </c>
      <c r="J95" s="3" t="s">
        <v>106</v>
      </c>
      <c r="K95" s="1">
        <f>VLOOKUP(J95, [2]Sheet1!$A$2:$Q$302, 5, 0)</f>
        <v>0.17202228367451378</v>
      </c>
      <c r="L95">
        <f>VLOOKUP(J95, v1_raw!$A$4:$B$1213, 2, 0)</f>
        <v>23</v>
      </c>
      <c r="M95">
        <f>VLOOKUP(J95, v2_raw!$S$2:$T$1211, 2, 0)</f>
        <v>10</v>
      </c>
      <c r="N95">
        <f t="shared" si="8"/>
        <v>263.83135415197734</v>
      </c>
      <c r="O95">
        <f t="shared" si="9"/>
        <v>248.53183292970601</v>
      </c>
      <c r="Q95" s="1">
        <f>VLOOKUP(J95, v1_raw!$D$4:$E$1213, 2, 0)</f>
        <v>209</v>
      </c>
      <c r="R95">
        <v>178</v>
      </c>
      <c r="S95">
        <f t="shared" si="10"/>
        <v>338.50599990400303</v>
      </c>
      <c r="T95">
        <f t="shared" si="11"/>
        <v>341.4707008894847</v>
      </c>
      <c r="V95">
        <f>VLOOKUP(J95, v1_raw!$G$4:$H$1213, 2, 0)</f>
        <v>379</v>
      </c>
      <c r="W95">
        <v>907</v>
      </c>
      <c r="X95">
        <f t="shared" si="12"/>
        <v>432.24267564154627</v>
      </c>
      <c r="Y95">
        <f t="shared" si="13"/>
        <v>816.79160922392123</v>
      </c>
      <c r="AA95">
        <f>VLOOKUP(J95, v1_raw!$J$4:$K$1213, 2, 0)</f>
        <v>421</v>
      </c>
      <c r="AB95">
        <v>960</v>
      </c>
      <c r="AC95">
        <f t="shared" si="14"/>
        <v>471.48735925133235</v>
      </c>
      <c r="AD95">
        <f t="shared" si="15"/>
        <v>1110.7627746057212</v>
      </c>
    </row>
    <row r="96" spans="2:30" x14ac:dyDescent="0.3">
      <c r="B96" s="1" t="s">
        <v>13</v>
      </c>
      <c r="C96" s="1" t="e">
        <v>#N/A</v>
      </c>
      <c r="D96" s="1" t="e">
        <v>#N/A</v>
      </c>
      <c r="E96" s="1" t="s">
        <v>13</v>
      </c>
      <c r="F96" s="1" t="s">
        <v>13</v>
      </c>
      <c r="H96" s="1">
        <f>VLOOKUP(J96, '[1]#of tiles'!$A$2:$B$301, 2, 0)</f>
        <v>5</v>
      </c>
      <c r="I96" s="1" t="str">
        <f>VLOOKUP(J96, [1]colorcode!$A$1:$B$305, 2, 0)</f>
        <v>..........RR....YY..YY........GG</v>
      </c>
      <c r="J96" s="3" t="s">
        <v>107</v>
      </c>
      <c r="K96" s="1">
        <f>VLOOKUP(J96, [2]Sheet1!$A$2:$Q$302, 5, 0)</f>
        <v>0.17039864147458994</v>
      </c>
      <c r="L96">
        <f>VLOOKUP(J96, v1_raw!$A$4:$B$1213, 2, 0)</f>
        <v>0</v>
      </c>
      <c r="M96">
        <f>VLOOKUP(J96, v2_raw!$S$2:$T$1211, 2, 0)</f>
        <v>1</v>
      </c>
      <c r="N96">
        <f t="shared" si="8"/>
        <v>263.83135415197734</v>
      </c>
      <c r="O96">
        <f t="shared" si="9"/>
        <v>248.53183292970601</v>
      </c>
      <c r="Q96" s="1">
        <f>VLOOKUP(J96, v1_raw!$D$4:$E$1213, 2, 0)</f>
        <v>342</v>
      </c>
      <c r="R96">
        <v>293</v>
      </c>
      <c r="S96">
        <f t="shared" si="10"/>
        <v>338.50599990400303</v>
      </c>
      <c r="T96">
        <f t="shared" si="11"/>
        <v>341.4707008894847</v>
      </c>
      <c r="V96">
        <f>VLOOKUP(J96, v1_raw!$G$4:$H$1213, 2, 0)</f>
        <v>516</v>
      </c>
      <c r="W96">
        <v>860</v>
      </c>
      <c r="X96">
        <f t="shared" si="12"/>
        <v>432.24267564154627</v>
      </c>
      <c r="Y96">
        <f t="shared" si="13"/>
        <v>816.79160922392123</v>
      </c>
      <c r="AA96">
        <f>VLOOKUP(J96, v1_raw!$J$4:$K$1213, 2, 0)</f>
        <v>282</v>
      </c>
      <c r="AB96">
        <v>500</v>
      </c>
      <c r="AC96">
        <f t="shared" si="14"/>
        <v>471.48735925133235</v>
      </c>
      <c r="AD96">
        <f t="shared" si="15"/>
        <v>1110.7627746057212</v>
      </c>
    </row>
    <row r="97" spans="2:30" x14ac:dyDescent="0.3">
      <c r="B97" s="1" t="s">
        <v>13</v>
      </c>
      <c r="C97" s="1" t="e">
        <v>#N/A</v>
      </c>
      <c r="D97" s="1" t="e">
        <v>#N/A</v>
      </c>
      <c r="E97" s="1" t="s">
        <v>13</v>
      </c>
      <c r="F97" s="1" t="s">
        <v>13</v>
      </c>
      <c r="H97" s="1">
        <f>VLOOKUP(J97, '[1]#of tiles'!$A$2:$B$301, 2, 0)</f>
        <v>5</v>
      </c>
      <c r="I97" s="1" t="str">
        <f>VLOOKUP(J97, [1]colorcode!$A$1:$B$305, 2, 0)</f>
        <v>............GG..RRRR........RR..</v>
      </c>
      <c r="J97" s="3" t="s">
        <v>108</v>
      </c>
      <c r="K97" s="1">
        <f>VLOOKUP(J97, [2]Sheet1!$A$2:$Q$302, 5, 0)</f>
        <v>0.14631218572837779</v>
      </c>
      <c r="L97">
        <f>VLOOKUP(J97, v1_raw!$A$4:$B$1213, 2, 0)</f>
        <v>35</v>
      </c>
      <c r="M97">
        <f>VLOOKUP(J97, v2_raw!$S$2:$T$1211, 2, 0)</f>
        <v>42</v>
      </c>
      <c r="N97">
        <f t="shared" si="8"/>
        <v>263.83135415197734</v>
      </c>
      <c r="O97">
        <f t="shared" si="9"/>
        <v>248.53183292970601</v>
      </c>
      <c r="Q97" s="1">
        <f>VLOOKUP(J97, v1_raw!$D$4:$E$1213, 2, 0)</f>
        <v>426</v>
      </c>
      <c r="R97">
        <v>376</v>
      </c>
      <c r="S97">
        <f t="shared" si="10"/>
        <v>338.50599990400303</v>
      </c>
      <c r="T97">
        <f t="shared" si="11"/>
        <v>341.4707008894847</v>
      </c>
      <c r="V97">
        <f>VLOOKUP(J97, v1_raw!$G$4:$H$1213, 2, 0)</f>
        <v>333</v>
      </c>
      <c r="W97">
        <v>613</v>
      </c>
      <c r="X97">
        <f t="shared" si="12"/>
        <v>432.24267564154627</v>
      </c>
      <c r="Y97">
        <f t="shared" si="13"/>
        <v>816.79160922392123</v>
      </c>
      <c r="AA97">
        <f>VLOOKUP(J97, v1_raw!$J$4:$K$1213, 2, 0)</f>
        <v>275</v>
      </c>
      <c r="AB97">
        <v>397</v>
      </c>
      <c r="AC97">
        <f t="shared" si="14"/>
        <v>471.48735925133235</v>
      </c>
      <c r="AD97">
        <f t="shared" si="15"/>
        <v>1110.7627746057212</v>
      </c>
    </row>
    <row r="98" spans="2:30" x14ac:dyDescent="0.3">
      <c r="B98" s="1" t="s">
        <v>13</v>
      </c>
      <c r="C98" s="1" t="e">
        <v>#N/A</v>
      </c>
      <c r="D98" s="1" t="e">
        <v>#N/A</v>
      </c>
      <c r="E98" s="1" t="s">
        <v>13</v>
      </c>
      <c r="F98" s="1" t="s">
        <v>13</v>
      </c>
      <c r="H98" s="1">
        <f>VLOOKUP(J98, '[1]#of tiles'!$A$2:$B$301, 2, 0)</f>
        <v>5</v>
      </c>
      <c r="I98" s="1" t="str">
        <f>VLOOKUP(J98, [1]colorcode!$A$1:$B$305, 2, 0)</f>
        <v>....RR..RRGG..........GG........</v>
      </c>
      <c r="J98" s="3" t="s">
        <v>109</v>
      </c>
      <c r="K98" s="1">
        <f>VLOOKUP(J98, [2]Sheet1!$A$2:$Q$302, 5, 0)</f>
        <v>0.14631218572837779</v>
      </c>
      <c r="L98">
        <f>VLOOKUP(J98, v1_raw!$A$4:$B$1213, 2, 0)</f>
        <v>15</v>
      </c>
      <c r="M98">
        <f>VLOOKUP(J98, v2_raw!$S$2:$T$1211, 2, 0)</f>
        <v>15</v>
      </c>
      <c r="N98">
        <f t="shared" si="8"/>
        <v>263.83135415197734</v>
      </c>
      <c r="O98">
        <f t="shared" si="9"/>
        <v>248.53183292970601</v>
      </c>
      <c r="Q98" s="1">
        <f>VLOOKUP(J98, v1_raw!$D$4:$E$1213, 2, 0)</f>
        <v>290</v>
      </c>
      <c r="R98">
        <v>282</v>
      </c>
      <c r="S98">
        <f t="shared" si="10"/>
        <v>338.50599990400303</v>
      </c>
      <c r="T98">
        <f t="shared" si="11"/>
        <v>341.4707008894847</v>
      </c>
      <c r="V98">
        <f>VLOOKUP(J98, v1_raw!$G$4:$H$1213, 2, 0)</f>
        <v>422</v>
      </c>
      <c r="W98">
        <v>786</v>
      </c>
      <c r="X98">
        <f t="shared" si="12"/>
        <v>432.24267564154627</v>
      </c>
      <c r="Y98">
        <f t="shared" si="13"/>
        <v>816.79160922392123</v>
      </c>
      <c r="AA98">
        <f>VLOOKUP(J98, v1_raw!$J$4:$K$1213, 2, 0)</f>
        <v>436</v>
      </c>
      <c r="AB98">
        <v>863</v>
      </c>
      <c r="AC98">
        <f t="shared" si="14"/>
        <v>471.48735925133235</v>
      </c>
      <c r="AD98">
        <f t="shared" si="15"/>
        <v>1110.7627746057212</v>
      </c>
    </row>
    <row r="99" spans="2:30" x14ac:dyDescent="0.3">
      <c r="B99" s="1" t="s">
        <v>13</v>
      </c>
      <c r="C99" s="1" t="e">
        <v>#N/A</v>
      </c>
      <c r="D99" s="1" t="e">
        <v>#N/A</v>
      </c>
      <c r="E99" s="1" t="s">
        <v>13</v>
      </c>
      <c r="F99" s="1" t="s">
        <v>13</v>
      </c>
      <c r="H99" s="1">
        <f>VLOOKUP(J99, '[1]#of tiles'!$A$2:$B$301, 2, 0)</f>
        <v>5</v>
      </c>
      <c r="I99" s="1" t="str">
        <f>VLOOKUP(J99, [1]colorcode!$A$1:$B$305, 2, 0)</f>
        <v>RRBB........RR..........RR......</v>
      </c>
      <c r="J99" s="3" t="s">
        <v>110</v>
      </c>
      <c r="K99" s="1">
        <f>VLOOKUP(J99, [2]Sheet1!$A$2:$Q$302, 5, 0)</f>
        <v>0.14313833541403609</v>
      </c>
      <c r="L99">
        <f>VLOOKUP(J99, v1_raw!$A$4:$B$1213, 2, 0)</f>
        <v>34</v>
      </c>
      <c r="M99">
        <f>VLOOKUP(J99, v2_raw!$S$2:$T$1211, 2, 0)</f>
        <v>18</v>
      </c>
      <c r="N99">
        <f t="shared" si="8"/>
        <v>263.83135415197734</v>
      </c>
      <c r="O99">
        <f t="shared" si="9"/>
        <v>248.53183292970601</v>
      </c>
      <c r="Q99" s="1">
        <f>VLOOKUP(J99, v1_raw!$D$4:$E$1213, 2, 0)</f>
        <v>440</v>
      </c>
      <c r="R99">
        <v>383</v>
      </c>
      <c r="S99">
        <f t="shared" si="10"/>
        <v>338.50599990400303</v>
      </c>
      <c r="T99">
        <f t="shared" si="11"/>
        <v>341.4707008894847</v>
      </c>
      <c r="V99">
        <f>VLOOKUP(J99, v1_raw!$G$4:$H$1213, 2, 0)</f>
        <v>508</v>
      </c>
      <c r="W99">
        <v>1079</v>
      </c>
      <c r="X99">
        <f t="shared" si="12"/>
        <v>432.24267564154627</v>
      </c>
      <c r="Y99">
        <f t="shared" si="13"/>
        <v>816.79160922392123</v>
      </c>
      <c r="AA99">
        <f>VLOOKUP(J99, v1_raw!$J$4:$K$1213, 2, 0)</f>
        <v>297</v>
      </c>
      <c r="AB99">
        <v>675</v>
      </c>
      <c r="AC99">
        <f t="shared" si="14"/>
        <v>471.48735925133235</v>
      </c>
      <c r="AD99">
        <f t="shared" si="15"/>
        <v>1110.7627746057212</v>
      </c>
    </row>
    <row r="100" spans="2:30" x14ac:dyDescent="0.3">
      <c r="B100" s="1" t="s">
        <v>13</v>
      </c>
      <c r="C100" s="1" t="e">
        <v>#N/A</v>
      </c>
      <c r="D100" s="1" t="e">
        <v>#N/A</v>
      </c>
      <c r="E100" s="1" t="s">
        <v>13</v>
      </c>
      <c r="F100" s="1" t="s">
        <v>13</v>
      </c>
      <c r="H100" s="1">
        <f>VLOOKUP(J100, '[1]#of tiles'!$A$2:$B$301, 2, 0)</f>
        <v>5</v>
      </c>
      <c r="I100" s="1" t="str">
        <f>VLOOKUP(J100, [1]colorcode!$A$1:$B$305, 2, 0)</f>
        <v>..YYYYGG......................BB</v>
      </c>
      <c r="J100" s="3" t="s">
        <v>111</v>
      </c>
      <c r="K100" s="1">
        <f>VLOOKUP(J100, [2]Sheet1!$A$2:$Q$302, 5, 0)</f>
        <v>0.13839402907487774</v>
      </c>
      <c r="L100">
        <f>VLOOKUP(J100, v1_raw!$A$4:$B$1213, 2, 0)</f>
        <v>0</v>
      </c>
      <c r="M100">
        <f>VLOOKUP(J100, v2_raw!$S$2:$T$1211, 2, 0)</f>
        <v>0</v>
      </c>
      <c r="N100">
        <f t="shared" si="8"/>
        <v>263.83135415197734</v>
      </c>
      <c r="O100">
        <f t="shared" si="9"/>
        <v>248.53183292970601</v>
      </c>
      <c r="Q100" s="1">
        <f>VLOOKUP(J100, v1_raw!$D$4:$E$1213, 2, 0)</f>
        <v>135</v>
      </c>
      <c r="R100">
        <v>140</v>
      </c>
      <c r="S100">
        <f t="shared" si="10"/>
        <v>338.50599990400303</v>
      </c>
      <c r="T100">
        <f t="shared" si="11"/>
        <v>341.4707008894847</v>
      </c>
      <c r="V100">
        <f>VLOOKUP(J100, v1_raw!$G$4:$H$1213, 2, 0)</f>
        <v>247</v>
      </c>
      <c r="W100">
        <v>510</v>
      </c>
      <c r="X100">
        <f t="shared" si="12"/>
        <v>432.24267564154627</v>
      </c>
      <c r="Y100">
        <f t="shared" si="13"/>
        <v>816.79160922392123</v>
      </c>
      <c r="AA100">
        <f>VLOOKUP(J100, v1_raw!$J$4:$K$1213, 2, 0)</f>
        <v>149</v>
      </c>
      <c r="AB100">
        <v>344</v>
      </c>
      <c r="AC100">
        <f t="shared" si="14"/>
        <v>471.48735925133235</v>
      </c>
      <c r="AD100">
        <f t="shared" si="15"/>
        <v>1110.7627746057212</v>
      </c>
    </row>
    <row r="101" spans="2:30" x14ac:dyDescent="0.3">
      <c r="B101" s="1" t="s">
        <v>13</v>
      </c>
      <c r="C101" s="1" t="e">
        <v>#N/A</v>
      </c>
      <c r="D101" s="1" t="e">
        <v>#N/A</v>
      </c>
      <c r="E101" s="1" t="s">
        <v>13</v>
      </c>
      <c r="F101" s="1" t="s">
        <v>13</v>
      </c>
      <c r="H101" s="1">
        <f>VLOOKUP(J101, '[1]#of tiles'!$A$2:$B$301, 2, 0)</f>
        <v>3</v>
      </c>
      <c r="I101" s="1" t="str">
        <f>VLOOKUP(J101, [1]colorcode!$A$1:$B$305, 2, 0)</f>
        <v>..YYRR....BBGG..................</v>
      </c>
      <c r="J101" s="3" t="s">
        <v>112</v>
      </c>
      <c r="K101" s="1">
        <f>VLOOKUP(J101, [2]Sheet1!$A$2:$Q$302, 5, 0)</f>
        <v>0.13366941277842237</v>
      </c>
      <c r="L101">
        <f>VLOOKUP(J101, v1_raw!$A$4:$B$1213, 2, 0)</f>
        <v>0</v>
      </c>
      <c r="M101">
        <f>VLOOKUP(J101, v2_raw!$S$2:$T$1211, 2, 0)</f>
        <v>0</v>
      </c>
      <c r="N101">
        <f t="shared" si="8"/>
        <v>263.83135415197734</v>
      </c>
      <c r="O101">
        <f t="shared" si="9"/>
        <v>248.53183292970601</v>
      </c>
      <c r="Q101" s="1">
        <f>VLOOKUP(J101, v1_raw!$D$4:$E$1213, 2, 0)</f>
        <v>133</v>
      </c>
      <c r="R101">
        <v>140</v>
      </c>
      <c r="S101">
        <f t="shared" si="10"/>
        <v>338.50599990400303</v>
      </c>
      <c r="T101">
        <f t="shared" si="11"/>
        <v>341.4707008894847</v>
      </c>
      <c r="V101">
        <f>VLOOKUP(J101, v1_raw!$G$4:$H$1213, 2, 0)</f>
        <v>178</v>
      </c>
      <c r="W101">
        <v>386</v>
      </c>
      <c r="X101">
        <f t="shared" si="12"/>
        <v>432.24267564154627</v>
      </c>
      <c r="Y101">
        <f t="shared" si="13"/>
        <v>816.79160922392123</v>
      </c>
      <c r="AA101">
        <f>VLOOKUP(J101, v1_raw!$J$4:$K$1213, 2, 0)</f>
        <v>195</v>
      </c>
      <c r="AB101">
        <v>479</v>
      </c>
      <c r="AC101">
        <f t="shared" si="14"/>
        <v>471.48735925133235</v>
      </c>
      <c r="AD101">
        <f t="shared" si="15"/>
        <v>1110.7627746057212</v>
      </c>
    </row>
    <row r="102" spans="2:30" x14ac:dyDescent="0.3">
      <c r="B102" s="1" t="s">
        <v>13</v>
      </c>
      <c r="C102" s="1" t="e">
        <v>#N/A</v>
      </c>
      <c r="D102" s="1" t="e">
        <v>#N/A</v>
      </c>
      <c r="E102" s="1" t="s">
        <v>13</v>
      </c>
      <c r="F102" s="1" t="s">
        <v>13</v>
      </c>
      <c r="H102" s="1">
        <f>VLOOKUP(J102, '[1]#of tiles'!$A$2:$B$301, 2, 0)</f>
        <v>5</v>
      </c>
      <c r="I102" s="1" t="str">
        <f>VLOOKUP(J102, [1]colorcode!$A$1:$B$305, 2, 0)</f>
        <v>..........GG..........RR..BB..YY</v>
      </c>
      <c r="J102" s="3" t="s">
        <v>113</v>
      </c>
      <c r="K102" s="1">
        <f>VLOOKUP(J102, [2]Sheet1!$A$2:$Q$302, 5, 0)</f>
        <v>0.12661922849727936</v>
      </c>
      <c r="L102">
        <f>VLOOKUP(J102, v1_raw!$A$4:$B$1213, 2, 0)</f>
        <v>0</v>
      </c>
      <c r="M102">
        <f>VLOOKUP(J102, v2_raw!$S$2:$T$1211, 2, 0)</f>
        <v>0</v>
      </c>
      <c r="N102">
        <f t="shared" si="8"/>
        <v>263.83135415197734</v>
      </c>
      <c r="O102">
        <f t="shared" si="9"/>
        <v>248.53183292970601</v>
      </c>
      <c r="Q102" s="1">
        <f>VLOOKUP(J102, v1_raw!$D$4:$E$1213, 2, 0)</f>
        <v>196</v>
      </c>
      <c r="R102">
        <v>190</v>
      </c>
      <c r="S102">
        <f t="shared" si="10"/>
        <v>338.50599990400303</v>
      </c>
      <c r="T102">
        <f t="shared" si="11"/>
        <v>341.4707008894847</v>
      </c>
      <c r="V102">
        <f>VLOOKUP(J102, v1_raw!$G$4:$H$1213, 2, 0)</f>
        <v>277</v>
      </c>
      <c r="W102">
        <v>447</v>
      </c>
      <c r="X102">
        <f t="shared" si="12"/>
        <v>432.24267564154627</v>
      </c>
      <c r="Y102">
        <f t="shared" si="13"/>
        <v>816.79160922392123</v>
      </c>
      <c r="AA102">
        <f>VLOOKUP(J102, v1_raw!$J$4:$K$1213, 2, 0)</f>
        <v>256</v>
      </c>
      <c r="AB102">
        <v>423</v>
      </c>
      <c r="AC102">
        <f t="shared" si="14"/>
        <v>471.48735925133235</v>
      </c>
      <c r="AD102">
        <f t="shared" si="15"/>
        <v>1110.7627746057212</v>
      </c>
    </row>
    <row r="103" spans="2:30" x14ac:dyDescent="0.3">
      <c r="B103" s="1" t="s">
        <v>13</v>
      </c>
      <c r="C103" s="1" t="e">
        <v>#N/A</v>
      </c>
      <c r="D103" s="1" t="e">
        <v>#N/A</v>
      </c>
      <c r="E103" s="1" t="s">
        <v>13</v>
      </c>
      <c r="F103" s="1" t="s">
        <v>13</v>
      </c>
      <c r="H103" s="1">
        <f>VLOOKUP(J103, '[1]#of tiles'!$A$2:$B$301, 2, 0)</f>
        <v>5</v>
      </c>
      <c r="I103" s="1" t="str">
        <f>VLOOKUP(J103, [1]colorcode!$A$1:$B$305, 2, 0)</f>
        <v>....BB................RRGGYY....</v>
      </c>
      <c r="J103" s="3" t="s">
        <v>114</v>
      </c>
      <c r="K103" s="1">
        <f>VLOOKUP(J103, [2]Sheet1!$A$2:$Q$302, 5, 0)</f>
        <v>0.12349990303164504</v>
      </c>
      <c r="L103">
        <f>VLOOKUP(J103, v1_raw!$A$4:$B$1213, 2, 0)</f>
        <v>0</v>
      </c>
      <c r="M103">
        <f>VLOOKUP(J103, v2_raw!$S$2:$T$1211, 2, 0)</f>
        <v>1</v>
      </c>
      <c r="N103">
        <f t="shared" si="8"/>
        <v>263.83135415197734</v>
      </c>
      <c r="O103">
        <f t="shared" si="9"/>
        <v>248.53183292970601</v>
      </c>
      <c r="Q103" s="1">
        <f>VLOOKUP(J103, v1_raw!$D$4:$E$1213, 2, 0)</f>
        <v>191</v>
      </c>
      <c r="R103">
        <v>183</v>
      </c>
      <c r="S103">
        <f t="shared" si="10"/>
        <v>338.50599990400303</v>
      </c>
      <c r="T103">
        <f t="shared" si="11"/>
        <v>341.4707008894847</v>
      </c>
      <c r="V103">
        <f>VLOOKUP(J103, v1_raw!$G$4:$H$1213, 2, 0)</f>
        <v>351</v>
      </c>
      <c r="W103">
        <v>673</v>
      </c>
      <c r="X103">
        <f t="shared" si="12"/>
        <v>432.24267564154627</v>
      </c>
      <c r="Y103">
        <f t="shared" si="13"/>
        <v>816.79160922392123</v>
      </c>
      <c r="AA103">
        <f>VLOOKUP(J103, v1_raw!$J$4:$K$1213, 2, 0)</f>
        <v>317</v>
      </c>
      <c r="AB103">
        <v>489</v>
      </c>
      <c r="AC103">
        <f t="shared" si="14"/>
        <v>471.48735925133235</v>
      </c>
      <c r="AD103">
        <f t="shared" si="15"/>
        <v>1110.7627746057212</v>
      </c>
    </row>
    <row r="104" spans="2:30" x14ac:dyDescent="0.3">
      <c r="B104" s="1" t="s">
        <v>13</v>
      </c>
      <c r="C104" s="1" t="e">
        <v>#N/A</v>
      </c>
      <c r="D104" s="1" t="e">
        <v>#N/A</v>
      </c>
      <c r="E104" s="1" t="s">
        <v>13</v>
      </c>
      <c r="F104" s="1" t="s">
        <v>13</v>
      </c>
      <c r="H104" s="1">
        <f>VLOOKUP(J104, '[1]#of tiles'!$A$2:$B$301, 2, 0)</f>
        <v>5</v>
      </c>
      <c r="I104" s="1" t="str">
        <f>VLOOKUP(J104, [1]colorcode!$A$1:$B$305, 2, 0)</f>
        <v>....BBGGBB..RR..................</v>
      </c>
      <c r="J104" s="3" t="s">
        <v>115</v>
      </c>
      <c r="K104" s="1">
        <f>VLOOKUP(J104, [2]Sheet1!$A$2:$Q$302, 5, 0)</f>
        <v>0.11961288865423958</v>
      </c>
      <c r="L104">
        <f>VLOOKUP(J104, v1_raw!$A$4:$B$1213, 2, 0)</f>
        <v>10</v>
      </c>
      <c r="M104">
        <f>VLOOKUP(J104, v2_raw!$S$2:$T$1211, 2, 0)</f>
        <v>5</v>
      </c>
      <c r="N104">
        <f t="shared" si="8"/>
        <v>263.83135415197734</v>
      </c>
      <c r="O104">
        <f t="shared" si="9"/>
        <v>248.53183292970601</v>
      </c>
      <c r="Q104" s="1">
        <f>VLOOKUP(J104, v1_raw!$D$4:$E$1213, 2, 0)</f>
        <v>367</v>
      </c>
      <c r="R104">
        <v>369</v>
      </c>
      <c r="S104">
        <f t="shared" si="10"/>
        <v>338.50599990400303</v>
      </c>
      <c r="T104">
        <f t="shared" si="11"/>
        <v>341.4707008894847</v>
      </c>
      <c r="V104">
        <f>VLOOKUP(J104, v1_raw!$G$4:$H$1213, 2, 0)</f>
        <v>493</v>
      </c>
      <c r="W104">
        <v>1226</v>
      </c>
      <c r="X104">
        <f t="shared" si="12"/>
        <v>432.24267564154627</v>
      </c>
      <c r="Y104">
        <f t="shared" si="13"/>
        <v>816.79160922392123</v>
      </c>
      <c r="AA104">
        <f>VLOOKUP(J104, v1_raw!$J$4:$K$1213, 2, 0)</f>
        <v>609</v>
      </c>
      <c r="AB104">
        <v>1277</v>
      </c>
      <c r="AC104">
        <f t="shared" si="14"/>
        <v>471.48735925133235</v>
      </c>
      <c r="AD104">
        <f t="shared" si="15"/>
        <v>1110.7627746057212</v>
      </c>
    </row>
    <row r="105" spans="2:30" x14ac:dyDescent="0.3">
      <c r="B105" s="1" t="s">
        <v>13</v>
      </c>
      <c r="C105" s="1" t="e">
        <v>#N/A</v>
      </c>
      <c r="D105" s="1" t="e">
        <v>#N/A</v>
      </c>
      <c r="E105" s="1" t="s">
        <v>13</v>
      </c>
      <c r="F105" s="1" t="s">
        <v>13</v>
      </c>
      <c r="H105" s="1">
        <f>VLOOKUP(J105, '[1]#of tiles'!$A$2:$B$301, 2, 0)</f>
        <v>5</v>
      </c>
      <c r="I105" s="1" t="str">
        <f>VLOOKUP(J105, [1]colorcode!$A$1:$B$305, 2, 0)</f>
        <v>GGYY..............BB......GG....</v>
      </c>
      <c r="J105" s="3" t="s">
        <v>116</v>
      </c>
      <c r="K105" s="1">
        <f>VLOOKUP(J105, [2]Sheet1!$A$2:$Q$302, 5, 0)</f>
        <v>0.11806185096586175</v>
      </c>
      <c r="L105">
        <f>VLOOKUP(J105, v1_raw!$A$4:$B$1213, 2, 0)</f>
        <v>2</v>
      </c>
      <c r="M105">
        <f>VLOOKUP(J105, v2_raw!$S$2:$T$1211, 2, 0)</f>
        <v>1</v>
      </c>
      <c r="N105">
        <f t="shared" si="8"/>
        <v>263.83135415197734</v>
      </c>
      <c r="O105">
        <f t="shared" si="9"/>
        <v>248.53183292970601</v>
      </c>
      <c r="Q105" s="1">
        <f>VLOOKUP(J105, v1_raw!$D$4:$E$1213, 2, 0)</f>
        <v>141</v>
      </c>
      <c r="R105">
        <v>144</v>
      </c>
      <c r="S105">
        <f t="shared" si="10"/>
        <v>338.50599990400303</v>
      </c>
      <c r="T105">
        <f t="shared" si="11"/>
        <v>341.4707008894847</v>
      </c>
      <c r="V105">
        <f>VLOOKUP(J105, v1_raw!$G$4:$H$1213, 2, 0)</f>
        <v>206</v>
      </c>
      <c r="W105">
        <v>393</v>
      </c>
      <c r="X105">
        <f t="shared" si="12"/>
        <v>432.24267564154627</v>
      </c>
      <c r="Y105">
        <f t="shared" si="13"/>
        <v>816.79160922392123</v>
      </c>
      <c r="AA105">
        <f>VLOOKUP(J105, v1_raw!$J$4:$K$1213, 2, 0)</f>
        <v>190</v>
      </c>
      <c r="AB105">
        <v>353</v>
      </c>
      <c r="AC105">
        <f t="shared" si="14"/>
        <v>471.48735925133235</v>
      </c>
      <c r="AD105">
        <f t="shared" si="15"/>
        <v>1110.7627746057212</v>
      </c>
    </row>
    <row r="106" spans="2:30" x14ac:dyDescent="0.3">
      <c r="B106" s="1" t="s">
        <v>13</v>
      </c>
      <c r="C106" s="1" t="e">
        <v>#N/A</v>
      </c>
      <c r="D106" s="1" t="e">
        <v>#N/A</v>
      </c>
      <c r="E106" s="1" t="s">
        <v>13</v>
      </c>
      <c r="F106" s="1" t="s">
        <v>13</v>
      </c>
      <c r="H106" s="1">
        <f>VLOOKUP(J106, '[1]#of tiles'!$A$2:$B$301, 2, 0)</f>
        <v>5</v>
      </c>
      <c r="I106" s="1" t="str">
        <f>VLOOKUP(J106, [1]colorcode!$A$1:$B$305, 2, 0)</f>
        <v>YYRRYY..................GG......</v>
      </c>
      <c r="J106" s="3" t="s">
        <v>117</v>
      </c>
      <c r="K106" s="1">
        <f>VLOOKUP(J106, [2]Sheet1!$A$2:$Q$302, 5, 0)</f>
        <v>0.11728713807222002</v>
      </c>
      <c r="L106">
        <f>VLOOKUP(J106, v1_raw!$A$4:$B$1213, 2, 0)</f>
        <v>0</v>
      </c>
      <c r="M106">
        <f>VLOOKUP(J106, v2_raw!$S$2:$T$1211, 2, 0)</f>
        <v>0</v>
      </c>
      <c r="N106">
        <f t="shared" si="8"/>
        <v>263.83135415197734</v>
      </c>
      <c r="O106">
        <f t="shared" si="9"/>
        <v>248.53183292970601</v>
      </c>
      <c r="Q106" s="1">
        <f>VLOOKUP(J106, v1_raw!$D$4:$E$1213, 2, 0)</f>
        <v>214</v>
      </c>
      <c r="R106">
        <v>204</v>
      </c>
      <c r="S106">
        <f t="shared" si="10"/>
        <v>338.50599990400303</v>
      </c>
      <c r="T106">
        <f t="shared" si="11"/>
        <v>341.4707008894847</v>
      </c>
      <c r="V106">
        <f>VLOOKUP(J106, v1_raw!$G$4:$H$1213, 2, 0)</f>
        <v>343</v>
      </c>
      <c r="W106">
        <v>712</v>
      </c>
      <c r="X106">
        <f t="shared" si="12"/>
        <v>432.24267564154627</v>
      </c>
      <c r="Y106">
        <f t="shared" si="13"/>
        <v>816.79160922392123</v>
      </c>
      <c r="AA106">
        <f>VLOOKUP(J106, v1_raw!$J$4:$K$1213, 2, 0)</f>
        <v>234</v>
      </c>
      <c r="AB106">
        <v>530</v>
      </c>
      <c r="AC106">
        <f t="shared" si="14"/>
        <v>471.48735925133235</v>
      </c>
      <c r="AD106">
        <f t="shared" si="15"/>
        <v>1110.7627746057212</v>
      </c>
    </row>
    <row r="107" spans="2:30" x14ac:dyDescent="0.3">
      <c r="B107" s="1" t="s">
        <v>13</v>
      </c>
      <c r="C107" s="1" t="e">
        <v>#N/A</v>
      </c>
      <c r="D107" s="1" t="e">
        <v>#N/A</v>
      </c>
      <c r="E107" s="1" t="s">
        <v>13</v>
      </c>
      <c r="F107" s="1" t="s">
        <v>13</v>
      </c>
      <c r="H107" s="1">
        <f>VLOOKUP(J107, '[1]#of tiles'!$A$2:$B$301, 2, 0)</f>
        <v>5</v>
      </c>
      <c r="I107" s="1" t="str">
        <f>VLOOKUP(J107, [1]colorcode!$A$1:$B$305, 2, 0)</f>
        <v>YY................GG....GG....GG</v>
      </c>
      <c r="J107" s="3" t="s">
        <v>118</v>
      </c>
      <c r="K107" s="1">
        <f>VLOOKUP(J107, [2]Sheet1!$A$2:$Q$302, 5, 0)</f>
        <v>0.11496621872769741</v>
      </c>
      <c r="L107">
        <f>VLOOKUP(J107, v1_raw!$A$4:$B$1213, 2, 0)</f>
        <v>5</v>
      </c>
      <c r="M107">
        <f>VLOOKUP(J107, v2_raw!$S$2:$T$1211, 2, 0)</f>
        <v>15</v>
      </c>
      <c r="N107">
        <f t="shared" si="8"/>
        <v>263.83135415197734</v>
      </c>
      <c r="O107">
        <f t="shared" si="9"/>
        <v>248.53183292970601</v>
      </c>
      <c r="Q107" s="1">
        <f>VLOOKUP(J107, v1_raw!$D$4:$E$1213, 2, 0)</f>
        <v>265</v>
      </c>
      <c r="R107">
        <v>254</v>
      </c>
      <c r="S107">
        <f t="shared" si="10"/>
        <v>338.50599990400303</v>
      </c>
      <c r="T107">
        <f t="shared" si="11"/>
        <v>341.4707008894847</v>
      </c>
      <c r="V107">
        <f>VLOOKUP(J107, v1_raw!$G$4:$H$1213, 2, 0)</f>
        <v>393</v>
      </c>
      <c r="W107">
        <v>750</v>
      </c>
      <c r="X107">
        <f t="shared" si="12"/>
        <v>432.24267564154627</v>
      </c>
      <c r="Y107">
        <f t="shared" si="13"/>
        <v>816.79160922392123</v>
      </c>
      <c r="AA107">
        <f>VLOOKUP(J107, v1_raw!$J$4:$K$1213, 2, 0)</f>
        <v>519</v>
      </c>
      <c r="AB107">
        <v>871</v>
      </c>
      <c r="AC107">
        <f t="shared" si="14"/>
        <v>471.48735925133235</v>
      </c>
      <c r="AD107">
        <f t="shared" si="15"/>
        <v>1110.7627746057212</v>
      </c>
    </row>
    <row r="108" spans="2:30" x14ac:dyDescent="0.3">
      <c r="B108" s="1" t="s">
        <v>13</v>
      </c>
      <c r="C108" s="1" t="e">
        <v>#N/A</v>
      </c>
      <c r="D108" s="1" t="e">
        <v>#N/A</v>
      </c>
      <c r="E108" s="1" t="s">
        <v>13</v>
      </c>
      <c r="F108" s="1" t="s">
        <v>13</v>
      </c>
      <c r="H108" s="1">
        <f>VLOOKUP(J108, '[1]#of tiles'!$A$2:$B$301, 2, 0)</f>
        <v>5</v>
      </c>
      <c r="I108" s="1" t="str">
        <f>VLOOKUP(J108, [1]colorcode!$A$1:$B$305, 2, 0)</f>
        <v>YY....YY..............RR..YY....</v>
      </c>
      <c r="J108" s="3" t="s">
        <v>119</v>
      </c>
      <c r="K108" s="1">
        <f>VLOOKUP(J108, [2]Sheet1!$A$2:$Q$302, 5, 0)</f>
        <v>0.11033883362863905</v>
      </c>
      <c r="L108">
        <f>VLOOKUP(J108, v1_raw!$A$4:$B$1213, 2, 0)</f>
        <v>0</v>
      </c>
      <c r="M108">
        <f>VLOOKUP(J108, v2_raw!$S$2:$T$1211, 2, 0)</f>
        <v>1</v>
      </c>
      <c r="N108">
        <f t="shared" si="8"/>
        <v>263.83135415197734</v>
      </c>
      <c r="O108">
        <f t="shared" si="9"/>
        <v>248.53183292970601</v>
      </c>
      <c r="Q108" s="1">
        <f>VLOOKUP(J108, v1_raw!$D$4:$E$1213, 2, 0)</f>
        <v>250</v>
      </c>
      <c r="R108">
        <v>266</v>
      </c>
      <c r="S108">
        <f t="shared" si="10"/>
        <v>338.50599990400303</v>
      </c>
      <c r="T108">
        <f t="shared" si="11"/>
        <v>341.4707008894847</v>
      </c>
      <c r="V108">
        <f>VLOOKUP(J108, v1_raw!$G$4:$H$1213, 2, 0)</f>
        <v>441</v>
      </c>
      <c r="W108">
        <v>820</v>
      </c>
      <c r="X108">
        <f t="shared" si="12"/>
        <v>432.24267564154627</v>
      </c>
      <c r="Y108">
        <f t="shared" si="13"/>
        <v>816.79160922392123</v>
      </c>
      <c r="AA108">
        <f>VLOOKUP(J108, v1_raw!$J$4:$K$1213, 2, 0)</f>
        <v>240</v>
      </c>
      <c r="AB108">
        <v>439</v>
      </c>
      <c r="AC108">
        <f t="shared" si="14"/>
        <v>471.48735925133235</v>
      </c>
      <c r="AD108">
        <f t="shared" si="15"/>
        <v>1110.7627746057212</v>
      </c>
    </row>
    <row r="109" spans="2:30" x14ac:dyDescent="0.3">
      <c r="B109" s="1" t="s">
        <v>13</v>
      </c>
      <c r="C109" s="1" t="e">
        <v>#N/A</v>
      </c>
      <c r="D109" s="1" t="e">
        <v>#N/A</v>
      </c>
      <c r="E109" s="1" t="s">
        <v>13</v>
      </c>
      <c r="F109" s="1" t="s">
        <v>13</v>
      </c>
      <c r="H109" s="1">
        <f>VLOOKUP(J109, '[1]#of tiles'!$A$2:$B$301, 2, 0)</f>
        <v>5</v>
      </c>
      <c r="I109" s="1" t="str">
        <f>VLOOKUP(J109, [1]colorcode!$A$1:$B$305, 2, 0)</f>
        <v>....YY....YYGG................GG</v>
      </c>
      <c r="J109" s="3" t="s">
        <v>120</v>
      </c>
      <c r="K109" s="1">
        <f>VLOOKUP(J109, [2]Sheet1!$A$2:$Q$302, 5, 0)</f>
        <v>0.10649735309227215</v>
      </c>
      <c r="L109">
        <f>VLOOKUP(J109, v1_raw!$A$4:$B$1213, 2, 0)</f>
        <v>0</v>
      </c>
      <c r="M109">
        <f>VLOOKUP(J109, v2_raw!$S$2:$T$1211, 2, 0)</f>
        <v>0</v>
      </c>
      <c r="N109">
        <f t="shared" si="8"/>
        <v>263.83135415197734</v>
      </c>
      <c r="O109">
        <f t="shared" si="9"/>
        <v>248.53183292970601</v>
      </c>
      <c r="Q109" s="1">
        <f>VLOOKUP(J109, v1_raw!$D$4:$E$1213, 2, 0)</f>
        <v>219</v>
      </c>
      <c r="R109">
        <v>206</v>
      </c>
      <c r="S109">
        <f t="shared" si="10"/>
        <v>338.50599990400303</v>
      </c>
      <c r="T109">
        <f t="shared" si="11"/>
        <v>341.4707008894847</v>
      </c>
      <c r="V109">
        <f>VLOOKUP(J109, v1_raw!$G$4:$H$1213, 2, 0)</f>
        <v>340</v>
      </c>
      <c r="W109">
        <v>599</v>
      </c>
      <c r="X109">
        <f t="shared" si="12"/>
        <v>432.24267564154627</v>
      </c>
      <c r="Y109">
        <f t="shared" si="13"/>
        <v>816.79160922392123</v>
      </c>
      <c r="AA109">
        <f>VLOOKUP(J109, v1_raw!$J$4:$K$1213, 2, 0)</f>
        <v>310</v>
      </c>
      <c r="AB109">
        <v>572</v>
      </c>
      <c r="AC109">
        <f t="shared" si="14"/>
        <v>471.48735925133235</v>
      </c>
      <c r="AD109">
        <f t="shared" si="15"/>
        <v>1110.7627746057212</v>
      </c>
    </row>
    <row r="110" spans="2:30" x14ac:dyDescent="0.3">
      <c r="B110" s="1" t="s">
        <v>13</v>
      </c>
      <c r="C110" s="1" t="e">
        <v>#N/A</v>
      </c>
      <c r="D110" s="1" t="e">
        <v>#N/A</v>
      </c>
      <c r="E110" s="1" t="s">
        <v>13</v>
      </c>
      <c r="F110" s="1" t="s">
        <v>13</v>
      </c>
      <c r="H110" s="1">
        <f>VLOOKUP(J110, '[1]#of tiles'!$A$2:$B$301, 2, 0)</f>
        <v>5</v>
      </c>
      <c r="I110" s="1" t="str">
        <f>VLOOKUP(J110, [1]colorcode!$A$1:$B$305, 2, 0)</f>
        <v>BB......BBYY......YY............</v>
      </c>
      <c r="J110" s="3" t="s">
        <v>121</v>
      </c>
      <c r="K110" s="1">
        <f>VLOOKUP(J110, [2]Sheet1!$A$2:$Q$302, 5, 0)</f>
        <v>0.1041988471630928</v>
      </c>
      <c r="L110">
        <f>VLOOKUP(J110, v1_raw!$A$4:$B$1213, 2, 0)</f>
        <v>0</v>
      </c>
      <c r="M110">
        <f>VLOOKUP(J110, v2_raw!$S$2:$T$1211, 2, 0)</f>
        <v>0</v>
      </c>
      <c r="N110">
        <f t="shared" si="8"/>
        <v>263.83135415197734</v>
      </c>
      <c r="O110">
        <f t="shared" si="9"/>
        <v>248.53183292970601</v>
      </c>
      <c r="Q110" s="1">
        <f>VLOOKUP(J110, v1_raw!$D$4:$E$1213, 2, 0)</f>
        <v>133</v>
      </c>
      <c r="R110">
        <v>139</v>
      </c>
      <c r="S110">
        <f t="shared" si="10"/>
        <v>338.50599990400303</v>
      </c>
      <c r="T110">
        <f t="shared" si="11"/>
        <v>341.4707008894847</v>
      </c>
      <c r="V110">
        <f>VLOOKUP(J110, v1_raw!$G$4:$H$1213, 2, 0)</f>
        <v>242</v>
      </c>
      <c r="W110">
        <v>432</v>
      </c>
      <c r="X110">
        <f t="shared" si="12"/>
        <v>432.24267564154627</v>
      </c>
      <c r="Y110">
        <f t="shared" si="13"/>
        <v>816.79160922392123</v>
      </c>
      <c r="AA110">
        <f>VLOOKUP(J110, v1_raw!$J$4:$K$1213, 2, 0)</f>
        <v>199</v>
      </c>
      <c r="AB110">
        <v>391</v>
      </c>
      <c r="AC110">
        <f t="shared" si="14"/>
        <v>471.48735925133235</v>
      </c>
      <c r="AD110">
        <f t="shared" si="15"/>
        <v>1110.7627746057212</v>
      </c>
    </row>
    <row r="111" spans="2:30" x14ac:dyDescent="0.3">
      <c r="B111" s="1" t="s">
        <v>13</v>
      </c>
      <c r="C111" s="1" t="e">
        <v>#N/A</v>
      </c>
      <c r="D111" s="1" t="e">
        <v>#N/A</v>
      </c>
      <c r="E111" s="1" t="s">
        <v>13</v>
      </c>
      <c r="F111" s="1" t="s">
        <v>13</v>
      </c>
      <c r="H111" s="1">
        <f>VLOOKUP(J111, '[1]#of tiles'!$A$2:$B$301, 2, 0)</f>
        <v>5</v>
      </c>
      <c r="I111" s="1" t="str">
        <f>VLOOKUP(J111, [1]colorcode!$A$1:$B$305, 2, 0)</f>
        <v>............RR....BBBB......GG..</v>
      </c>
      <c r="J111" s="3" t="s">
        <v>122</v>
      </c>
      <c r="K111" s="1">
        <f>VLOOKUP(J111, [2]Sheet1!$A$2:$Q$302, 5, 0)</f>
        <v>0.10114159809796353</v>
      </c>
      <c r="L111">
        <f>VLOOKUP(J111, v1_raw!$A$4:$B$1213, 2, 0)</f>
        <v>6</v>
      </c>
      <c r="M111">
        <f>VLOOKUP(J111, v2_raw!$S$2:$T$1211, 2, 0)</f>
        <v>9</v>
      </c>
      <c r="N111">
        <f t="shared" si="8"/>
        <v>263.83135415197734</v>
      </c>
      <c r="O111">
        <f t="shared" si="9"/>
        <v>248.53183292970601</v>
      </c>
      <c r="Q111" s="1">
        <f>VLOOKUP(J111, v1_raw!$D$4:$E$1213, 2, 0)</f>
        <v>409</v>
      </c>
      <c r="R111">
        <v>399</v>
      </c>
      <c r="S111">
        <f t="shared" si="10"/>
        <v>338.50599990400303</v>
      </c>
      <c r="T111">
        <f t="shared" si="11"/>
        <v>341.4707008894847</v>
      </c>
      <c r="V111">
        <f>VLOOKUP(J111, v1_raw!$G$4:$H$1213, 2, 0)</f>
        <v>287</v>
      </c>
      <c r="W111">
        <v>632</v>
      </c>
      <c r="X111">
        <f t="shared" si="12"/>
        <v>432.24267564154627</v>
      </c>
      <c r="Y111">
        <f t="shared" si="13"/>
        <v>816.79160922392123</v>
      </c>
      <c r="AA111">
        <f>VLOOKUP(J111, v1_raw!$J$4:$K$1213, 2, 0)</f>
        <v>340</v>
      </c>
      <c r="AB111">
        <v>605</v>
      </c>
      <c r="AC111">
        <f t="shared" si="14"/>
        <v>471.48735925133235</v>
      </c>
      <c r="AD111">
        <f t="shared" si="15"/>
        <v>1110.7627746057212</v>
      </c>
    </row>
    <row r="112" spans="2:30" x14ac:dyDescent="0.3">
      <c r="B112" s="1" t="s">
        <v>13</v>
      </c>
      <c r="C112" s="1" t="e">
        <v>#N/A</v>
      </c>
      <c r="D112" s="1" t="e">
        <v>#N/A</v>
      </c>
      <c r="E112" s="1" t="s">
        <v>13</v>
      </c>
      <c r="F112" s="1" t="s">
        <v>13</v>
      </c>
      <c r="H112" s="1">
        <f>VLOOKUP(J112, '[1]#of tiles'!$A$2:$B$301, 2, 0)</f>
        <v>5</v>
      </c>
      <c r="I112" s="1" t="str">
        <f>VLOOKUP(J112, [1]colorcode!$A$1:$B$305, 2, 0)</f>
        <v>............GG..YYYY......GG....</v>
      </c>
      <c r="J112" s="3" t="s">
        <v>123</v>
      </c>
      <c r="K112" s="1">
        <f>VLOOKUP(J112, [2]Sheet1!$A$2:$Q$302, 5, 0)</f>
        <v>0.10114159809796353</v>
      </c>
      <c r="L112">
        <f>VLOOKUP(J112, v1_raw!$A$4:$B$1213, 2, 0)</f>
        <v>0</v>
      </c>
      <c r="M112">
        <f>VLOOKUP(J112, v2_raw!$S$2:$T$1211, 2, 0)</f>
        <v>0</v>
      </c>
      <c r="N112">
        <f t="shared" si="8"/>
        <v>263.83135415197734</v>
      </c>
      <c r="O112">
        <f t="shared" si="9"/>
        <v>248.53183292970601</v>
      </c>
      <c r="Q112" s="1">
        <f>VLOOKUP(J112, v1_raw!$D$4:$E$1213, 2, 0)</f>
        <v>154</v>
      </c>
      <c r="R112">
        <v>168</v>
      </c>
      <c r="S112">
        <f t="shared" si="10"/>
        <v>338.50599990400303</v>
      </c>
      <c r="T112">
        <f t="shared" si="11"/>
        <v>341.4707008894847</v>
      </c>
      <c r="V112">
        <f>VLOOKUP(J112, v1_raw!$G$4:$H$1213, 2, 0)</f>
        <v>297</v>
      </c>
      <c r="W112">
        <v>564</v>
      </c>
      <c r="X112">
        <f t="shared" si="12"/>
        <v>432.24267564154627</v>
      </c>
      <c r="Y112">
        <f t="shared" si="13"/>
        <v>816.79160922392123</v>
      </c>
      <c r="AA112">
        <f>VLOOKUP(J112, v1_raw!$J$4:$K$1213, 2, 0)</f>
        <v>213</v>
      </c>
      <c r="AB112">
        <v>402</v>
      </c>
      <c r="AC112">
        <f t="shared" si="14"/>
        <v>471.48735925133235</v>
      </c>
      <c r="AD112">
        <f t="shared" si="15"/>
        <v>1110.7627746057212</v>
      </c>
    </row>
    <row r="113" spans="2:30" x14ac:dyDescent="0.3">
      <c r="B113" s="1" t="s">
        <v>13</v>
      </c>
      <c r="C113" s="1" t="e">
        <v>#N/A</v>
      </c>
      <c r="D113" s="1" t="e">
        <v>#N/A</v>
      </c>
      <c r="E113" s="1" t="s">
        <v>13</v>
      </c>
      <c r="F113" s="1" t="s">
        <v>13</v>
      </c>
      <c r="H113" s="1">
        <f>VLOOKUP(J113, '[1]#of tiles'!$A$2:$B$301, 2, 0)</f>
        <v>5</v>
      </c>
      <c r="I113" s="1" t="str">
        <f>VLOOKUP(J113, [1]colorcode!$A$1:$B$305, 2, 0)</f>
        <v>GG..RR............GG......BB....</v>
      </c>
      <c r="J113" s="3" t="s">
        <v>124</v>
      </c>
      <c r="K113" s="1">
        <f>VLOOKUP(J113, [2]Sheet1!$A$2:$Q$302, 5, 0)</f>
        <v>9.6571588587894164E-2</v>
      </c>
      <c r="L113">
        <f>VLOOKUP(J113, v1_raw!$A$4:$B$1213, 2, 0)</f>
        <v>1</v>
      </c>
      <c r="M113">
        <f>VLOOKUP(J113, v2_raw!$S$2:$T$1211, 2, 0)</f>
        <v>2</v>
      </c>
      <c r="N113">
        <f t="shared" si="8"/>
        <v>263.83135415197734</v>
      </c>
      <c r="O113">
        <f t="shared" si="9"/>
        <v>248.53183292970601</v>
      </c>
      <c r="Q113" s="1">
        <f>VLOOKUP(J113, v1_raw!$D$4:$E$1213, 2, 0)</f>
        <v>152</v>
      </c>
      <c r="R113">
        <v>158</v>
      </c>
      <c r="S113">
        <f t="shared" si="10"/>
        <v>338.50599990400303</v>
      </c>
      <c r="T113">
        <f t="shared" si="11"/>
        <v>341.4707008894847</v>
      </c>
      <c r="V113">
        <f>VLOOKUP(J113, v1_raw!$G$4:$H$1213, 2, 0)</f>
        <v>219</v>
      </c>
      <c r="W113">
        <v>417</v>
      </c>
      <c r="X113">
        <f t="shared" si="12"/>
        <v>432.24267564154627</v>
      </c>
      <c r="Y113">
        <f t="shared" si="13"/>
        <v>816.79160922392123</v>
      </c>
      <c r="AA113">
        <f>VLOOKUP(J113, v1_raw!$J$4:$K$1213, 2, 0)</f>
        <v>222</v>
      </c>
      <c r="AB113">
        <v>420</v>
      </c>
      <c r="AC113">
        <f t="shared" si="14"/>
        <v>471.48735925133235</v>
      </c>
      <c r="AD113">
        <f t="shared" si="15"/>
        <v>1110.7627746057212</v>
      </c>
    </row>
    <row r="114" spans="2:30" x14ac:dyDescent="0.3">
      <c r="B114" s="1" t="s">
        <v>13</v>
      </c>
      <c r="C114" s="1" t="e">
        <v>#N/A</v>
      </c>
      <c r="D114" s="1" t="e">
        <v>#N/A</v>
      </c>
      <c r="E114" s="1" t="s">
        <v>13</v>
      </c>
      <c r="F114" s="1" t="s">
        <v>13</v>
      </c>
      <c r="H114" s="1">
        <f>VLOOKUP(J114, '[1]#of tiles'!$A$2:$B$301, 2, 0)</f>
        <v>5</v>
      </c>
      <c r="I114" s="1" t="str">
        <f>VLOOKUP(J114, [1]colorcode!$A$1:$B$305, 2, 0)</f>
        <v>......RR..BB......RR..........RR</v>
      </c>
      <c r="J114" s="3" t="s">
        <v>125</v>
      </c>
      <c r="K114" s="1">
        <f>VLOOKUP(J114, [2]Sheet1!$A$2:$Q$302, 5, 0)</f>
        <v>9.5052470793574706E-2</v>
      </c>
      <c r="L114">
        <f>VLOOKUP(J114, v1_raw!$A$4:$B$1213, 2, 0)</f>
        <v>17</v>
      </c>
      <c r="M114">
        <f>VLOOKUP(J114, v2_raw!$S$2:$T$1211, 2, 0)</f>
        <v>17</v>
      </c>
      <c r="N114">
        <f t="shared" si="8"/>
        <v>263.83135415197734</v>
      </c>
      <c r="O114">
        <f t="shared" si="9"/>
        <v>248.53183292970601</v>
      </c>
      <c r="Q114" s="1">
        <f>VLOOKUP(J114, v1_raw!$D$4:$E$1213, 2, 0)</f>
        <v>356</v>
      </c>
      <c r="R114">
        <v>336</v>
      </c>
      <c r="S114">
        <f t="shared" si="10"/>
        <v>338.50599990400303</v>
      </c>
      <c r="T114">
        <f t="shared" si="11"/>
        <v>341.4707008894847</v>
      </c>
      <c r="V114">
        <f>VLOOKUP(J114, v1_raw!$G$4:$H$1213, 2, 0)</f>
        <v>289</v>
      </c>
      <c r="W114">
        <v>645</v>
      </c>
      <c r="X114">
        <f t="shared" si="12"/>
        <v>432.24267564154627</v>
      </c>
      <c r="Y114">
        <f t="shared" si="13"/>
        <v>816.79160922392123</v>
      </c>
      <c r="AA114">
        <f>VLOOKUP(J114, v1_raw!$J$4:$K$1213, 2, 0)</f>
        <v>308</v>
      </c>
      <c r="AB114">
        <v>504</v>
      </c>
      <c r="AC114">
        <f t="shared" si="14"/>
        <v>471.48735925133235</v>
      </c>
      <c r="AD114">
        <f t="shared" si="15"/>
        <v>1110.7627746057212</v>
      </c>
    </row>
    <row r="115" spans="2:30" x14ac:dyDescent="0.3">
      <c r="B115" s="1" t="s">
        <v>13</v>
      </c>
      <c r="C115" s="1" t="e">
        <v>#N/A</v>
      </c>
      <c r="D115" s="1" t="e">
        <v>#N/A</v>
      </c>
      <c r="E115" s="1" t="s">
        <v>13</v>
      </c>
      <c r="F115" s="1" t="s">
        <v>13</v>
      </c>
      <c r="H115" s="1">
        <f>VLOOKUP(J115, '[1]#of tiles'!$A$2:$B$301, 2, 0)</f>
        <v>5</v>
      </c>
      <c r="I115" s="1" t="str">
        <f>VLOOKUP(J115, [1]colorcode!$A$1:$B$305, 2, 0)</f>
        <v>YYBB............YY....GG........</v>
      </c>
      <c r="J115" s="3" t="s">
        <v>126</v>
      </c>
      <c r="K115" s="1">
        <f>VLOOKUP(J115, [2]Sheet1!$A$2:$Q$302, 5, 0)</f>
        <v>8.6734862526057999E-2</v>
      </c>
      <c r="L115">
        <f>VLOOKUP(J115, v1_raw!$A$4:$B$1213, 2, 0)</f>
        <v>1</v>
      </c>
      <c r="M115">
        <f>VLOOKUP(J115, v2_raw!$S$2:$T$1211, 2, 0)</f>
        <v>1</v>
      </c>
      <c r="N115">
        <f t="shared" si="8"/>
        <v>263.83135415197734</v>
      </c>
      <c r="O115">
        <f t="shared" si="9"/>
        <v>248.53183292970601</v>
      </c>
      <c r="Q115" s="1">
        <f>VLOOKUP(J115, v1_raw!$D$4:$E$1213, 2, 0)</f>
        <v>157</v>
      </c>
      <c r="R115">
        <v>156</v>
      </c>
      <c r="S115">
        <f t="shared" si="10"/>
        <v>338.50599990400303</v>
      </c>
      <c r="T115">
        <f t="shared" si="11"/>
        <v>341.4707008894847</v>
      </c>
      <c r="V115">
        <f>VLOOKUP(J115, v1_raw!$G$4:$H$1213, 2, 0)</f>
        <v>290</v>
      </c>
      <c r="W115">
        <v>552</v>
      </c>
      <c r="X115">
        <f t="shared" si="12"/>
        <v>432.24267564154627</v>
      </c>
      <c r="Y115">
        <f t="shared" si="13"/>
        <v>816.79160922392123</v>
      </c>
      <c r="AA115">
        <f>VLOOKUP(J115, v1_raw!$J$4:$K$1213, 2, 0)</f>
        <v>226</v>
      </c>
      <c r="AB115">
        <v>402</v>
      </c>
      <c r="AC115">
        <f t="shared" si="14"/>
        <v>471.48735925133235</v>
      </c>
      <c r="AD115">
        <f t="shared" si="15"/>
        <v>1110.7627746057212</v>
      </c>
    </row>
    <row r="116" spans="2:30" x14ac:dyDescent="0.3">
      <c r="B116" s="1" t="s">
        <v>13</v>
      </c>
      <c r="C116" s="1" t="e">
        <v>#N/A</v>
      </c>
      <c r="D116" s="1" t="e">
        <v>#N/A</v>
      </c>
      <c r="E116" s="1" t="s">
        <v>13</v>
      </c>
      <c r="F116" s="1" t="s">
        <v>13</v>
      </c>
      <c r="H116" s="1">
        <f>VLOOKUP(J116, '[1]#of tiles'!$A$2:$B$301, 2, 0)</f>
        <v>5</v>
      </c>
      <c r="I116" s="1" t="str">
        <f>VLOOKUP(J116, [1]colorcode!$A$1:$B$305, 2, 0)</f>
        <v>..BB..............RRYYRR........</v>
      </c>
      <c r="J116" s="3" t="s">
        <v>127</v>
      </c>
      <c r="K116" s="1">
        <f>VLOOKUP(J116, [2]Sheet1!$A$2:$Q$302, 5, 0)</f>
        <v>8.2224644525714874E-2</v>
      </c>
      <c r="L116">
        <f>VLOOKUP(J116, v1_raw!$A$4:$B$1213, 2, 0)</f>
        <v>3</v>
      </c>
      <c r="M116">
        <f>VLOOKUP(J116, v2_raw!$S$2:$T$1211, 2, 0)</f>
        <v>1</v>
      </c>
      <c r="N116">
        <f t="shared" si="8"/>
        <v>263.83135415197734</v>
      </c>
      <c r="O116">
        <f t="shared" si="9"/>
        <v>248.53183292970601</v>
      </c>
      <c r="Q116" s="1">
        <f>VLOOKUP(J116, v1_raw!$D$4:$E$1213, 2, 0)</f>
        <v>268</v>
      </c>
      <c r="R116">
        <v>250</v>
      </c>
      <c r="S116">
        <f t="shared" si="10"/>
        <v>338.50599990400303</v>
      </c>
      <c r="T116">
        <f t="shared" si="11"/>
        <v>341.4707008894847</v>
      </c>
      <c r="V116">
        <f>VLOOKUP(J116, v1_raw!$G$4:$H$1213, 2, 0)</f>
        <v>331</v>
      </c>
      <c r="W116">
        <v>719</v>
      </c>
      <c r="X116">
        <f t="shared" si="12"/>
        <v>432.24267564154627</v>
      </c>
      <c r="Y116">
        <f t="shared" si="13"/>
        <v>816.79160922392123</v>
      </c>
      <c r="AA116">
        <f>VLOOKUP(J116, v1_raw!$J$4:$K$1213, 2, 0)</f>
        <v>224</v>
      </c>
      <c r="AB116">
        <v>409</v>
      </c>
      <c r="AC116">
        <f t="shared" si="14"/>
        <v>471.48735925133235</v>
      </c>
      <c r="AD116">
        <f t="shared" si="15"/>
        <v>1110.7627746057212</v>
      </c>
    </row>
    <row r="117" spans="2:30" x14ac:dyDescent="0.3">
      <c r="B117" s="1" t="s">
        <v>13</v>
      </c>
      <c r="C117" s="1" t="e">
        <v>#N/A</v>
      </c>
      <c r="D117" s="1" t="e">
        <v>#N/A</v>
      </c>
      <c r="E117" s="1" t="s">
        <v>13</v>
      </c>
      <c r="F117" s="1" t="s">
        <v>13</v>
      </c>
      <c r="H117" s="1">
        <f>VLOOKUP(J117, '[1]#of tiles'!$A$2:$B$301, 2, 0)</f>
        <v>5</v>
      </c>
      <c r="I117" s="1" t="str">
        <f>VLOOKUP(J117, [1]colorcode!$A$1:$B$305, 2, 0)</f>
        <v>BB........BB....GG......BB......</v>
      </c>
      <c r="J117" s="3" t="s">
        <v>128</v>
      </c>
      <c r="K117" s="1">
        <f>VLOOKUP(J117, [2]Sheet1!$A$2:$Q$302, 5, 0)</f>
        <v>8.0725402039351524E-2</v>
      </c>
      <c r="L117">
        <f>VLOOKUP(J117, v1_raw!$A$4:$B$1213, 2, 0)</f>
        <v>0</v>
      </c>
      <c r="M117">
        <f>VLOOKUP(J117, v2_raw!$S$2:$T$1211, 2, 0)</f>
        <v>0</v>
      </c>
      <c r="N117">
        <f t="shared" si="8"/>
        <v>263.83135415197734</v>
      </c>
      <c r="O117">
        <f t="shared" si="9"/>
        <v>248.53183292970601</v>
      </c>
      <c r="Q117" s="1">
        <f>VLOOKUP(J117, v1_raw!$D$4:$E$1213, 2, 0)</f>
        <v>167</v>
      </c>
      <c r="R117">
        <v>166</v>
      </c>
      <c r="S117">
        <f t="shared" si="10"/>
        <v>338.50599990400303</v>
      </c>
      <c r="T117">
        <f t="shared" si="11"/>
        <v>341.4707008894847</v>
      </c>
      <c r="V117">
        <f>VLOOKUP(J117, v1_raw!$G$4:$H$1213, 2, 0)</f>
        <v>199</v>
      </c>
      <c r="W117">
        <v>428</v>
      </c>
      <c r="X117">
        <f t="shared" si="12"/>
        <v>432.24267564154627</v>
      </c>
      <c r="Y117">
        <f t="shared" si="13"/>
        <v>816.79160922392123</v>
      </c>
      <c r="AA117">
        <f>VLOOKUP(J117, v1_raw!$J$4:$K$1213, 2, 0)</f>
        <v>327</v>
      </c>
      <c r="AB117">
        <v>578</v>
      </c>
      <c r="AC117">
        <f t="shared" si="14"/>
        <v>471.48735925133235</v>
      </c>
      <c r="AD117">
        <f t="shared" si="15"/>
        <v>1110.7627746057212</v>
      </c>
    </row>
    <row r="118" spans="2:30" x14ac:dyDescent="0.3">
      <c r="B118" s="1" t="s">
        <v>13</v>
      </c>
      <c r="C118" s="1" t="e">
        <v>#N/A</v>
      </c>
      <c r="D118" s="1" t="e">
        <v>#N/A</v>
      </c>
      <c r="E118" s="1" t="s">
        <v>13</v>
      </c>
      <c r="F118" s="1" t="s">
        <v>13</v>
      </c>
      <c r="H118" s="1">
        <f>VLOOKUP(J118, '[1]#of tiles'!$A$2:$B$301, 2, 0)</f>
        <v>5</v>
      </c>
      <c r="I118" s="1" t="str">
        <f>VLOOKUP(J118, [1]colorcode!$A$1:$B$305, 2, 0)</f>
        <v>BB..........BB..GG....YY........</v>
      </c>
      <c r="J118" s="3" t="s">
        <v>129</v>
      </c>
      <c r="K118" s="1">
        <f>VLOOKUP(J118, [2]Sheet1!$A$2:$Q$302, 5, 0)</f>
        <v>7.8480431694451624E-2</v>
      </c>
      <c r="L118">
        <f>VLOOKUP(J118, v1_raw!$A$4:$B$1213, 2, 0)</f>
        <v>2</v>
      </c>
      <c r="M118">
        <f>VLOOKUP(J118, v2_raw!$S$2:$T$1211, 2, 0)</f>
        <v>3</v>
      </c>
      <c r="N118">
        <f t="shared" si="8"/>
        <v>263.83135415197734</v>
      </c>
      <c r="O118">
        <f t="shared" si="9"/>
        <v>248.53183292970601</v>
      </c>
      <c r="Q118" s="1">
        <f>VLOOKUP(J118, v1_raw!$D$4:$E$1213, 2, 0)</f>
        <v>133</v>
      </c>
      <c r="R118">
        <v>135</v>
      </c>
      <c r="S118">
        <f t="shared" si="10"/>
        <v>338.50599990400303</v>
      </c>
      <c r="T118">
        <f t="shared" si="11"/>
        <v>341.4707008894847</v>
      </c>
      <c r="V118">
        <f>VLOOKUP(J118, v1_raw!$G$4:$H$1213, 2, 0)</f>
        <v>179</v>
      </c>
      <c r="W118">
        <v>333</v>
      </c>
      <c r="X118">
        <f t="shared" si="12"/>
        <v>432.24267564154627</v>
      </c>
      <c r="Y118">
        <f t="shared" si="13"/>
        <v>816.79160922392123</v>
      </c>
      <c r="AA118">
        <f>VLOOKUP(J118, v1_raw!$J$4:$K$1213, 2, 0)</f>
        <v>239</v>
      </c>
      <c r="AB118">
        <v>429</v>
      </c>
      <c r="AC118">
        <f t="shared" si="14"/>
        <v>471.48735925133235</v>
      </c>
      <c r="AD118">
        <f t="shared" si="15"/>
        <v>1110.7627746057212</v>
      </c>
    </row>
    <row r="119" spans="2:30" x14ac:dyDescent="0.3">
      <c r="B119" s="1" t="s">
        <v>13</v>
      </c>
      <c r="C119" s="1" t="e">
        <v>#N/A</v>
      </c>
      <c r="D119" s="1" t="e">
        <v>#N/A</v>
      </c>
      <c r="E119" s="1" t="s">
        <v>13</v>
      </c>
      <c r="F119" s="1" t="s">
        <v>13</v>
      </c>
      <c r="H119" s="1">
        <f>VLOOKUP(J119, '[1]#of tiles'!$A$2:$B$301, 2, 0)</f>
        <v>5</v>
      </c>
      <c r="I119" s="1" t="str">
        <f>VLOOKUP(J119, [1]colorcode!$A$1:$B$305, 2, 0)</f>
        <v>..BB..................YYGGBB....</v>
      </c>
      <c r="J119" s="3" t="s">
        <v>130</v>
      </c>
      <c r="K119" s="1">
        <f>VLOOKUP(J119, [2]Sheet1!$A$2:$Q$302, 5, 0)</f>
        <v>7.6986376193048489E-2</v>
      </c>
      <c r="L119">
        <f>VLOOKUP(J119, v1_raw!$A$4:$B$1213, 2, 0)</f>
        <v>1</v>
      </c>
      <c r="M119">
        <f>VLOOKUP(J119, v2_raw!$S$2:$T$1211, 2, 0)</f>
        <v>1</v>
      </c>
      <c r="N119">
        <f t="shared" si="8"/>
        <v>263.83135415197734</v>
      </c>
      <c r="O119">
        <f t="shared" si="9"/>
        <v>248.53183292970601</v>
      </c>
      <c r="Q119" s="1">
        <f>VLOOKUP(J119, v1_raw!$D$4:$E$1213, 2, 0)</f>
        <v>112</v>
      </c>
      <c r="R119">
        <v>113</v>
      </c>
      <c r="S119">
        <f t="shared" si="10"/>
        <v>338.50599990400303</v>
      </c>
      <c r="T119">
        <f t="shared" si="11"/>
        <v>341.4707008894847</v>
      </c>
      <c r="V119">
        <f>VLOOKUP(J119, v1_raw!$G$4:$H$1213, 2, 0)</f>
        <v>196</v>
      </c>
      <c r="W119">
        <v>389</v>
      </c>
      <c r="X119">
        <f t="shared" si="12"/>
        <v>432.24267564154627</v>
      </c>
      <c r="Y119">
        <f t="shared" si="13"/>
        <v>816.79160922392123</v>
      </c>
      <c r="AA119">
        <f>VLOOKUP(J119, v1_raw!$J$4:$K$1213, 2, 0)</f>
        <v>235</v>
      </c>
      <c r="AB119">
        <v>391</v>
      </c>
      <c r="AC119">
        <f t="shared" si="14"/>
        <v>471.48735925133235</v>
      </c>
      <c r="AD119">
        <f t="shared" si="15"/>
        <v>1110.7627746057212</v>
      </c>
    </row>
    <row r="120" spans="2:30" x14ac:dyDescent="0.3">
      <c r="B120" s="1" t="s">
        <v>13</v>
      </c>
      <c r="C120" s="1" t="e">
        <v>#N/A</v>
      </c>
      <c r="D120" s="1" t="e">
        <v>#N/A</v>
      </c>
      <c r="E120" s="1" t="s">
        <v>13</v>
      </c>
      <c r="F120" s="1" t="s">
        <v>13</v>
      </c>
      <c r="H120" s="1">
        <f>VLOOKUP(J120, '[1]#of tiles'!$A$2:$B$301, 2, 0)</f>
        <v>5</v>
      </c>
      <c r="I120" s="1" t="str">
        <f>VLOOKUP(J120, [1]colorcode!$A$1:$B$305, 2, 0)</f>
        <v>....RR..BB............YY..YY....</v>
      </c>
      <c r="J120" s="3" t="s">
        <v>131</v>
      </c>
      <c r="K120" s="1">
        <f>VLOOKUP(J120, [2]Sheet1!$A$2:$Q$302, 5, 0)</f>
        <v>7.0288698426623997E-2</v>
      </c>
      <c r="L120">
        <f>VLOOKUP(J120, v1_raw!$A$4:$B$1213, 2, 0)</f>
        <v>0</v>
      </c>
      <c r="M120">
        <f>VLOOKUP(J120, v2_raw!$S$2:$T$1211, 2, 0)</f>
        <v>1</v>
      </c>
      <c r="N120">
        <f t="shared" si="8"/>
        <v>263.83135415197734</v>
      </c>
      <c r="O120">
        <f t="shared" si="9"/>
        <v>248.53183292970601</v>
      </c>
      <c r="Q120" s="1">
        <f>VLOOKUP(J120, v1_raw!$D$4:$E$1213, 2, 0)</f>
        <v>227</v>
      </c>
      <c r="R120">
        <v>225</v>
      </c>
      <c r="S120">
        <f t="shared" si="10"/>
        <v>338.50599990400303</v>
      </c>
      <c r="T120">
        <f t="shared" si="11"/>
        <v>341.4707008894847</v>
      </c>
      <c r="V120">
        <f>VLOOKUP(J120, v1_raw!$G$4:$H$1213, 2, 0)</f>
        <v>409</v>
      </c>
      <c r="W120">
        <v>720</v>
      </c>
      <c r="X120">
        <f t="shared" si="12"/>
        <v>432.24267564154627</v>
      </c>
      <c r="Y120">
        <f t="shared" si="13"/>
        <v>816.79160922392123</v>
      </c>
      <c r="AA120">
        <f>VLOOKUP(J120, v1_raw!$J$4:$K$1213, 2, 0)</f>
        <v>236</v>
      </c>
      <c r="AB120">
        <v>356</v>
      </c>
      <c r="AC120">
        <f t="shared" si="14"/>
        <v>471.48735925133235</v>
      </c>
      <c r="AD120">
        <f t="shared" si="15"/>
        <v>1110.7627746057212</v>
      </c>
    </row>
    <row r="121" spans="2:30" x14ac:dyDescent="0.3">
      <c r="B121" s="1" t="s">
        <v>13</v>
      </c>
      <c r="C121" s="1" t="e">
        <v>#N/A</v>
      </c>
      <c r="D121" s="1" t="e">
        <v>#N/A</v>
      </c>
      <c r="E121" s="1" t="s">
        <v>13</v>
      </c>
      <c r="F121" s="1" t="s">
        <v>13</v>
      </c>
      <c r="H121" s="1">
        <f>VLOOKUP(J121, '[1]#of tiles'!$A$2:$B$301, 2, 0)</f>
        <v>5</v>
      </c>
      <c r="I121" s="1" t="str">
        <f>VLOOKUP(J121, [1]colorcode!$A$1:$B$305, 2, 0)</f>
        <v>........BBBBGG..RR..............</v>
      </c>
      <c r="J121" s="3" t="s">
        <v>132</v>
      </c>
      <c r="K121" s="1">
        <f>VLOOKUP(J121, [2]Sheet1!$A$2:$Q$302, 5, 0)</f>
        <v>6.806540804785155E-2</v>
      </c>
      <c r="L121">
        <f>VLOOKUP(J121, v1_raw!$A$4:$B$1213, 2, 0)</f>
        <v>1</v>
      </c>
      <c r="M121">
        <f>VLOOKUP(J121, v2_raw!$S$2:$T$1211, 2, 0)</f>
        <v>2</v>
      </c>
      <c r="N121">
        <f t="shared" si="8"/>
        <v>263.83135415197734</v>
      </c>
      <c r="O121">
        <f t="shared" si="9"/>
        <v>248.53183292970601</v>
      </c>
      <c r="Q121" s="1">
        <f>VLOOKUP(J121, v1_raw!$D$4:$E$1213, 2, 0)</f>
        <v>269</v>
      </c>
      <c r="R121">
        <v>273</v>
      </c>
      <c r="S121">
        <f t="shared" si="10"/>
        <v>338.50599990400303</v>
      </c>
      <c r="T121">
        <f t="shared" si="11"/>
        <v>341.4707008894847</v>
      </c>
      <c r="V121">
        <f>VLOOKUP(J121, v1_raw!$G$4:$H$1213, 2, 0)</f>
        <v>365</v>
      </c>
      <c r="W121">
        <v>760</v>
      </c>
      <c r="X121">
        <f t="shared" si="12"/>
        <v>432.24267564154627</v>
      </c>
      <c r="Y121">
        <f t="shared" si="13"/>
        <v>816.79160922392123</v>
      </c>
      <c r="AA121">
        <f>VLOOKUP(J121, v1_raw!$J$4:$K$1213, 2, 0)</f>
        <v>472</v>
      </c>
      <c r="AB121">
        <v>930</v>
      </c>
      <c r="AC121">
        <f t="shared" si="14"/>
        <v>471.48735925133235</v>
      </c>
      <c r="AD121">
        <f t="shared" si="15"/>
        <v>1110.7627746057212</v>
      </c>
    </row>
    <row r="122" spans="2:30" x14ac:dyDescent="0.3">
      <c r="B122" s="1" t="s">
        <v>13</v>
      </c>
      <c r="C122" s="1" t="e">
        <v>#N/A</v>
      </c>
      <c r="D122" s="1" t="e">
        <v>#N/A</v>
      </c>
      <c r="E122" s="1" t="s">
        <v>13</v>
      </c>
      <c r="F122" s="1" t="s">
        <v>13</v>
      </c>
      <c r="H122" s="1">
        <f>VLOOKUP(J122, '[1]#of tiles'!$A$2:$B$301, 2, 0)</f>
        <v>5</v>
      </c>
      <c r="I122" s="1" t="str">
        <f>VLOOKUP(J122, [1]colorcode!$A$1:$B$305, 2, 0)</f>
        <v>BB......BB............RR..BB....</v>
      </c>
      <c r="J122" s="3" t="s">
        <v>133</v>
      </c>
      <c r="K122" s="1">
        <f>VLOOKUP(J122, [2]Sheet1!$A$2:$Q$302, 5, 0)</f>
        <v>6.5846736067942446E-2</v>
      </c>
      <c r="L122">
        <f>VLOOKUP(J122, v1_raw!$A$4:$B$1213, 2, 0)</f>
        <v>0</v>
      </c>
      <c r="M122">
        <f>VLOOKUP(J122, v2_raw!$S$2:$T$1211, 2, 0)</f>
        <v>0</v>
      </c>
      <c r="N122">
        <f t="shared" si="8"/>
        <v>263.83135415197734</v>
      </c>
      <c r="O122">
        <f t="shared" si="9"/>
        <v>248.53183292970601</v>
      </c>
      <c r="Q122" s="1">
        <f>VLOOKUP(J122, v1_raw!$D$4:$E$1213, 2, 0)</f>
        <v>111</v>
      </c>
      <c r="R122">
        <v>101</v>
      </c>
      <c r="S122">
        <f t="shared" si="10"/>
        <v>338.50599990400303</v>
      </c>
      <c r="T122">
        <f t="shared" si="11"/>
        <v>341.4707008894847</v>
      </c>
      <c r="V122">
        <f>VLOOKUP(J122, v1_raw!$G$4:$H$1213, 2, 0)</f>
        <v>150</v>
      </c>
      <c r="W122">
        <v>256</v>
      </c>
      <c r="X122">
        <f t="shared" si="12"/>
        <v>432.24267564154627</v>
      </c>
      <c r="Y122">
        <f t="shared" si="13"/>
        <v>816.79160922392123</v>
      </c>
      <c r="AA122">
        <f>VLOOKUP(J122, v1_raw!$J$4:$K$1213, 2, 0)</f>
        <v>174</v>
      </c>
      <c r="AB122">
        <v>261</v>
      </c>
      <c r="AC122">
        <f t="shared" si="14"/>
        <v>471.48735925133235</v>
      </c>
      <c r="AD122">
        <f t="shared" si="15"/>
        <v>1110.7627746057212</v>
      </c>
    </row>
    <row r="123" spans="2:30" x14ac:dyDescent="0.3">
      <c r="B123" s="1" t="s">
        <v>13</v>
      </c>
      <c r="C123" s="1" t="e">
        <v>#N/A</v>
      </c>
      <c r="D123" s="1" t="e">
        <v>#N/A</v>
      </c>
      <c r="E123" s="1" t="s">
        <v>13</v>
      </c>
      <c r="F123" s="1" t="s">
        <v>13</v>
      </c>
      <c r="H123" s="1">
        <f>VLOOKUP(J123, '[1]#of tiles'!$A$2:$B$301, 2, 0)</f>
        <v>5</v>
      </c>
      <c r="I123" s="1" t="str">
        <f>VLOOKUP(J123, [1]colorcode!$A$1:$B$305, 2, 0)</f>
        <v>............GG......BB..YY..RR..</v>
      </c>
      <c r="J123" s="3" t="s">
        <v>134</v>
      </c>
      <c r="K123" s="1">
        <f>VLOOKUP(J123, [2]Sheet1!$A$2:$Q$302, 5, 0)</f>
        <v>6.3632672893184639E-2</v>
      </c>
      <c r="L123">
        <f>VLOOKUP(J123, v1_raw!$A$4:$B$1213, 2, 0)</f>
        <v>1</v>
      </c>
      <c r="M123">
        <f>VLOOKUP(J123, v2_raw!$S$2:$T$1211, 2, 0)</f>
        <v>1</v>
      </c>
      <c r="N123">
        <f t="shared" si="8"/>
        <v>263.83135415197734</v>
      </c>
      <c r="O123">
        <f t="shared" si="9"/>
        <v>248.53183292970601</v>
      </c>
      <c r="Q123" s="1">
        <f>VLOOKUP(J123, v1_raw!$D$4:$E$1213, 2, 0)</f>
        <v>118</v>
      </c>
      <c r="R123">
        <v>119</v>
      </c>
      <c r="S123">
        <f t="shared" si="10"/>
        <v>338.50599990400303</v>
      </c>
      <c r="T123">
        <f t="shared" si="11"/>
        <v>341.4707008894847</v>
      </c>
      <c r="V123">
        <f>VLOOKUP(J123, v1_raw!$G$4:$H$1213, 2, 0)</f>
        <v>191</v>
      </c>
      <c r="W123">
        <v>327</v>
      </c>
      <c r="X123">
        <f t="shared" si="12"/>
        <v>432.24267564154627</v>
      </c>
      <c r="Y123">
        <f t="shared" si="13"/>
        <v>816.79160922392123</v>
      </c>
      <c r="AA123">
        <f>VLOOKUP(J123, v1_raw!$J$4:$K$1213, 2, 0)</f>
        <v>174</v>
      </c>
      <c r="AB123">
        <v>260</v>
      </c>
      <c r="AC123">
        <f t="shared" si="14"/>
        <v>471.48735925133235</v>
      </c>
      <c r="AD123">
        <f t="shared" si="15"/>
        <v>1110.7627746057212</v>
      </c>
    </row>
    <row r="124" spans="2:30" x14ac:dyDescent="0.3">
      <c r="B124" s="1" t="s">
        <v>13</v>
      </c>
      <c r="C124" s="1" t="e">
        <v>#N/A</v>
      </c>
      <c r="D124" s="1" t="e">
        <v>#N/A</v>
      </c>
      <c r="E124" s="1" t="s">
        <v>13</v>
      </c>
      <c r="F124" s="1" t="s">
        <v>13</v>
      </c>
      <c r="H124" s="1">
        <f>VLOOKUP(J124, '[1]#of tiles'!$A$2:$B$301, 2, 0)</f>
        <v>3</v>
      </c>
      <c r="I124" s="1" t="str">
        <f>VLOOKUP(J124, [1]colorcode!$A$1:$B$305, 2, 0)</f>
        <v>..RRGG................BB....GG..</v>
      </c>
      <c r="J124" s="3" t="s">
        <v>135</v>
      </c>
      <c r="K124" s="1">
        <f>VLOOKUP(J124, [2]Sheet1!$A$2:$Q$302, 5, 0)</f>
        <v>5.9218334683876384E-2</v>
      </c>
      <c r="L124">
        <f>VLOOKUP(J124, v1_raw!$A$4:$B$1213, 2, 0)</f>
        <v>42</v>
      </c>
      <c r="M124">
        <f>VLOOKUP(J124, v2_raw!$S$2:$T$1211, 2, 0)</f>
        <v>43</v>
      </c>
      <c r="N124">
        <f t="shared" si="8"/>
        <v>263.83135415197734</v>
      </c>
      <c r="O124">
        <f t="shared" si="9"/>
        <v>248.53183292970601</v>
      </c>
      <c r="Q124" s="1">
        <f>VLOOKUP(J124, v1_raw!$D$4:$E$1213, 2, 0)</f>
        <v>214</v>
      </c>
      <c r="R124">
        <v>184</v>
      </c>
      <c r="S124">
        <f t="shared" si="10"/>
        <v>338.50599990400303</v>
      </c>
      <c r="T124">
        <f t="shared" si="11"/>
        <v>341.4707008894847</v>
      </c>
      <c r="V124">
        <f>VLOOKUP(J124, v1_raw!$G$4:$H$1213, 2, 0)</f>
        <v>329</v>
      </c>
      <c r="W124">
        <v>658</v>
      </c>
      <c r="X124">
        <f t="shared" si="12"/>
        <v>432.24267564154627</v>
      </c>
      <c r="Y124">
        <f t="shared" si="13"/>
        <v>816.79160922392123</v>
      </c>
      <c r="AA124">
        <f>VLOOKUP(J124, v1_raw!$J$4:$K$1213, 2, 0)</f>
        <v>480</v>
      </c>
      <c r="AB124">
        <v>739</v>
      </c>
      <c r="AC124">
        <f t="shared" si="14"/>
        <v>471.48735925133235</v>
      </c>
      <c r="AD124">
        <f t="shared" si="15"/>
        <v>1110.7627746057212</v>
      </c>
    </row>
    <row r="125" spans="2:30" x14ac:dyDescent="0.3">
      <c r="B125" s="1" t="s">
        <v>13</v>
      </c>
      <c r="C125" s="1" t="e">
        <v>#N/A</v>
      </c>
      <c r="D125" s="1" t="e">
        <v>#N/A</v>
      </c>
      <c r="E125" s="1" t="s">
        <v>13</v>
      </c>
      <c r="F125" s="1" t="s">
        <v>13</v>
      </c>
      <c r="H125" s="1">
        <f>VLOOKUP(J125, '[1]#of tiles'!$A$2:$B$301, 2, 0)</f>
        <v>5</v>
      </c>
      <c r="I125" s="1" t="str">
        <f>VLOOKUP(J125, [1]colorcode!$A$1:$B$305, 2, 0)</f>
        <v>YYYY..............GG........RR..</v>
      </c>
      <c r="J125" s="3" t="s">
        <v>136</v>
      </c>
      <c r="K125" s="1">
        <f>VLOOKUP(J125, [2]Sheet1!$A$2:$Q$302, 5, 0)</f>
        <v>5.8484394875132795E-2</v>
      </c>
      <c r="L125">
        <f>VLOOKUP(J125, v1_raw!$A$4:$B$1213, 2, 0)</f>
        <v>1</v>
      </c>
      <c r="M125">
        <f>VLOOKUP(J125, v2_raw!$S$2:$T$1211, 2, 0)</f>
        <v>0</v>
      </c>
      <c r="N125">
        <f t="shared" si="8"/>
        <v>263.83135415197734</v>
      </c>
      <c r="O125">
        <f t="shared" si="9"/>
        <v>248.53183292970601</v>
      </c>
      <c r="Q125" s="1">
        <f>VLOOKUP(J125, v1_raw!$D$4:$E$1213, 2, 0)</f>
        <v>203</v>
      </c>
      <c r="R125">
        <v>201</v>
      </c>
      <c r="S125">
        <f t="shared" si="10"/>
        <v>338.50599990400303</v>
      </c>
      <c r="T125">
        <f t="shared" si="11"/>
        <v>341.4707008894847</v>
      </c>
      <c r="V125">
        <f>VLOOKUP(J125, v1_raw!$G$4:$H$1213, 2, 0)</f>
        <v>285</v>
      </c>
      <c r="W125">
        <v>579</v>
      </c>
      <c r="X125">
        <f t="shared" si="12"/>
        <v>432.24267564154627</v>
      </c>
      <c r="Y125">
        <f t="shared" si="13"/>
        <v>816.79160922392123</v>
      </c>
      <c r="AA125">
        <f>VLOOKUP(J125, v1_raw!$J$4:$K$1213, 2, 0)</f>
        <v>195</v>
      </c>
      <c r="AB125">
        <v>323</v>
      </c>
      <c r="AC125">
        <f t="shared" si="14"/>
        <v>471.48735925133235</v>
      </c>
      <c r="AD125">
        <f t="shared" si="15"/>
        <v>1110.7627746057212</v>
      </c>
    </row>
    <row r="126" spans="2:30" x14ac:dyDescent="0.3">
      <c r="B126" s="1" t="s">
        <v>13</v>
      </c>
      <c r="C126" s="1" t="e">
        <v>#N/A</v>
      </c>
      <c r="D126" s="1" t="e">
        <v>#N/A</v>
      </c>
      <c r="E126" s="1" t="s">
        <v>13</v>
      </c>
      <c r="F126" s="1" t="s">
        <v>13</v>
      </c>
      <c r="H126" s="1">
        <f>VLOOKUP(J126, '[1]#of tiles'!$A$2:$B$301, 2, 0)</f>
        <v>5</v>
      </c>
      <c r="I126" s="1" t="str">
        <f>VLOOKUP(J126, [1]colorcode!$A$1:$B$305, 2, 0)</f>
        <v>BB....YY..RR..........YY........</v>
      </c>
      <c r="J126" s="3" t="s">
        <v>137</v>
      </c>
      <c r="K126" s="1">
        <f>VLOOKUP(J126, [2]Sheet1!$A$2:$Q$302, 5, 0)</f>
        <v>5.3361035954835767E-2</v>
      </c>
      <c r="L126">
        <f>VLOOKUP(J126, v1_raw!$A$4:$B$1213, 2, 0)</f>
        <v>5</v>
      </c>
      <c r="M126">
        <f>VLOOKUP(J126, v2_raw!$S$2:$T$1211, 2, 0)</f>
        <v>1</v>
      </c>
      <c r="N126">
        <f t="shared" si="8"/>
        <v>263.83135415197734</v>
      </c>
      <c r="O126">
        <f t="shared" si="9"/>
        <v>248.53183292970601</v>
      </c>
      <c r="Q126" s="1">
        <f>VLOOKUP(J126, v1_raw!$D$4:$E$1213, 2, 0)</f>
        <v>197</v>
      </c>
      <c r="R126">
        <v>195</v>
      </c>
      <c r="S126">
        <f t="shared" si="10"/>
        <v>338.50599990400303</v>
      </c>
      <c r="T126">
        <f t="shared" si="11"/>
        <v>341.4707008894847</v>
      </c>
      <c r="V126">
        <f>VLOOKUP(J126, v1_raw!$G$4:$H$1213, 2, 0)</f>
        <v>336</v>
      </c>
      <c r="W126">
        <v>582</v>
      </c>
      <c r="X126">
        <f t="shared" si="12"/>
        <v>432.24267564154627</v>
      </c>
      <c r="Y126">
        <f t="shared" si="13"/>
        <v>816.79160922392123</v>
      </c>
      <c r="AA126">
        <f>VLOOKUP(J126, v1_raw!$J$4:$K$1213, 2, 0)</f>
        <v>173</v>
      </c>
      <c r="AB126">
        <v>358</v>
      </c>
      <c r="AC126">
        <f t="shared" si="14"/>
        <v>471.48735925133235</v>
      </c>
      <c r="AD126">
        <f t="shared" si="15"/>
        <v>1110.7627746057212</v>
      </c>
    </row>
    <row r="127" spans="2:30" x14ac:dyDescent="0.3">
      <c r="B127" s="1" t="s">
        <v>13</v>
      </c>
      <c r="C127" s="1" t="e">
        <v>#N/A</v>
      </c>
      <c r="D127" s="1" t="e">
        <v>#N/A</v>
      </c>
      <c r="E127" s="1" t="s">
        <v>13</v>
      </c>
      <c r="F127" s="1" t="s">
        <v>13</v>
      </c>
      <c r="H127" s="1">
        <f>VLOOKUP(J127, '[1]#of tiles'!$A$2:$B$301, 2, 0)</f>
        <v>5</v>
      </c>
      <c r="I127" s="1" t="str">
        <f>VLOOKUP(J127, [1]colorcode!$A$1:$B$305, 2, 0)</f>
        <v>..........RR..BBRR..RR..........</v>
      </c>
      <c r="J127" s="3" t="s">
        <v>138</v>
      </c>
      <c r="K127" s="1">
        <f>VLOOKUP(J127, [2]Sheet1!$A$2:$Q$302, 5, 0)</f>
        <v>5.2631154709438466E-2</v>
      </c>
      <c r="L127">
        <f>VLOOKUP(J127, v1_raw!$A$4:$B$1213, 2, 0)</f>
        <v>25</v>
      </c>
      <c r="M127">
        <f>VLOOKUP(J127, v2_raw!$S$2:$T$1211, 2, 0)</f>
        <v>16</v>
      </c>
      <c r="N127">
        <f t="shared" si="8"/>
        <v>263.83135415197734</v>
      </c>
      <c r="O127">
        <f t="shared" si="9"/>
        <v>248.53183292970601</v>
      </c>
      <c r="Q127" s="1">
        <f>VLOOKUP(J127, v1_raw!$D$4:$E$1213, 2, 0)</f>
        <v>330</v>
      </c>
      <c r="R127">
        <v>271</v>
      </c>
      <c r="S127">
        <f t="shared" si="10"/>
        <v>338.50599990400303</v>
      </c>
      <c r="T127">
        <f t="shared" si="11"/>
        <v>341.4707008894847</v>
      </c>
      <c r="V127">
        <f>VLOOKUP(J127, v1_raw!$G$4:$H$1213, 2, 0)</f>
        <v>359</v>
      </c>
      <c r="W127">
        <v>584</v>
      </c>
      <c r="X127">
        <f t="shared" si="12"/>
        <v>432.24267564154627</v>
      </c>
      <c r="Y127">
        <f t="shared" si="13"/>
        <v>816.79160922392123</v>
      </c>
      <c r="AA127">
        <f>VLOOKUP(J127, v1_raw!$J$4:$K$1213, 2, 0)</f>
        <v>241</v>
      </c>
      <c r="AB127">
        <v>378</v>
      </c>
      <c r="AC127">
        <f t="shared" si="14"/>
        <v>471.48735925133235</v>
      </c>
      <c r="AD127">
        <f t="shared" si="15"/>
        <v>1110.7627746057212</v>
      </c>
    </row>
    <row r="128" spans="2:30" x14ac:dyDescent="0.3">
      <c r="B128" s="1" t="s">
        <v>13</v>
      </c>
      <c r="C128" s="1" t="e">
        <v>#N/A</v>
      </c>
      <c r="D128" s="1" t="e">
        <v>#N/A</v>
      </c>
      <c r="E128" s="1" t="s">
        <v>13</v>
      </c>
      <c r="F128" s="1" t="s">
        <v>13</v>
      </c>
      <c r="H128" s="1">
        <f>VLOOKUP(J128, '[1]#of tiles'!$A$2:$B$301, 2, 0)</f>
        <v>5</v>
      </c>
      <c r="I128" s="1" t="str">
        <f>VLOOKUP(J128, [1]colorcode!$A$1:$B$305, 2, 0)</f>
        <v>..YY................BBRR......RR</v>
      </c>
      <c r="J128" s="3" t="s">
        <v>139</v>
      </c>
      <c r="K128" s="1">
        <f>VLOOKUP(J128, [2]Sheet1!$A$2:$Q$302, 5, 0)</f>
        <v>4.2465760841121414E-2</v>
      </c>
      <c r="L128">
        <f>VLOOKUP(J128, v1_raw!$A$4:$B$1213, 2, 0)</f>
        <v>0</v>
      </c>
      <c r="M128">
        <f>VLOOKUP(J128, v2_raw!$S$2:$T$1211, 2, 0)</f>
        <v>1</v>
      </c>
      <c r="N128">
        <f t="shared" si="8"/>
        <v>263.83135415197734</v>
      </c>
      <c r="O128">
        <f t="shared" si="9"/>
        <v>248.53183292970601</v>
      </c>
      <c r="Q128" s="1">
        <f>VLOOKUP(J128, v1_raw!$D$4:$E$1213, 2, 0)</f>
        <v>239</v>
      </c>
      <c r="R128">
        <v>222</v>
      </c>
      <c r="S128">
        <f t="shared" si="10"/>
        <v>338.50599990400303</v>
      </c>
      <c r="T128">
        <f t="shared" si="11"/>
        <v>341.4707008894847</v>
      </c>
      <c r="V128">
        <f>VLOOKUP(J128, v1_raw!$G$4:$H$1213, 2, 0)</f>
        <v>289</v>
      </c>
      <c r="W128">
        <v>551</v>
      </c>
      <c r="X128">
        <f t="shared" si="12"/>
        <v>432.24267564154627</v>
      </c>
      <c r="Y128">
        <f t="shared" si="13"/>
        <v>816.79160922392123</v>
      </c>
      <c r="AA128">
        <f>VLOOKUP(J128, v1_raw!$J$4:$K$1213, 2, 0)</f>
        <v>228</v>
      </c>
      <c r="AB128">
        <v>392</v>
      </c>
      <c r="AC128">
        <f t="shared" si="14"/>
        <v>471.48735925133235</v>
      </c>
      <c r="AD128">
        <f t="shared" si="15"/>
        <v>1110.7627746057212</v>
      </c>
    </row>
    <row r="129" spans="2:30" x14ac:dyDescent="0.3">
      <c r="B129" s="1" t="s">
        <v>13</v>
      </c>
      <c r="C129" s="1" t="e">
        <v>#N/A</v>
      </c>
      <c r="D129" s="1" t="e">
        <v>#N/A</v>
      </c>
      <c r="E129" s="1" t="s">
        <v>13</v>
      </c>
      <c r="F129" s="1" t="s">
        <v>13</v>
      </c>
      <c r="H129" s="1">
        <f>VLOOKUP(J129, '[1]#of tiles'!$A$2:$B$301, 2, 0)</f>
        <v>5</v>
      </c>
      <c r="I129" s="1" t="str">
        <f>VLOOKUP(J129, [1]colorcode!$A$1:$B$305, 2, 0)</f>
        <v>..BB....BB..................RRRR</v>
      </c>
      <c r="J129" s="3" t="s">
        <v>140</v>
      </c>
      <c r="K129" s="1">
        <f>VLOOKUP(J129, [2]Sheet1!$A$2:$Q$302, 5, 0)</f>
        <v>3.2398535483241897E-2</v>
      </c>
      <c r="L129">
        <f>VLOOKUP(J129, v1_raw!$A$4:$B$1213, 2, 0)</f>
        <v>2</v>
      </c>
      <c r="M129">
        <f>VLOOKUP(J129, v2_raw!$S$2:$T$1211, 2, 0)</f>
        <v>1</v>
      </c>
      <c r="N129">
        <f t="shared" si="8"/>
        <v>263.83135415197734</v>
      </c>
      <c r="O129">
        <f t="shared" si="9"/>
        <v>248.53183292970601</v>
      </c>
      <c r="Q129" s="1">
        <f>VLOOKUP(J129, v1_raw!$D$4:$E$1213, 2, 0)</f>
        <v>173</v>
      </c>
      <c r="R129">
        <v>169</v>
      </c>
      <c r="S129">
        <f t="shared" si="10"/>
        <v>338.50599990400303</v>
      </c>
      <c r="T129">
        <f t="shared" si="11"/>
        <v>341.4707008894847</v>
      </c>
      <c r="V129">
        <f>VLOOKUP(J129, v1_raw!$G$4:$H$1213, 2, 0)</f>
        <v>232</v>
      </c>
      <c r="W129">
        <v>387</v>
      </c>
      <c r="X129">
        <f t="shared" si="12"/>
        <v>432.24267564154627</v>
      </c>
      <c r="Y129">
        <f t="shared" si="13"/>
        <v>816.79160922392123</v>
      </c>
      <c r="AA129">
        <f>VLOOKUP(J129, v1_raw!$J$4:$K$1213, 2, 0)</f>
        <v>221</v>
      </c>
      <c r="AB129">
        <v>302</v>
      </c>
      <c r="AC129">
        <f t="shared" si="14"/>
        <v>471.48735925133235</v>
      </c>
      <c r="AD129">
        <f t="shared" si="15"/>
        <v>1110.7627746057212</v>
      </c>
    </row>
    <row r="130" spans="2:30" x14ac:dyDescent="0.3">
      <c r="B130" s="1" t="s">
        <v>13</v>
      </c>
      <c r="C130" s="1" t="e">
        <v>#N/A</v>
      </c>
      <c r="D130" s="1" t="e">
        <v>#N/A</v>
      </c>
      <c r="E130" s="1" t="s">
        <v>13</v>
      </c>
      <c r="F130" s="1" t="s">
        <v>13</v>
      </c>
      <c r="H130" s="1">
        <f>VLOOKUP(J130, '[1]#of tiles'!$A$2:$B$301, 2, 0)</f>
        <v>5</v>
      </c>
      <c r="I130" s="1" t="str">
        <f>VLOOKUP(J130, [1]colorcode!$A$1:$B$305, 2, 0)</f>
        <v>....GG......RR..RR..........GG..</v>
      </c>
      <c r="J130" s="3" t="s">
        <v>141</v>
      </c>
      <c r="K130" s="1">
        <f>VLOOKUP(J130, [2]Sheet1!$A$2:$Q$302, 5, 0)</f>
        <v>0</v>
      </c>
      <c r="L130">
        <f>VLOOKUP(J130, v1_raw!$A$4:$B$1213, 2, 0)</f>
        <v>39</v>
      </c>
      <c r="M130">
        <f>VLOOKUP(J130, v2_raw!$S$2:$T$1211, 2, 0)</f>
        <v>25</v>
      </c>
      <c r="N130">
        <f t="shared" si="8"/>
        <v>263.83135415197734</v>
      </c>
      <c r="O130">
        <f t="shared" si="9"/>
        <v>248.53183292970601</v>
      </c>
      <c r="Q130" s="1">
        <f>VLOOKUP(J130, v1_raw!$D$4:$E$1213, 2, 0)</f>
        <v>370</v>
      </c>
      <c r="R130">
        <v>332</v>
      </c>
      <c r="S130">
        <f t="shared" si="10"/>
        <v>338.50599990400303</v>
      </c>
      <c r="T130">
        <f t="shared" si="11"/>
        <v>341.4707008894847</v>
      </c>
      <c r="V130">
        <f>VLOOKUP(J130, v1_raw!$G$4:$H$1213, 2, 0)</f>
        <v>549</v>
      </c>
      <c r="W130">
        <v>1035</v>
      </c>
      <c r="X130">
        <f t="shared" si="12"/>
        <v>432.24267564154627</v>
      </c>
      <c r="Y130">
        <f t="shared" si="13"/>
        <v>816.79160922392123</v>
      </c>
      <c r="AA130">
        <f>VLOOKUP(J130, v1_raw!$J$4:$K$1213, 2, 0)</f>
        <v>393</v>
      </c>
      <c r="AB130">
        <v>769</v>
      </c>
      <c r="AC130">
        <f t="shared" si="14"/>
        <v>471.48735925133235</v>
      </c>
      <c r="AD130">
        <f t="shared" si="15"/>
        <v>1110.7627746057212</v>
      </c>
    </row>
    <row r="131" spans="2:30" x14ac:dyDescent="0.3">
      <c r="B131" s="1" t="s">
        <v>13</v>
      </c>
      <c r="C131" s="1" t="e">
        <v>#N/A</v>
      </c>
      <c r="D131" s="1" t="e">
        <v>#N/A</v>
      </c>
      <c r="E131" s="1" t="s">
        <v>13</v>
      </c>
      <c r="F131" s="1" t="s">
        <v>13</v>
      </c>
      <c r="H131" s="1">
        <f>VLOOKUP(J131, '[1]#of tiles'!$A$2:$B$301, 2, 0)</f>
        <v>5</v>
      </c>
      <c r="I131" s="1" t="str">
        <f>VLOOKUP(J131, [1]colorcode!$A$1:$B$305, 2, 0)</f>
        <v>..GG..............GG......GG..RR</v>
      </c>
      <c r="J131" s="3" t="s">
        <v>142</v>
      </c>
      <c r="K131" s="1">
        <f>VLOOKUP(J131, [2]Sheet1!$A$2:$Q$302, 5, 0)</f>
        <v>0</v>
      </c>
      <c r="L131">
        <f>VLOOKUP(J131, v1_raw!$A$4:$B$1213, 2, 0)</f>
        <v>8</v>
      </c>
      <c r="M131">
        <f>VLOOKUP(J131, v2_raw!$S$2:$T$1211, 2, 0)</f>
        <v>12</v>
      </c>
      <c r="N131">
        <f t="shared" si="8"/>
        <v>263.83135415197734</v>
      </c>
      <c r="O131">
        <f t="shared" si="9"/>
        <v>248.53183292970601</v>
      </c>
      <c r="Q131" s="1">
        <f>VLOOKUP(J131, v1_raw!$D$4:$E$1213, 2, 0)</f>
        <v>342</v>
      </c>
      <c r="R131">
        <v>325</v>
      </c>
      <c r="S131">
        <f t="shared" si="10"/>
        <v>338.50599990400303</v>
      </c>
      <c r="T131">
        <f t="shared" si="11"/>
        <v>341.4707008894847</v>
      </c>
      <c r="V131">
        <f>VLOOKUP(J131, v1_raw!$G$4:$H$1213, 2, 0)</f>
        <v>381</v>
      </c>
      <c r="W131">
        <v>661</v>
      </c>
      <c r="X131">
        <f t="shared" si="12"/>
        <v>432.24267564154627</v>
      </c>
      <c r="Y131">
        <f t="shared" si="13"/>
        <v>816.79160922392123</v>
      </c>
      <c r="AA131">
        <f>VLOOKUP(J131, v1_raw!$J$4:$K$1213, 2, 0)</f>
        <v>354</v>
      </c>
      <c r="AB131">
        <v>546</v>
      </c>
      <c r="AC131">
        <f t="shared" si="14"/>
        <v>471.48735925133235</v>
      </c>
      <c r="AD131">
        <f t="shared" si="15"/>
        <v>1110.7627746057212</v>
      </c>
    </row>
    <row r="132" spans="2:30" x14ac:dyDescent="0.3">
      <c r="B132" s="1" t="s">
        <v>13</v>
      </c>
      <c r="C132" s="1" t="e">
        <v>#N/A</v>
      </c>
      <c r="D132" s="1" t="e">
        <v>#N/A</v>
      </c>
      <c r="E132" s="1" t="s">
        <v>13</v>
      </c>
      <c r="F132" s="1" t="s">
        <v>13</v>
      </c>
      <c r="H132" s="1">
        <f>VLOOKUP(J132, '[1]#of tiles'!$A$2:$B$301, 2, 0)</f>
        <v>5</v>
      </c>
      <c r="I132" s="1" t="str">
        <f>VLOOKUP(J132, [1]colorcode!$A$1:$B$305, 2, 0)</f>
        <v>......GG..GGGG..YY..............</v>
      </c>
      <c r="J132" s="3" t="s">
        <v>143</v>
      </c>
      <c r="K132" s="1">
        <f>VLOOKUP(J132, [2]Sheet1!$A$2:$Q$302, 5, 0)</f>
        <v>0</v>
      </c>
      <c r="L132">
        <f>VLOOKUP(J132, v1_raw!$A$4:$B$1213, 2, 0)</f>
        <v>17</v>
      </c>
      <c r="M132">
        <f>VLOOKUP(J132, v2_raw!$S$2:$T$1211, 2, 0)</f>
        <v>8</v>
      </c>
      <c r="N132">
        <f t="shared" ref="N132:N195" si="16">AVERAGE(L$56:L$59)+3*_xlfn.STDEV.P(L$56:L$59)</f>
        <v>263.83135415197734</v>
      </c>
      <c r="O132">
        <f t="shared" ref="O132:O195" si="17">AVERAGE(M$56:M$59)+3*_xlfn.STDEV.P(M$56:M$59)</f>
        <v>248.53183292970601</v>
      </c>
      <c r="Q132" s="1">
        <f>VLOOKUP(J132, v1_raw!$D$4:$E$1213, 2, 0)</f>
        <v>278</v>
      </c>
      <c r="R132">
        <v>274</v>
      </c>
      <c r="S132">
        <f t="shared" ref="S132:S195" si="18">AVERAGE(Q$56:Q$59)+3*_xlfn.STDEV.P(Q$56:Q$59)</f>
        <v>338.50599990400303</v>
      </c>
      <c r="T132">
        <f t="shared" ref="T132:T195" si="19">AVERAGE(R$56:R$59)+3*_xlfn.STDEV.P(R$56:R$59)</f>
        <v>341.4707008894847</v>
      </c>
      <c r="V132">
        <f>VLOOKUP(J132, v1_raw!$G$4:$H$1213, 2, 0)</f>
        <v>443</v>
      </c>
      <c r="W132">
        <v>890</v>
      </c>
      <c r="X132">
        <f t="shared" ref="X132:X195" si="20">AVERAGE(V$56:V$59)+3*_xlfn.STDEV.P(V$56:V$59)</f>
        <v>432.24267564154627</v>
      </c>
      <c r="Y132">
        <f t="shared" ref="Y132:Y195" si="21">AVERAGE(W$56:W$59)+3*_xlfn.STDEV.P(W$56:W$59)</f>
        <v>816.79160922392123</v>
      </c>
      <c r="AA132">
        <f>VLOOKUP(J132, v1_raw!$J$4:$K$1213, 2, 0)</f>
        <v>579</v>
      </c>
      <c r="AB132">
        <v>1278</v>
      </c>
      <c r="AC132">
        <f t="shared" ref="AC132:AC195" si="22">AVERAGE(AA$56:AA$59)+3*_xlfn.STDEV.P(AA$56:AA$59)</f>
        <v>471.48735925133235</v>
      </c>
      <c r="AD132">
        <f t="shared" ref="AD132:AD195" si="23">AVERAGE(AB$56:AB$59)+3*_xlfn.STDEV.P(AB$56:AB$59)</f>
        <v>1110.7627746057212</v>
      </c>
    </row>
    <row r="133" spans="2:30" x14ac:dyDescent="0.3">
      <c r="B133" s="1" t="s">
        <v>13</v>
      </c>
      <c r="C133" s="1" t="e">
        <v>#N/A</v>
      </c>
      <c r="D133" s="1" t="e">
        <v>#N/A</v>
      </c>
      <c r="E133" s="1" t="s">
        <v>13</v>
      </c>
      <c r="F133" s="1" t="s">
        <v>13</v>
      </c>
      <c r="H133" s="1">
        <f>VLOOKUP(J133, '[1]#of tiles'!$A$2:$B$301, 2, 0)</f>
        <v>5</v>
      </c>
      <c r="I133" s="1" t="str">
        <f>VLOOKUP(J133, [1]colorcode!$A$1:$B$305, 2, 0)</f>
        <v>..........YY....GG....GG......YY</v>
      </c>
      <c r="J133" s="3" t="s">
        <v>144</v>
      </c>
      <c r="K133" s="1">
        <f>VLOOKUP(J133, [2]Sheet1!$A$2:$Q$302, 5, 0)</f>
        <v>0</v>
      </c>
      <c r="L133">
        <f>VLOOKUP(J133, v1_raw!$A$4:$B$1213, 2, 0)</f>
        <v>1</v>
      </c>
      <c r="M133">
        <f>VLOOKUP(J133, v2_raw!$S$2:$T$1211, 2, 0)</f>
        <v>2</v>
      </c>
      <c r="N133">
        <f t="shared" si="16"/>
        <v>263.83135415197734</v>
      </c>
      <c r="O133">
        <f t="shared" si="17"/>
        <v>248.53183292970601</v>
      </c>
      <c r="Q133" s="1">
        <f>VLOOKUP(J133, v1_raw!$D$4:$E$1213, 2, 0)</f>
        <v>214</v>
      </c>
      <c r="R133">
        <v>213</v>
      </c>
      <c r="S133">
        <f t="shared" si="18"/>
        <v>338.50599990400303</v>
      </c>
      <c r="T133">
        <f t="shared" si="19"/>
        <v>341.4707008894847</v>
      </c>
      <c r="V133">
        <f>VLOOKUP(J133, v1_raw!$G$4:$H$1213, 2, 0)</f>
        <v>431</v>
      </c>
      <c r="W133">
        <v>747</v>
      </c>
      <c r="X133">
        <f t="shared" si="20"/>
        <v>432.24267564154627</v>
      </c>
      <c r="Y133">
        <f t="shared" si="21"/>
        <v>816.79160922392123</v>
      </c>
      <c r="AA133">
        <f>VLOOKUP(J133, v1_raw!$J$4:$K$1213, 2, 0)</f>
        <v>324</v>
      </c>
      <c r="AB133">
        <v>517</v>
      </c>
      <c r="AC133">
        <f t="shared" si="22"/>
        <v>471.48735925133235</v>
      </c>
      <c r="AD133">
        <f t="shared" si="23"/>
        <v>1110.7627746057212</v>
      </c>
    </row>
    <row r="134" spans="2:30" x14ac:dyDescent="0.3">
      <c r="B134" s="1" t="s">
        <v>13</v>
      </c>
      <c r="C134" s="1" t="e">
        <v>#N/A</v>
      </c>
      <c r="D134" s="1" t="e">
        <v>#N/A</v>
      </c>
      <c r="E134" s="1" t="s">
        <v>13</v>
      </c>
      <c r="F134" s="1" t="s">
        <v>13</v>
      </c>
      <c r="H134" s="1">
        <f>VLOOKUP(J134, '[1]#of tiles'!$A$2:$B$301, 2, 0)</f>
        <v>2</v>
      </c>
      <c r="I134" s="1" t="str">
        <f>VLOOKUP(J134, [1]colorcode!$A$1:$B$305, 2, 0)</f>
        <v>..GGBB............RRBB..........</v>
      </c>
      <c r="J134" s="3" t="s">
        <v>145</v>
      </c>
      <c r="K134" s="1">
        <f>VLOOKUP(J134, [2]Sheet1!$A$2:$Q$302, 5, 0)</f>
        <v>0</v>
      </c>
      <c r="L134">
        <f>VLOOKUP(J134, v1_raw!$A$4:$B$1213, 2, 0)</f>
        <v>6</v>
      </c>
      <c r="M134">
        <f>VLOOKUP(J134, v2_raw!$S$2:$T$1211, 2, 0)</f>
        <v>4</v>
      </c>
      <c r="N134">
        <f t="shared" si="16"/>
        <v>263.83135415197734</v>
      </c>
      <c r="O134">
        <f t="shared" si="17"/>
        <v>248.53183292970601</v>
      </c>
      <c r="Q134" s="1">
        <f>VLOOKUP(J134, v1_raw!$D$4:$E$1213, 2, 0)</f>
        <v>111</v>
      </c>
      <c r="R134">
        <v>97</v>
      </c>
      <c r="S134">
        <f t="shared" si="18"/>
        <v>338.50599990400303</v>
      </c>
      <c r="T134">
        <f t="shared" si="19"/>
        <v>341.4707008894847</v>
      </c>
      <c r="V134">
        <f>VLOOKUP(J134, v1_raw!$G$4:$H$1213, 2, 0)</f>
        <v>143</v>
      </c>
      <c r="W134">
        <v>371</v>
      </c>
      <c r="X134">
        <f t="shared" si="20"/>
        <v>432.24267564154627</v>
      </c>
      <c r="Y134">
        <f t="shared" si="21"/>
        <v>816.79160922392123</v>
      </c>
      <c r="AA134">
        <f>VLOOKUP(J134, v1_raw!$J$4:$K$1213, 2, 0)</f>
        <v>151</v>
      </c>
      <c r="AB134">
        <v>436</v>
      </c>
      <c r="AC134">
        <f t="shared" si="22"/>
        <v>471.48735925133235</v>
      </c>
      <c r="AD134">
        <f t="shared" si="23"/>
        <v>1110.7627746057212</v>
      </c>
    </row>
    <row r="135" spans="2:30" x14ac:dyDescent="0.3">
      <c r="B135" s="1" t="s">
        <v>13</v>
      </c>
      <c r="C135" s="1" t="e">
        <v>#N/A</v>
      </c>
      <c r="D135" s="1" t="e">
        <v>#N/A</v>
      </c>
      <c r="E135" s="1" t="s">
        <v>13</v>
      </c>
      <c r="F135" s="1" t="s">
        <v>13</v>
      </c>
      <c r="H135" s="1">
        <f>VLOOKUP(J135, '[1]#of tiles'!$A$2:$B$301, 2, 0)</f>
        <v>5</v>
      </c>
      <c r="I135" s="1" t="str">
        <f>VLOOKUP(J135, [1]colorcode!$A$1:$B$305, 2, 0)</f>
        <v>....RR..........GG..GGRR........</v>
      </c>
      <c r="J135" s="3" t="s">
        <v>146</v>
      </c>
      <c r="K135" s="1">
        <f>VLOOKUP(J135, [2]Sheet1!$A$2:$Q$302, 5, 0)</f>
        <v>0</v>
      </c>
      <c r="L135">
        <f>VLOOKUP(J135, v1_raw!$A$4:$B$1213, 2, 0)</f>
        <v>9</v>
      </c>
      <c r="M135">
        <f>VLOOKUP(J135, v2_raw!$S$2:$T$1211, 2, 0)</f>
        <v>13</v>
      </c>
      <c r="N135">
        <f t="shared" si="16"/>
        <v>263.83135415197734</v>
      </c>
      <c r="O135">
        <f t="shared" si="17"/>
        <v>248.53183292970601</v>
      </c>
      <c r="Q135" s="1">
        <f>VLOOKUP(J135, v1_raw!$D$4:$E$1213, 2, 0)</f>
        <v>336</v>
      </c>
      <c r="R135">
        <v>345</v>
      </c>
      <c r="S135">
        <f t="shared" si="18"/>
        <v>338.50599990400303</v>
      </c>
      <c r="T135">
        <f t="shared" si="19"/>
        <v>341.4707008894847</v>
      </c>
      <c r="V135">
        <f>VLOOKUP(J135, v1_raw!$G$4:$H$1213, 2, 0)</f>
        <v>443</v>
      </c>
      <c r="W135">
        <v>787</v>
      </c>
      <c r="X135">
        <f t="shared" si="20"/>
        <v>432.24267564154627</v>
      </c>
      <c r="Y135">
        <f t="shared" si="21"/>
        <v>816.79160922392123</v>
      </c>
      <c r="AA135">
        <f>VLOOKUP(J135, v1_raw!$J$4:$K$1213, 2, 0)</f>
        <v>346</v>
      </c>
      <c r="AB135">
        <v>591</v>
      </c>
      <c r="AC135">
        <f t="shared" si="22"/>
        <v>471.48735925133235</v>
      </c>
      <c r="AD135">
        <f t="shared" si="23"/>
        <v>1110.7627746057212</v>
      </c>
    </row>
    <row r="136" spans="2:30" x14ac:dyDescent="0.3">
      <c r="B136" s="1" t="e">
        <v>#N/A</v>
      </c>
      <c r="C136" s="1" t="s">
        <v>13</v>
      </c>
      <c r="D136" s="1" t="e">
        <v>#N/A</v>
      </c>
      <c r="E136" s="1" t="s">
        <v>13</v>
      </c>
      <c r="F136" s="1" t="s">
        <v>13</v>
      </c>
      <c r="H136" s="1">
        <f>VLOOKUP(J136, '[1]#of tiles'!$A$2:$B$301, 2, 0)</f>
        <v>5</v>
      </c>
      <c r="I136" s="1" t="str">
        <f>VLOOKUP(J136, [1]colorcode!$A$1:$B$305, 2, 0)</f>
        <v>......GG..........RR..BB....GG..</v>
      </c>
      <c r="J136" s="3" t="s">
        <v>147</v>
      </c>
      <c r="K136" s="1">
        <f>VLOOKUP(J136, [2]Sheet1!$A$2:$Q$302, 5, 0)</f>
        <v>580.24395629878461</v>
      </c>
      <c r="L136">
        <f>VLOOKUP(J136, v1_raw!$A$4:$B$1213, 2, 0)</f>
        <v>17968</v>
      </c>
      <c r="M136">
        <f>VLOOKUP(J136, v2_raw!$S$2:$T$1211, 2, 0)</f>
        <v>18923</v>
      </c>
      <c r="N136">
        <f t="shared" si="16"/>
        <v>263.83135415197734</v>
      </c>
      <c r="O136">
        <f t="shared" si="17"/>
        <v>248.53183292970601</v>
      </c>
      <c r="Q136" s="1">
        <f>VLOOKUP(J136, v1_raw!$D$4:$E$1213, 2, 0)</f>
        <v>19854</v>
      </c>
      <c r="R136">
        <v>20751</v>
      </c>
      <c r="S136">
        <f t="shared" si="18"/>
        <v>338.50599990400303</v>
      </c>
      <c r="T136">
        <f t="shared" si="19"/>
        <v>341.4707008894847</v>
      </c>
      <c r="V136">
        <f>VLOOKUP(J136, v1_raw!$G$4:$H$1213, 2, 0)</f>
        <v>8120</v>
      </c>
      <c r="W136">
        <v>21111</v>
      </c>
      <c r="X136">
        <f t="shared" si="20"/>
        <v>432.24267564154627</v>
      </c>
      <c r="Y136">
        <f t="shared" si="21"/>
        <v>816.79160922392123</v>
      </c>
      <c r="AA136">
        <f>VLOOKUP(J136, v1_raw!$J$4:$K$1213, 2, 0)</f>
        <v>8498</v>
      </c>
      <c r="AB136">
        <v>18410</v>
      </c>
      <c r="AC136">
        <f t="shared" si="22"/>
        <v>471.48735925133235</v>
      </c>
      <c r="AD136">
        <f t="shared" si="23"/>
        <v>1110.7627746057212</v>
      </c>
    </row>
    <row r="137" spans="2:30" x14ac:dyDescent="0.3">
      <c r="B137" s="1" t="e">
        <v>#N/A</v>
      </c>
      <c r="C137" s="1" t="s">
        <v>13</v>
      </c>
      <c r="D137" s="1" t="e">
        <v>#N/A</v>
      </c>
      <c r="E137" s="1" t="s">
        <v>13</v>
      </c>
      <c r="F137" s="1" t="s">
        <v>13</v>
      </c>
      <c r="H137" s="1">
        <f>VLOOKUP(J137, '[1]#of tiles'!$A$2:$B$301, 2, 0)</f>
        <v>5</v>
      </c>
      <c r="I137" s="1" t="str">
        <f>VLOOKUP(J137, [1]colorcode!$A$1:$B$305, 2, 0)</f>
        <v>................GG..RR..RR....YY</v>
      </c>
      <c r="J137" s="3" t="s">
        <v>148</v>
      </c>
      <c r="K137" s="1">
        <f>VLOOKUP(J137, [2]Sheet1!$A$2:$Q$302, 5, 0)</f>
        <v>48.522079793356475</v>
      </c>
      <c r="L137">
        <f>VLOOKUP(J137, v1_raw!$A$4:$B$1213, 2, 0)</f>
        <v>648</v>
      </c>
      <c r="M137">
        <f>VLOOKUP(J137, v2_raw!$S$2:$T$1211, 2, 0)</f>
        <v>616</v>
      </c>
      <c r="N137">
        <f t="shared" si="16"/>
        <v>263.83135415197734</v>
      </c>
      <c r="O137">
        <f t="shared" si="17"/>
        <v>248.53183292970601</v>
      </c>
      <c r="Q137" s="1">
        <f>VLOOKUP(J137, v1_raw!$D$4:$E$1213, 2, 0)</f>
        <v>734</v>
      </c>
      <c r="R137">
        <v>747</v>
      </c>
      <c r="S137">
        <f t="shared" si="18"/>
        <v>338.50599990400303</v>
      </c>
      <c r="T137">
        <f t="shared" si="19"/>
        <v>341.4707008894847</v>
      </c>
      <c r="V137">
        <f>VLOOKUP(J137, v1_raw!$G$4:$H$1213, 2, 0)</f>
        <v>849</v>
      </c>
      <c r="W137">
        <v>2128</v>
      </c>
      <c r="X137">
        <f t="shared" si="20"/>
        <v>432.24267564154627</v>
      </c>
      <c r="Y137">
        <f t="shared" si="21"/>
        <v>816.79160922392123</v>
      </c>
      <c r="AA137">
        <f>VLOOKUP(J137, v1_raw!$J$4:$K$1213, 2, 0)</f>
        <v>467</v>
      </c>
      <c r="AB137">
        <v>1275</v>
      </c>
      <c r="AC137">
        <f t="shared" si="22"/>
        <v>471.48735925133235</v>
      </c>
      <c r="AD137">
        <f t="shared" si="23"/>
        <v>1110.7627746057212</v>
      </c>
    </row>
    <row r="138" spans="2:30" x14ac:dyDescent="0.3">
      <c r="B138" s="1" t="e">
        <v>#N/A</v>
      </c>
      <c r="C138" s="1" t="s">
        <v>13</v>
      </c>
      <c r="D138" s="1" t="e">
        <v>#N/A</v>
      </c>
      <c r="E138" s="1" t="s">
        <v>13</v>
      </c>
      <c r="F138" s="1" t="s">
        <v>13</v>
      </c>
      <c r="H138" s="1">
        <f>VLOOKUP(J138, '[1]#of tiles'!$A$2:$B$301, 2, 0)</f>
        <v>5</v>
      </c>
      <c r="I138" s="1" t="str">
        <f>VLOOKUP(J138, [1]colorcode!$A$1:$B$305, 2, 0)</f>
        <v>........BB....BB........GG....GG</v>
      </c>
      <c r="J138" s="3" t="s">
        <v>149</v>
      </c>
      <c r="K138" s="1">
        <f>VLOOKUP(J138, [2]Sheet1!$A$2:$Q$302, 5, 0)</f>
        <v>37.00190931434912</v>
      </c>
      <c r="L138">
        <f>VLOOKUP(J138, v1_raw!$A$4:$B$1213, 2, 0)</f>
        <v>1235</v>
      </c>
      <c r="M138">
        <f>VLOOKUP(J138, v2_raw!$S$2:$T$1211, 2, 0)</f>
        <v>1338</v>
      </c>
      <c r="N138">
        <f t="shared" si="16"/>
        <v>263.83135415197734</v>
      </c>
      <c r="O138">
        <f t="shared" si="17"/>
        <v>248.53183292970601</v>
      </c>
      <c r="Q138" s="1">
        <f>VLOOKUP(J138, v1_raw!$D$4:$E$1213, 2, 0)</f>
        <v>1570</v>
      </c>
      <c r="R138">
        <v>1745</v>
      </c>
      <c r="S138">
        <f t="shared" si="18"/>
        <v>338.50599990400303</v>
      </c>
      <c r="T138">
        <f t="shared" si="19"/>
        <v>341.4707008894847</v>
      </c>
      <c r="V138">
        <f>VLOOKUP(J138, v1_raw!$G$4:$H$1213, 2, 0)</f>
        <v>1066</v>
      </c>
      <c r="W138">
        <v>2977</v>
      </c>
      <c r="X138">
        <f t="shared" si="20"/>
        <v>432.24267564154627</v>
      </c>
      <c r="Y138">
        <f t="shared" si="21"/>
        <v>816.79160922392123</v>
      </c>
      <c r="AA138">
        <f>VLOOKUP(J138, v1_raw!$J$4:$K$1213, 2, 0)</f>
        <v>1856</v>
      </c>
      <c r="AB138">
        <v>3476</v>
      </c>
      <c r="AC138">
        <f t="shared" si="22"/>
        <v>471.48735925133235</v>
      </c>
      <c r="AD138">
        <f t="shared" si="23"/>
        <v>1110.7627746057212</v>
      </c>
    </row>
    <row r="139" spans="2:30" x14ac:dyDescent="0.3">
      <c r="B139" s="1" t="e">
        <v>#N/A</v>
      </c>
      <c r="C139" s="1" t="s">
        <v>13</v>
      </c>
      <c r="D139" s="1" t="e">
        <v>#N/A</v>
      </c>
      <c r="E139" s="1" t="s">
        <v>13</v>
      </c>
      <c r="F139" s="1" t="s">
        <v>13</v>
      </c>
      <c r="H139" s="1">
        <f>VLOOKUP(J139, '[1]#of tiles'!$A$2:$B$301, 2, 0)</f>
        <v>5</v>
      </c>
      <c r="I139" s="1" t="str">
        <f>VLOOKUP(J139, [1]colorcode!$A$1:$B$305, 2, 0)</f>
        <v>RR..............RRBBBB..........</v>
      </c>
      <c r="J139" s="3" t="s">
        <v>150</v>
      </c>
      <c r="K139" s="1">
        <f>VLOOKUP(J139, [2]Sheet1!$A$2:$Q$302, 5, 0)</f>
        <v>24.956068978465375</v>
      </c>
      <c r="L139">
        <f>VLOOKUP(J139, v1_raw!$A$4:$B$1213, 2, 0)</f>
        <v>992</v>
      </c>
      <c r="M139">
        <f>VLOOKUP(J139, v2_raw!$S$2:$T$1211, 2, 0)</f>
        <v>1033</v>
      </c>
      <c r="N139">
        <f t="shared" si="16"/>
        <v>263.83135415197734</v>
      </c>
      <c r="O139">
        <f t="shared" si="17"/>
        <v>248.53183292970601</v>
      </c>
      <c r="Q139" s="1">
        <f>VLOOKUP(J139, v1_raw!$D$4:$E$1213, 2, 0)</f>
        <v>1334</v>
      </c>
      <c r="R139">
        <v>1340</v>
      </c>
      <c r="S139">
        <f t="shared" si="18"/>
        <v>338.50599990400303</v>
      </c>
      <c r="T139">
        <f t="shared" si="19"/>
        <v>341.4707008894847</v>
      </c>
      <c r="V139">
        <f>VLOOKUP(J139, v1_raw!$G$4:$H$1213, 2, 0)</f>
        <v>1040</v>
      </c>
      <c r="W139">
        <v>2465</v>
      </c>
      <c r="X139">
        <f t="shared" si="20"/>
        <v>432.24267564154627</v>
      </c>
      <c r="Y139">
        <f t="shared" si="21"/>
        <v>816.79160922392123</v>
      </c>
      <c r="AA139">
        <f>VLOOKUP(J139, v1_raw!$J$4:$K$1213, 2, 0)</f>
        <v>559</v>
      </c>
      <c r="AB139">
        <v>1419</v>
      </c>
      <c r="AC139">
        <f t="shared" si="22"/>
        <v>471.48735925133235</v>
      </c>
      <c r="AD139">
        <f t="shared" si="23"/>
        <v>1110.7627746057212</v>
      </c>
    </row>
    <row r="140" spans="2:30" x14ac:dyDescent="0.3">
      <c r="B140" s="1" t="e">
        <v>#N/A</v>
      </c>
      <c r="C140" s="1" t="s">
        <v>13</v>
      </c>
      <c r="D140" s="1" t="e">
        <v>#N/A</v>
      </c>
      <c r="E140" s="1" t="s">
        <v>13</v>
      </c>
      <c r="F140" s="1" t="s">
        <v>13</v>
      </c>
      <c r="H140" s="1">
        <f>VLOOKUP(J140, '[1]#of tiles'!$A$2:$B$301, 2, 0)</f>
        <v>5</v>
      </c>
      <c r="I140" s="1" t="str">
        <f>VLOOKUP(J140, [1]colorcode!$A$1:$B$305, 2, 0)</f>
        <v>......BB..........YY..GG..RR....</v>
      </c>
      <c r="J140" s="3" t="s">
        <v>151</v>
      </c>
      <c r="K140" s="1">
        <f>VLOOKUP(J140, [2]Sheet1!$A$2:$Q$302, 5, 0)</f>
        <v>24.598724106648074</v>
      </c>
      <c r="L140">
        <f>VLOOKUP(J140, v1_raw!$A$4:$B$1213, 2, 0)</f>
        <v>356</v>
      </c>
      <c r="M140">
        <f>VLOOKUP(J140, v2_raw!$S$2:$T$1211, 2, 0)</f>
        <v>366</v>
      </c>
      <c r="N140">
        <f t="shared" si="16"/>
        <v>263.83135415197734</v>
      </c>
      <c r="O140">
        <f t="shared" si="17"/>
        <v>248.53183292970601</v>
      </c>
      <c r="Q140" s="1">
        <f>VLOOKUP(J140, v1_raw!$D$4:$E$1213, 2, 0)</f>
        <v>354</v>
      </c>
      <c r="R140">
        <v>378</v>
      </c>
      <c r="S140">
        <f t="shared" si="18"/>
        <v>338.50599990400303</v>
      </c>
      <c r="T140">
        <f t="shared" si="19"/>
        <v>341.4707008894847</v>
      </c>
      <c r="V140">
        <f>VLOOKUP(J140, v1_raw!$G$4:$H$1213, 2, 0)</f>
        <v>389</v>
      </c>
      <c r="W140">
        <v>822</v>
      </c>
      <c r="X140">
        <f t="shared" si="20"/>
        <v>432.24267564154627</v>
      </c>
      <c r="Y140">
        <f t="shared" si="21"/>
        <v>816.79160922392123</v>
      </c>
      <c r="AA140">
        <f>VLOOKUP(J140, v1_raw!$J$4:$K$1213, 2, 0)</f>
        <v>330</v>
      </c>
      <c r="AB140">
        <v>622</v>
      </c>
      <c r="AC140">
        <f t="shared" si="22"/>
        <v>471.48735925133235</v>
      </c>
      <c r="AD140">
        <f t="shared" si="23"/>
        <v>1110.7627746057212</v>
      </c>
    </row>
    <row r="141" spans="2:30" x14ac:dyDescent="0.3">
      <c r="B141" s="1" t="e">
        <v>#N/A</v>
      </c>
      <c r="C141" s="1" t="s">
        <v>13</v>
      </c>
      <c r="D141" s="1" t="e">
        <v>#N/A</v>
      </c>
      <c r="E141" s="1" t="s">
        <v>13</v>
      </c>
      <c r="F141" s="1" t="s">
        <v>13</v>
      </c>
      <c r="H141" s="1">
        <f>VLOOKUP(J141, '[1]#of tiles'!$A$2:$B$301, 2, 0)</f>
        <v>5</v>
      </c>
      <c r="I141" s="1" t="str">
        <f>VLOOKUP(J141, [1]colorcode!$A$1:$B$305, 2, 0)</f>
        <v>....RRYY..................BB..BB</v>
      </c>
      <c r="J141" s="3" t="s">
        <v>152</v>
      </c>
      <c r="K141" s="1">
        <f>VLOOKUP(J141, [2]Sheet1!$A$2:$Q$302, 5, 0)</f>
        <v>14.86746769181269</v>
      </c>
      <c r="L141">
        <f>VLOOKUP(J141, v1_raw!$A$4:$B$1213, 2, 0)</f>
        <v>244</v>
      </c>
      <c r="M141">
        <f>VLOOKUP(J141, v2_raw!$S$2:$T$1211, 2, 0)</f>
        <v>266</v>
      </c>
      <c r="N141">
        <f t="shared" si="16"/>
        <v>263.83135415197734</v>
      </c>
      <c r="O141">
        <f t="shared" si="17"/>
        <v>248.53183292970601</v>
      </c>
      <c r="Q141" s="1">
        <f>VLOOKUP(J141, v1_raw!$D$4:$E$1213, 2, 0)</f>
        <v>307</v>
      </c>
      <c r="R141">
        <v>324</v>
      </c>
      <c r="S141">
        <f t="shared" si="18"/>
        <v>338.50599990400303</v>
      </c>
      <c r="T141">
        <f t="shared" si="19"/>
        <v>341.4707008894847</v>
      </c>
      <c r="V141">
        <f>VLOOKUP(J141, v1_raw!$G$4:$H$1213, 2, 0)</f>
        <v>328</v>
      </c>
      <c r="W141">
        <v>840</v>
      </c>
      <c r="X141">
        <f t="shared" si="20"/>
        <v>432.24267564154627</v>
      </c>
      <c r="Y141">
        <f t="shared" si="21"/>
        <v>816.79160922392123</v>
      </c>
      <c r="AA141">
        <f>VLOOKUP(J141, v1_raw!$J$4:$K$1213, 2, 0)</f>
        <v>271</v>
      </c>
      <c r="AB141">
        <v>626</v>
      </c>
      <c r="AC141">
        <f t="shared" si="22"/>
        <v>471.48735925133235</v>
      </c>
      <c r="AD141">
        <f t="shared" si="23"/>
        <v>1110.7627746057212</v>
      </c>
    </row>
    <row r="142" spans="2:30" x14ac:dyDescent="0.3">
      <c r="B142" s="1" t="e">
        <v>#N/A</v>
      </c>
      <c r="C142" s="1" t="s">
        <v>13</v>
      </c>
      <c r="D142" s="1" t="e">
        <v>#N/A</v>
      </c>
      <c r="E142" s="1" t="s">
        <v>13</v>
      </c>
      <c r="F142" s="1" t="s">
        <v>13</v>
      </c>
      <c r="H142" s="1">
        <f>VLOOKUP(J142, '[1]#of tiles'!$A$2:$B$301, 2, 0)</f>
        <v>5</v>
      </c>
      <c r="I142" s="1" t="str">
        <f>VLOOKUP(J142, [1]colorcode!$A$1:$B$305, 2, 0)</f>
        <v>GG....................GGGGRR....</v>
      </c>
      <c r="J142" s="3" t="s">
        <v>153</v>
      </c>
      <c r="K142" s="1">
        <f>VLOOKUP(J142, [2]Sheet1!$A$2:$Q$302, 5, 0)</f>
        <v>12.426394193704663</v>
      </c>
      <c r="L142">
        <f>VLOOKUP(J142, v1_raw!$A$4:$B$1213, 2, 0)</f>
        <v>413</v>
      </c>
      <c r="M142">
        <f>VLOOKUP(J142, v2_raw!$S$2:$T$1211, 2, 0)</f>
        <v>421</v>
      </c>
      <c r="N142">
        <f t="shared" si="16"/>
        <v>263.83135415197734</v>
      </c>
      <c r="O142">
        <f t="shared" si="17"/>
        <v>248.53183292970601</v>
      </c>
      <c r="Q142" s="1">
        <f>VLOOKUP(J142, v1_raw!$D$4:$E$1213, 2, 0)</f>
        <v>447</v>
      </c>
      <c r="R142">
        <v>405</v>
      </c>
      <c r="S142">
        <f t="shared" si="18"/>
        <v>338.50599990400303</v>
      </c>
      <c r="T142">
        <f t="shared" si="19"/>
        <v>341.4707008894847</v>
      </c>
      <c r="V142">
        <f>VLOOKUP(J142, v1_raw!$G$4:$H$1213, 2, 0)</f>
        <v>511</v>
      </c>
      <c r="W142">
        <v>945</v>
      </c>
      <c r="X142">
        <f t="shared" si="20"/>
        <v>432.24267564154627</v>
      </c>
      <c r="Y142">
        <f t="shared" si="21"/>
        <v>816.79160922392123</v>
      </c>
      <c r="AA142">
        <f>VLOOKUP(J142, v1_raw!$J$4:$K$1213, 2, 0)</f>
        <v>642</v>
      </c>
      <c r="AB142">
        <v>1091</v>
      </c>
      <c r="AC142">
        <f t="shared" si="22"/>
        <v>471.48735925133235</v>
      </c>
      <c r="AD142">
        <f t="shared" si="23"/>
        <v>1110.7627746057212</v>
      </c>
    </row>
    <row r="143" spans="2:30" x14ac:dyDescent="0.3">
      <c r="B143" s="1" t="e">
        <v>#N/A</v>
      </c>
      <c r="C143" s="1" t="s">
        <v>13</v>
      </c>
      <c r="D143" s="1" t="e">
        <v>#N/A</v>
      </c>
      <c r="E143" s="1" t="s">
        <v>13</v>
      </c>
      <c r="F143" s="1" t="s">
        <v>13</v>
      </c>
      <c r="H143" s="1">
        <f>VLOOKUP(J143, '[1]#of tiles'!$A$2:$B$301, 2, 0)</f>
        <v>5</v>
      </c>
      <c r="I143" s="1" t="str">
        <f>VLOOKUP(J143, [1]colorcode!$A$1:$B$305, 2, 0)</f>
        <v>BB..BB..........YY............BB</v>
      </c>
      <c r="J143" s="3" t="s">
        <v>154</v>
      </c>
      <c r="K143" s="1">
        <f>VLOOKUP(J143, [2]Sheet1!$A$2:$Q$302, 5, 0)</f>
        <v>12.150082996717609</v>
      </c>
      <c r="L143">
        <f>VLOOKUP(J143, v1_raw!$A$4:$B$1213, 2, 0)</f>
        <v>172</v>
      </c>
      <c r="M143">
        <f>VLOOKUP(J143, v2_raw!$S$2:$T$1211, 2, 0)</f>
        <v>184</v>
      </c>
      <c r="N143">
        <f t="shared" si="16"/>
        <v>263.83135415197734</v>
      </c>
      <c r="O143">
        <f t="shared" si="17"/>
        <v>248.53183292970601</v>
      </c>
      <c r="Q143" s="1">
        <f>VLOOKUP(J143, v1_raw!$D$4:$E$1213, 2, 0)</f>
        <v>184</v>
      </c>
      <c r="R143">
        <v>183</v>
      </c>
      <c r="S143">
        <f t="shared" si="18"/>
        <v>338.50599990400303</v>
      </c>
      <c r="T143">
        <f t="shared" si="19"/>
        <v>341.4707008894847</v>
      </c>
      <c r="V143">
        <f>VLOOKUP(J143, v1_raw!$G$4:$H$1213, 2, 0)</f>
        <v>265</v>
      </c>
      <c r="W143">
        <v>593</v>
      </c>
      <c r="X143">
        <f t="shared" si="20"/>
        <v>432.24267564154627</v>
      </c>
      <c r="Y143">
        <f t="shared" si="21"/>
        <v>816.79160922392123</v>
      </c>
      <c r="AA143">
        <f>VLOOKUP(J143, v1_raw!$J$4:$K$1213, 2, 0)</f>
        <v>231</v>
      </c>
      <c r="AB143">
        <v>493</v>
      </c>
      <c r="AC143">
        <f t="shared" si="22"/>
        <v>471.48735925133235</v>
      </c>
      <c r="AD143">
        <f t="shared" si="23"/>
        <v>1110.7627746057212</v>
      </c>
    </row>
    <row r="144" spans="2:30" x14ac:dyDescent="0.3">
      <c r="B144" s="1" t="e">
        <v>#N/A</v>
      </c>
      <c r="C144" s="1" t="s">
        <v>13</v>
      </c>
      <c r="D144" s="1" t="e">
        <v>#N/A</v>
      </c>
      <c r="E144" s="1" t="s">
        <v>13</v>
      </c>
      <c r="F144" s="1" t="s">
        <v>13</v>
      </c>
      <c r="H144" s="1">
        <f>VLOOKUP(J144, '[1]#of tiles'!$A$2:$B$301, 2, 0)</f>
        <v>5</v>
      </c>
      <c r="I144" s="1" t="str">
        <f>VLOOKUP(J144, [1]colorcode!$A$1:$B$305, 2, 0)</f>
        <v>................GGGG....YY..GG..</v>
      </c>
      <c r="J144" s="3" t="s">
        <v>155</v>
      </c>
      <c r="K144" s="1">
        <f>VLOOKUP(J144, [2]Sheet1!$A$2:$Q$302, 5, 0)</f>
        <v>9.07005738803886</v>
      </c>
      <c r="L144">
        <f>VLOOKUP(J144, v1_raw!$A$4:$B$1213, 2, 0)</f>
        <v>698</v>
      </c>
      <c r="M144">
        <f>VLOOKUP(J144, v2_raw!$S$2:$T$1211, 2, 0)</f>
        <v>745</v>
      </c>
      <c r="N144">
        <f t="shared" si="16"/>
        <v>263.83135415197734</v>
      </c>
      <c r="O144">
        <f t="shared" si="17"/>
        <v>248.53183292970601</v>
      </c>
      <c r="Q144" s="1">
        <f>VLOOKUP(J144, v1_raw!$D$4:$E$1213, 2, 0)</f>
        <v>751</v>
      </c>
      <c r="R144">
        <v>755</v>
      </c>
      <c r="S144">
        <f t="shared" si="18"/>
        <v>338.50599990400303</v>
      </c>
      <c r="T144">
        <f t="shared" si="19"/>
        <v>341.4707008894847</v>
      </c>
      <c r="V144">
        <f>VLOOKUP(J144, v1_raw!$G$4:$H$1213, 2, 0)</f>
        <v>787</v>
      </c>
      <c r="W144">
        <v>1895</v>
      </c>
      <c r="X144">
        <f t="shared" si="20"/>
        <v>432.24267564154627</v>
      </c>
      <c r="Y144">
        <f t="shared" si="21"/>
        <v>816.79160922392123</v>
      </c>
      <c r="AA144">
        <f>VLOOKUP(J144, v1_raw!$J$4:$K$1213, 2, 0)</f>
        <v>675</v>
      </c>
      <c r="AB144">
        <v>1306</v>
      </c>
      <c r="AC144">
        <f t="shared" si="22"/>
        <v>471.48735925133235</v>
      </c>
      <c r="AD144">
        <f t="shared" si="23"/>
        <v>1110.7627746057212</v>
      </c>
    </row>
    <row r="145" spans="2:30" x14ac:dyDescent="0.3">
      <c r="B145" s="1" t="e">
        <v>#N/A</v>
      </c>
      <c r="C145" s="1" t="s">
        <v>13</v>
      </c>
      <c r="D145" s="1" t="e">
        <v>#N/A</v>
      </c>
      <c r="E145" s="1" t="s">
        <v>13</v>
      </c>
      <c r="F145" s="1" t="s">
        <v>13</v>
      </c>
      <c r="H145" s="1">
        <f>VLOOKUP(J145, '[1]#of tiles'!$A$2:$B$301, 2, 0)</f>
        <v>5</v>
      </c>
      <c r="I145" s="1" t="str">
        <f>VLOOKUP(J145, [1]colorcode!$A$1:$B$305, 2, 0)</f>
        <v>BB......BB......GG..........GG..</v>
      </c>
      <c r="J145" s="3" t="s">
        <v>156</v>
      </c>
      <c r="K145" s="1">
        <f>VLOOKUP(J145, [2]Sheet1!$A$2:$Q$302, 5, 0)</f>
        <v>7.586082291147628</v>
      </c>
      <c r="L145">
        <f>VLOOKUP(J145, v1_raw!$A$4:$B$1213, 2, 0)</f>
        <v>316</v>
      </c>
      <c r="M145">
        <f>VLOOKUP(J145, v2_raw!$S$2:$T$1211, 2, 0)</f>
        <v>329</v>
      </c>
      <c r="N145">
        <f t="shared" si="16"/>
        <v>263.83135415197734</v>
      </c>
      <c r="O145">
        <f t="shared" si="17"/>
        <v>248.53183292970601</v>
      </c>
      <c r="Q145" s="1">
        <f>VLOOKUP(J145, v1_raw!$D$4:$E$1213, 2, 0)</f>
        <v>540</v>
      </c>
      <c r="R145">
        <v>518</v>
      </c>
      <c r="S145">
        <f t="shared" si="18"/>
        <v>338.50599990400303</v>
      </c>
      <c r="T145">
        <f t="shared" si="19"/>
        <v>341.4707008894847</v>
      </c>
      <c r="V145">
        <f>VLOOKUP(J145, v1_raw!$G$4:$H$1213, 2, 0)</f>
        <v>557</v>
      </c>
      <c r="W145">
        <v>1136</v>
      </c>
      <c r="X145">
        <f t="shared" si="20"/>
        <v>432.24267564154627</v>
      </c>
      <c r="Y145">
        <f t="shared" si="21"/>
        <v>816.79160922392123</v>
      </c>
      <c r="AA145">
        <f>VLOOKUP(J145, v1_raw!$J$4:$K$1213, 2, 0)</f>
        <v>931</v>
      </c>
      <c r="AB145">
        <v>1405</v>
      </c>
      <c r="AC145">
        <f t="shared" si="22"/>
        <v>471.48735925133235</v>
      </c>
      <c r="AD145">
        <f t="shared" si="23"/>
        <v>1110.7627746057212</v>
      </c>
    </row>
    <row r="146" spans="2:30" x14ac:dyDescent="0.3">
      <c r="B146" s="1" t="e">
        <v>#N/A</v>
      </c>
      <c r="C146" s="1" t="s">
        <v>13</v>
      </c>
      <c r="D146" s="1" t="e">
        <v>#N/A</v>
      </c>
      <c r="E146" s="1" t="s">
        <v>13</v>
      </c>
      <c r="F146" s="1" t="s">
        <v>13</v>
      </c>
      <c r="H146" s="1">
        <f>VLOOKUP(J146, '[1]#of tiles'!$A$2:$B$301, 2, 0)</f>
        <v>5</v>
      </c>
      <c r="I146" s="1" t="str">
        <f>VLOOKUP(J146, [1]colorcode!$A$1:$B$305, 2, 0)</f>
        <v>..........GG....YY......RR..GG..</v>
      </c>
      <c r="J146" s="3" t="s">
        <v>157</v>
      </c>
      <c r="K146" s="1">
        <f>VLOOKUP(J146, [2]Sheet1!$A$2:$Q$302, 5, 0)</f>
        <v>6.9172532513216538</v>
      </c>
      <c r="L146">
        <f>VLOOKUP(J146, v1_raw!$A$4:$B$1213, 2, 0)</f>
        <v>441</v>
      </c>
      <c r="M146">
        <f>VLOOKUP(J146, v2_raw!$S$2:$T$1211, 2, 0)</f>
        <v>417</v>
      </c>
      <c r="N146">
        <f t="shared" si="16"/>
        <v>263.83135415197734</v>
      </c>
      <c r="O146">
        <f t="shared" si="17"/>
        <v>248.53183292970601</v>
      </c>
      <c r="Q146" s="1">
        <f>VLOOKUP(J146, v1_raw!$D$4:$E$1213, 2, 0)</f>
        <v>538</v>
      </c>
      <c r="R146">
        <v>525</v>
      </c>
      <c r="S146">
        <f t="shared" si="18"/>
        <v>338.50599990400303</v>
      </c>
      <c r="T146">
        <f t="shared" si="19"/>
        <v>341.4707008894847</v>
      </c>
      <c r="V146">
        <f>VLOOKUP(J146, v1_raw!$G$4:$H$1213, 2, 0)</f>
        <v>638</v>
      </c>
      <c r="W146">
        <v>1297</v>
      </c>
      <c r="X146">
        <f t="shared" si="20"/>
        <v>432.24267564154627</v>
      </c>
      <c r="Y146">
        <f t="shared" si="21"/>
        <v>816.79160922392123</v>
      </c>
      <c r="AA146">
        <f>VLOOKUP(J146, v1_raw!$J$4:$K$1213, 2, 0)</f>
        <v>477</v>
      </c>
      <c r="AB146">
        <v>902</v>
      </c>
      <c r="AC146">
        <f t="shared" si="22"/>
        <v>471.48735925133235</v>
      </c>
      <c r="AD146">
        <f t="shared" si="23"/>
        <v>1110.7627746057212</v>
      </c>
    </row>
    <row r="147" spans="2:30" x14ac:dyDescent="0.3">
      <c r="B147" s="1" t="e">
        <v>#N/A</v>
      </c>
      <c r="C147" s="1" t="s">
        <v>13</v>
      </c>
      <c r="D147" s="1" t="e">
        <v>#N/A</v>
      </c>
      <c r="E147" s="1" t="s">
        <v>13</v>
      </c>
      <c r="F147" s="1" t="s">
        <v>13</v>
      </c>
      <c r="H147" s="1">
        <f>VLOOKUP(J147, '[1]#of tiles'!$A$2:$B$301, 2, 0)</f>
        <v>5</v>
      </c>
      <c r="I147" s="1" t="str">
        <f>VLOOKUP(J147, [1]colorcode!$A$1:$B$305, 2, 0)</f>
        <v>BB..RR..RR..RR..................</v>
      </c>
      <c r="J147" s="3" t="s">
        <v>158</v>
      </c>
      <c r="K147" s="1">
        <f>VLOOKUP(J147, [2]Sheet1!$A$2:$Q$302, 5, 0)</f>
        <v>6.8843946955149651</v>
      </c>
      <c r="L147">
        <f>VLOOKUP(J147, v1_raw!$A$4:$B$1213, 2, 0)</f>
        <v>731</v>
      </c>
      <c r="M147">
        <f>VLOOKUP(J147, v2_raw!$S$2:$T$1211, 2, 0)</f>
        <v>639</v>
      </c>
      <c r="N147">
        <f t="shared" si="16"/>
        <v>263.83135415197734</v>
      </c>
      <c r="O147">
        <f t="shared" si="17"/>
        <v>248.53183292970601</v>
      </c>
      <c r="Q147" s="1">
        <f>VLOOKUP(J147, v1_raw!$D$4:$E$1213, 2, 0)</f>
        <v>790</v>
      </c>
      <c r="R147">
        <v>676</v>
      </c>
      <c r="S147">
        <f t="shared" si="18"/>
        <v>338.50599990400303</v>
      </c>
      <c r="T147">
        <f t="shared" si="19"/>
        <v>341.4707008894847</v>
      </c>
      <c r="V147">
        <f>VLOOKUP(J147, v1_raw!$G$4:$H$1213, 2, 0)</f>
        <v>444</v>
      </c>
      <c r="W147">
        <v>841</v>
      </c>
      <c r="X147">
        <f t="shared" si="20"/>
        <v>432.24267564154627</v>
      </c>
      <c r="Y147">
        <f t="shared" si="21"/>
        <v>816.79160922392123</v>
      </c>
      <c r="AA147">
        <f>VLOOKUP(J147, v1_raw!$J$4:$K$1213, 2, 0)</f>
        <v>291</v>
      </c>
      <c r="AB147">
        <v>611</v>
      </c>
      <c r="AC147">
        <f t="shared" si="22"/>
        <v>471.48735925133235</v>
      </c>
      <c r="AD147">
        <f t="shared" si="23"/>
        <v>1110.7627746057212</v>
      </c>
    </row>
    <row r="148" spans="2:30" x14ac:dyDescent="0.3">
      <c r="B148" s="1" t="e">
        <v>#N/A</v>
      </c>
      <c r="C148" s="1" t="s">
        <v>13</v>
      </c>
      <c r="D148" s="1" t="e">
        <v>#N/A</v>
      </c>
      <c r="E148" s="1" t="s">
        <v>13</v>
      </c>
      <c r="F148" s="1" t="s">
        <v>13</v>
      </c>
      <c r="H148" s="1">
        <f>VLOOKUP(J148, '[1]#of tiles'!$A$2:$B$301, 2, 0)</f>
        <v>5</v>
      </c>
      <c r="I148" s="1" t="str">
        <f>VLOOKUP(J148, [1]colorcode!$A$1:$B$305, 2, 0)</f>
        <v>BB................BB..YYGG......</v>
      </c>
      <c r="J148" s="3" t="s">
        <v>159</v>
      </c>
      <c r="K148" s="1">
        <f>VLOOKUP(J148, [2]Sheet1!$A$2:$Q$302, 5, 0)</f>
        <v>6.3309491574028103</v>
      </c>
      <c r="L148">
        <f>VLOOKUP(J148, v1_raw!$A$4:$B$1213, 2, 0)</f>
        <v>265</v>
      </c>
      <c r="M148">
        <f>VLOOKUP(J148, v2_raw!$S$2:$T$1211, 2, 0)</f>
        <v>291</v>
      </c>
      <c r="N148">
        <f t="shared" si="16"/>
        <v>263.83135415197734</v>
      </c>
      <c r="O148">
        <f t="shared" si="17"/>
        <v>248.53183292970601</v>
      </c>
      <c r="Q148" s="1">
        <f>VLOOKUP(J148, v1_raw!$D$4:$E$1213, 2, 0)</f>
        <v>304</v>
      </c>
      <c r="R148">
        <v>330</v>
      </c>
      <c r="S148">
        <f t="shared" si="18"/>
        <v>338.50599990400303</v>
      </c>
      <c r="T148">
        <f t="shared" si="19"/>
        <v>341.4707008894847</v>
      </c>
      <c r="V148">
        <f>VLOOKUP(J148, v1_raw!$G$4:$H$1213, 2, 0)</f>
        <v>300</v>
      </c>
      <c r="W148">
        <v>783</v>
      </c>
      <c r="X148">
        <f t="shared" si="20"/>
        <v>432.24267564154627</v>
      </c>
      <c r="Y148">
        <f t="shared" si="21"/>
        <v>816.79160922392123</v>
      </c>
      <c r="AA148">
        <f>VLOOKUP(J148, v1_raw!$J$4:$K$1213, 2, 0)</f>
        <v>302</v>
      </c>
      <c r="AB148">
        <v>794</v>
      </c>
      <c r="AC148">
        <f t="shared" si="22"/>
        <v>471.48735925133235</v>
      </c>
      <c r="AD148">
        <f t="shared" si="23"/>
        <v>1110.7627746057212</v>
      </c>
    </row>
    <row r="149" spans="2:30" x14ac:dyDescent="0.3">
      <c r="B149" s="1" t="e">
        <v>#N/A</v>
      </c>
      <c r="C149" s="1" t="s">
        <v>13</v>
      </c>
      <c r="D149" s="1" t="e">
        <v>#N/A</v>
      </c>
      <c r="E149" s="1" t="s">
        <v>13</v>
      </c>
      <c r="F149" s="1" t="s">
        <v>13</v>
      </c>
      <c r="H149" s="1">
        <f>VLOOKUP(J149, '[1]#of tiles'!$A$2:$B$301, 2, 0)</f>
        <v>5</v>
      </c>
      <c r="I149" s="1" t="str">
        <f>VLOOKUP(J149, [1]colorcode!$A$1:$B$305, 2, 0)</f>
        <v>................RRYYRRYY........</v>
      </c>
      <c r="J149" s="3" t="s">
        <v>160</v>
      </c>
      <c r="K149" s="1">
        <f>VLOOKUP(J149, [2]Sheet1!$A$2:$Q$302, 5, 0)</f>
        <v>5.9789016461660669</v>
      </c>
      <c r="L149">
        <f>VLOOKUP(J149, v1_raw!$A$4:$B$1213, 2, 0)</f>
        <v>272</v>
      </c>
      <c r="M149">
        <f>VLOOKUP(J149, v2_raw!$S$2:$T$1211, 2, 0)</f>
        <v>301</v>
      </c>
      <c r="N149">
        <f t="shared" si="16"/>
        <v>263.83135415197734</v>
      </c>
      <c r="O149">
        <f t="shared" si="17"/>
        <v>248.53183292970601</v>
      </c>
      <c r="Q149" s="1">
        <f>VLOOKUP(J149, v1_raw!$D$4:$E$1213, 2, 0)</f>
        <v>399</v>
      </c>
      <c r="R149">
        <v>370</v>
      </c>
      <c r="S149">
        <f t="shared" si="18"/>
        <v>338.50599990400303</v>
      </c>
      <c r="T149">
        <f t="shared" si="19"/>
        <v>341.4707008894847</v>
      </c>
      <c r="V149">
        <f>VLOOKUP(J149, v1_raw!$G$4:$H$1213, 2, 0)</f>
        <v>583</v>
      </c>
      <c r="W149">
        <v>1254</v>
      </c>
      <c r="X149">
        <f t="shared" si="20"/>
        <v>432.24267564154627</v>
      </c>
      <c r="Y149">
        <f t="shared" si="21"/>
        <v>816.79160922392123</v>
      </c>
      <c r="AA149">
        <f>VLOOKUP(J149, v1_raw!$J$4:$K$1213, 2, 0)</f>
        <v>219</v>
      </c>
      <c r="AB149">
        <v>456</v>
      </c>
      <c r="AC149">
        <f t="shared" si="22"/>
        <v>471.48735925133235</v>
      </c>
      <c r="AD149">
        <f t="shared" si="23"/>
        <v>1110.7627746057212</v>
      </c>
    </row>
    <row r="150" spans="2:30" x14ac:dyDescent="0.3">
      <c r="B150" s="1" t="e">
        <v>#N/A</v>
      </c>
      <c r="C150" s="1" t="s">
        <v>13</v>
      </c>
      <c r="D150" s="1" t="e">
        <v>#N/A</v>
      </c>
      <c r="E150" s="1" t="s">
        <v>13</v>
      </c>
      <c r="F150" s="1" t="s">
        <v>13</v>
      </c>
      <c r="H150" s="1">
        <f>VLOOKUP(J150, '[1]#of tiles'!$A$2:$B$301, 2, 0)</f>
        <v>5</v>
      </c>
      <c r="I150" s="1" t="str">
        <f>VLOOKUP(J150, [1]colorcode!$A$1:$B$305, 2, 0)</f>
        <v>..............BB..BB....RR....BB</v>
      </c>
      <c r="J150" s="3" t="s">
        <v>161</v>
      </c>
      <c r="K150" s="1">
        <f>VLOOKUP(J150, [2]Sheet1!$A$2:$Q$302, 5, 0)</f>
        <v>5.9499374812049863</v>
      </c>
      <c r="L150">
        <f>VLOOKUP(J150, v1_raw!$A$4:$B$1213, 2, 0)</f>
        <v>165</v>
      </c>
      <c r="M150">
        <f>VLOOKUP(J150, v2_raw!$S$2:$T$1211, 2, 0)</f>
        <v>171</v>
      </c>
      <c r="N150">
        <f t="shared" si="16"/>
        <v>263.83135415197734</v>
      </c>
      <c r="O150">
        <f t="shared" si="17"/>
        <v>248.53183292970601</v>
      </c>
      <c r="Q150" s="1">
        <f>VLOOKUP(J150, v1_raw!$D$4:$E$1213, 2, 0)</f>
        <v>149</v>
      </c>
      <c r="R150">
        <v>160</v>
      </c>
      <c r="S150">
        <f t="shared" si="18"/>
        <v>338.50599990400303</v>
      </c>
      <c r="T150">
        <f t="shared" si="19"/>
        <v>341.4707008894847</v>
      </c>
      <c r="V150">
        <f>VLOOKUP(J150, v1_raw!$G$4:$H$1213, 2, 0)</f>
        <v>209</v>
      </c>
      <c r="W150">
        <v>413</v>
      </c>
      <c r="X150">
        <f t="shared" si="20"/>
        <v>432.24267564154627</v>
      </c>
      <c r="Y150">
        <f t="shared" si="21"/>
        <v>816.79160922392123</v>
      </c>
      <c r="AA150">
        <f>VLOOKUP(J150, v1_raw!$J$4:$K$1213, 2, 0)</f>
        <v>178</v>
      </c>
      <c r="AB150">
        <v>338</v>
      </c>
      <c r="AC150">
        <f t="shared" si="22"/>
        <v>471.48735925133235</v>
      </c>
      <c r="AD150">
        <f t="shared" si="23"/>
        <v>1110.7627746057212</v>
      </c>
    </row>
    <row r="151" spans="2:30" x14ac:dyDescent="0.3">
      <c r="B151" s="1" t="e">
        <v>#N/A</v>
      </c>
      <c r="C151" s="1" t="s">
        <v>13</v>
      </c>
      <c r="D151" s="1" t="e">
        <v>#N/A</v>
      </c>
      <c r="E151" s="1" t="s">
        <v>13</v>
      </c>
      <c r="F151" s="1" t="s">
        <v>13</v>
      </c>
      <c r="H151" s="1">
        <f>VLOOKUP(J151, '[1]#of tiles'!$A$2:$B$301, 2, 0)</f>
        <v>5</v>
      </c>
      <c r="I151" s="1" t="str">
        <f>VLOOKUP(J151, [1]colorcode!$A$1:$B$305, 2, 0)</f>
        <v>RR....BBBB..................BB..</v>
      </c>
      <c r="J151" s="3" t="s">
        <v>162</v>
      </c>
      <c r="K151" s="1">
        <f>VLOOKUP(J151, [2]Sheet1!$A$2:$Q$302, 5, 0)</f>
        <v>4.840128042618085</v>
      </c>
      <c r="L151">
        <f>VLOOKUP(J151, v1_raw!$A$4:$B$1213, 2, 0)</f>
        <v>185</v>
      </c>
      <c r="M151">
        <f>VLOOKUP(J151, v2_raw!$S$2:$T$1211, 2, 0)</f>
        <v>193</v>
      </c>
      <c r="N151">
        <f t="shared" si="16"/>
        <v>263.83135415197734</v>
      </c>
      <c r="O151">
        <f t="shared" si="17"/>
        <v>248.53183292970601</v>
      </c>
      <c r="Q151" s="1">
        <f>VLOOKUP(J151, v1_raw!$D$4:$E$1213, 2, 0)</f>
        <v>225</v>
      </c>
      <c r="R151">
        <v>232</v>
      </c>
      <c r="S151">
        <f t="shared" si="18"/>
        <v>338.50599990400303</v>
      </c>
      <c r="T151">
        <f t="shared" si="19"/>
        <v>341.4707008894847</v>
      </c>
      <c r="V151">
        <f>VLOOKUP(J151, v1_raw!$G$4:$H$1213, 2, 0)</f>
        <v>332</v>
      </c>
      <c r="W151">
        <v>643</v>
      </c>
      <c r="X151">
        <f t="shared" si="20"/>
        <v>432.24267564154627</v>
      </c>
      <c r="Y151">
        <f t="shared" si="21"/>
        <v>816.79160922392123</v>
      </c>
      <c r="AA151">
        <f>VLOOKUP(J151, v1_raw!$J$4:$K$1213, 2, 0)</f>
        <v>278</v>
      </c>
      <c r="AB151">
        <v>443</v>
      </c>
      <c r="AC151">
        <f t="shared" si="22"/>
        <v>471.48735925133235</v>
      </c>
      <c r="AD151">
        <f t="shared" si="23"/>
        <v>1110.7627746057212</v>
      </c>
    </row>
    <row r="152" spans="2:30" x14ac:dyDescent="0.3">
      <c r="B152" s="1" t="e">
        <v>#N/A</v>
      </c>
      <c r="C152" s="1" t="s">
        <v>13</v>
      </c>
      <c r="D152" s="1" t="e">
        <v>#N/A</v>
      </c>
      <c r="E152" s="1" t="s">
        <v>13</v>
      </c>
      <c r="F152" s="1" t="s">
        <v>13</v>
      </c>
      <c r="H152" s="1">
        <f>VLOOKUP(J152, '[1]#of tiles'!$A$2:$B$301, 2, 0)</f>
        <v>6</v>
      </c>
      <c r="I152" s="1" t="str">
        <f>VLOOKUP(J152, [1]colorcode!$A$1:$B$305, 2, 0)</f>
        <v>..GG....BB........GG....GG......</v>
      </c>
      <c r="J152" s="3" t="s">
        <v>163</v>
      </c>
      <c r="K152" s="1">
        <f>VLOOKUP(J152, [2]Sheet1!$A$2:$Q$302, 5, 0)</f>
        <v>3.4382778882713803</v>
      </c>
      <c r="L152">
        <f>VLOOKUP(J152, v1_raw!$A$4:$B$1213, 2, 0)</f>
        <v>395</v>
      </c>
      <c r="M152">
        <f>VLOOKUP(J152, v2_raw!$S$2:$T$1211, 2, 0)</f>
        <v>411</v>
      </c>
      <c r="N152">
        <f t="shared" si="16"/>
        <v>263.83135415197734</v>
      </c>
      <c r="O152">
        <f t="shared" si="17"/>
        <v>248.53183292970601</v>
      </c>
      <c r="Q152" s="1">
        <f>VLOOKUP(J152, v1_raw!$D$4:$E$1213, 2, 0)</f>
        <v>521</v>
      </c>
      <c r="R152">
        <v>509</v>
      </c>
      <c r="S152">
        <f t="shared" si="18"/>
        <v>338.50599990400303</v>
      </c>
      <c r="T152">
        <f t="shared" si="19"/>
        <v>341.4707008894847</v>
      </c>
      <c r="V152">
        <f>VLOOKUP(J152, v1_raw!$G$4:$H$1213, 2, 0)</f>
        <v>634</v>
      </c>
      <c r="W152">
        <v>1304</v>
      </c>
      <c r="X152">
        <f t="shared" si="20"/>
        <v>432.24267564154627</v>
      </c>
      <c r="Y152">
        <f t="shared" si="21"/>
        <v>816.79160922392123</v>
      </c>
      <c r="AA152">
        <f>VLOOKUP(J152, v1_raw!$J$4:$K$1213, 2, 0)</f>
        <v>932</v>
      </c>
      <c r="AB152">
        <v>1930</v>
      </c>
      <c r="AC152">
        <f t="shared" si="22"/>
        <v>471.48735925133235</v>
      </c>
      <c r="AD152">
        <f t="shared" si="23"/>
        <v>1110.7627746057212</v>
      </c>
    </row>
    <row r="153" spans="2:30" x14ac:dyDescent="0.3">
      <c r="B153" s="1" t="e">
        <v>#N/A</v>
      </c>
      <c r="C153" s="1" t="s">
        <v>13</v>
      </c>
      <c r="D153" s="1" t="e">
        <v>#N/A</v>
      </c>
      <c r="E153" s="1" t="s">
        <v>13</v>
      </c>
      <c r="F153" s="1" t="s">
        <v>13</v>
      </c>
      <c r="H153" s="1">
        <f>VLOOKUP(J153, '[1]#of tiles'!$A$2:$B$301, 2, 0)</f>
        <v>5</v>
      </c>
      <c r="I153" s="1" t="str">
        <f>VLOOKUP(J153, [1]colorcode!$A$1:$B$305, 2, 0)</f>
        <v>......RR..YY..........BB......BB</v>
      </c>
      <c r="J153" s="3" t="s">
        <v>164</v>
      </c>
      <c r="K153" s="1">
        <f>VLOOKUP(J153, [2]Sheet1!$A$2:$Q$302, 5, 0)</f>
        <v>3.4352025744122772</v>
      </c>
      <c r="L153">
        <f>VLOOKUP(J153, v1_raw!$A$4:$B$1213, 2, 0)</f>
        <v>235</v>
      </c>
      <c r="M153">
        <f>VLOOKUP(J153, v2_raw!$S$2:$T$1211, 2, 0)</f>
        <v>239</v>
      </c>
      <c r="N153">
        <f t="shared" si="16"/>
        <v>263.83135415197734</v>
      </c>
      <c r="O153">
        <f t="shared" si="17"/>
        <v>248.53183292970601</v>
      </c>
      <c r="Q153" s="1">
        <f>VLOOKUP(J153, v1_raw!$D$4:$E$1213, 2, 0)</f>
        <v>290</v>
      </c>
      <c r="R153">
        <v>282</v>
      </c>
      <c r="S153">
        <f t="shared" si="18"/>
        <v>338.50599990400303</v>
      </c>
      <c r="T153">
        <f t="shared" si="19"/>
        <v>341.4707008894847</v>
      </c>
      <c r="V153">
        <f>VLOOKUP(J153, v1_raw!$G$4:$H$1213, 2, 0)</f>
        <v>295</v>
      </c>
      <c r="W153">
        <v>652</v>
      </c>
      <c r="X153">
        <f t="shared" si="20"/>
        <v>432.24267564154627</v>
      </c>
      <c r="Y153">
        <f t="shared" si="21"/>
        <v>816.79160922392123</v>
      </c>
      <c r="AA153">
        <f>VLOOKUP(J153, v1_raw!$J$4:$K$1213, 2, 0)</f>
        <v>196</v>
      </c>
      <c r="AB153">
        <v>464</v>
      </c>
      <c r="AC153">
        <f t="shared" si="22"/>
        <v>471.48735925133235</v>
      </c>
      <c r="AD153">
        <f t="shared" si="23"/>
        <v>1110.7627746057212</v>
      </c>
    </row>
    <row r="154" spans="2:30" x14ac:dyDescent="0.3">
      <c r="B154" s="1" t="e">
        <v>#N/A</v>
      </c>
      <c r="C154" s="1" t="s">
        <v>13</v>
      </c>
      <c r="D154" s="1" t="e">
        <v>#N/A</v>
      </c>
      <c r="E154" s="1" t="s">
        <v>13</v>
      </c>
      <c r="F154" s="1" t="s">
        <v>13</v>
      </c>
      <c r="H154" s="1">
        <f>VLOOKUP(J154, '[1]#of tiles'!$A$2:$B$301, 2, 0)</f>
        <v>5</v>
      </c>
      <c r="I154" s="1" t="str">
        <f>VLOOKUP(J154, [1]colorcode!$A$1:$B$305, 2, 0)</f>
        <v>..BB......YY..........YY......RR</v>
      </c>
      <c r="J154" s="3" t="s">
        <v>165</v>
      </c>
      <c r="K154" s="1">
        <f>VLOOKUP(J154, [2]Sheet1!$A$2:$Q$302, 5, 0)</f>
        <v>2.9778806746928579</v>
      </c>
      <c r="L154">
        <f>VLOOKUP(J154, v1_raw!$A$4:$B$1213, 2, 0)</f>
        <v>198</v>
      </c>
      <c r="M154">
        <f>VLOOKUP(J154, v2_raw!$S$2:$T$1211, 2, 0)</f>
        <v>211</v>
      </c>
      <c r="N154">
        <f t="shared" si="16"/>
        <v>263.83135415197734</v>
      </c>
      <c r="O154">
        <f t="shared" si="17"/>
        <v>248.53183292970601</v>
      </c>
      <c r="Q154" s="1">
        <f>VLOOKUP(J154, v1_raw!$D$4:$E$1213, 2, 0)</f>
        <v>264</v>
      </c>
      <c r="R154">
        <v>261</v>
      </c>
      <c r="S154">
        <f t="shared" si="18"/>
        <v>338.50599990400303</v>
      </c>
      <c r="T154">
        <f t="shared" si="19"/>
        <v>341.4707008894847</v>
      </c>
      <c r="V154">
        <f>VLOOKUP(J154, v1_raw!$G$4:$H$1213, 2, 0)</f>
        <v>365</v>
      </c>
      <c r="W154">
        <v>774</v>
      </c>
      <c r="X154">
        <f t="shared" si="20"/>
        <v>432.24267564154627</v>
      </c>
      <c r="Y154">
        <f t="shared" si="21"/>
        <v>816.79160922392123</v>
      </c>
      <c r="AA154">
        <f>VLOOKUP(J154, v1_raw!$J$4:$K$1213, 2, 0)</f>
        <v>238</v>
      </c>
      <c r="AB154">
        <v>460</v>
      </c>
      <c r="AC154">
        <f t="shared" si="22"/>
        <v>471.48735925133235</v>
      </c>
      <c r="AD154">
        <f t="shared" si="23"/>
        <v>1110.7627746057212</v>
      </c>
    </row>
    <row r="155" spans="2:30" x14ac:dyDescent="0.3">
      <c r="B155" s="1" t="e">
        <v>#N/A</v>
      </c>
      <c r="C155" s="1" t="s">
        <v>13</v>
      </c>
      <c r="D155" s="1" t="e">
        <v>#N/A</v>
      </c>
      <c r="E155" s="1" t="s">
        <v>13</v>
      </c>
      <c r="F155" s="1" t="s">
        <v>13</v>
      </c>
      <c r="H155" s="1">
        <f>VLOOKUP(J155, '[1]#of tiles'!$A$2:$B$301, 2, 0)</f>
        <v>5</v>
      </c>
      <c r="I155" s="1" t="str">
        <f>VLOOKUP(J155, [1]colorcode!$A$1:$B$305, 2, 0)</f>
        <v>..BB............GGRR......YY....</v>
      </c>
      <c r="J155" s="3" t="s">
        <v>166</v>
      </c>
      <c r="K155" s="1">
        <f>VLOOKUP(J155, [2]Sheet1!$A$2:$Q$302, 5, 0)</f>
        <v>2.5652419835878844</v>
      </c>
      <c r="L155">
        <f>VLOOKUP(J155, v1_raw!$A$4:$B$1213, 2, 0)</f>
        <v>258</v>
      </c>
      <c r="M155">
        <f>VLOOKUP(J155, v2_raw!$S$2:$T$1211, 2, 0)</f>
        <v>247</v>
      </c>
      <c r="N155">
        <f t="shared" si="16"/>
        <v>263.83135415197734</v>
      </c>
      <c r="O155">
        <f t="shared" si="17"/>
        <v>248.53183292970601</v>
      </c>
      <c r="Q155" s="1">
        <f>VLOOKUP(J155, v1_raw!$D$4:$E$1213, 2, 0)</f>
        <v>348</v>
      </c>
      <c r="R155">
        <v>337</v>
      </c>
      <c r="S155">
        <f t="shared" si="18"/>
        <v>338.50599990400303</v>
      </c>
      <c r="T155">
        <f t="shared" si="19"/>
        <v>341.4707008894847</v>
      </c>
      <c r="V155">
        <f>VLOOKUP(J155, v1_raw!$G$4:$H$1213, 2, 0)</f>
        <v>506</v>
      </c>
      <c r="W155">
        <v>992</v>
      </c>
      <c r="X155">
        <f t="shared" si="20"/>
        <v>432.24267564154627</v>
      </c>
      <c r="Y155">
        <f t="shared" si="21"/>
        <v>816.79160922392123</v>
      </c>
      <c r="AA155">
        <f>VLOOKUP(J155, v1_raw!$J$4:$K$1213, 2, 0)</f>
        <v>381</v>
      </c>
      <c r="AB155">
        <v>618</v>
      </c>
      <c r="AC155">
        <f t="shared" si="22"/>
        <v>471.48735925133235</v>
      </c>
      <c r="AD155">
        <f t="shared" si="23"/>
        <v>1110.7627746057212</v>
      </c>
    </row>
    <row r="156" spans="2:30" x14ac:dyDescent="0.3">
      <c r="B156" s="1" t="e">
        <v>#N/A</v>
      </c>
      <c r="C156" s="1" t="s">
        <v>13</v>
      </c>
      <c r="D156" s="1" t="e">
        <v>#N/A</v>
      </c>
      <c r="E156" s="1" t="s">
        <v>13</v>
      </c>
      <c r="F156" s="1" t="s">
        <v>13</v>
      </c>
      <c r="H156" s="1">
        <f>VLOOKUP(J156, '[1]#of tiles'!$A$2:$B$301, 2, 0)</f>
        <v>5</v>
      </c>
      <c r="I156" s="1" t="str">
        <f>VLOOKUP(J156, [1]colorcode!$A$1:$B$305, 2, 0)</f>
        <v>BB..BBYY....................BB..</v>
      </c>
      <c r="J156" s="3" t="s">
        <v>167</v>
      </c>
      <c r="K156" s="1">
        <f>VLOOKUP(J156, [2]Sheet1!$A$2:$Q$302, 5, 0)</f>
        <v>2.255772740281738</v>
      </c>
      <c r="L156">
        <f>VLOOKUP(J156, v1_raw!$A$4:$B$1213, 2, 0)</f>
        <v>115</v>
      </c>
      <c r="M156">
        <f>VLOOKUP(J156, v2_raw!$S$2:$T$1211, 2, 0)</f>
        <v>122</v>
      </c>
      <c r="N156">
        <f t="shared" si="16"/>
        <v>263.83135415197734</v>
      </c>
      <c r="O156">
        <f t="shared" si="17"/>
        <v>248.53183292970601</v>
      </c>
      <c r="Q156" s="1">
        <f>VLOOKUP(J156, v1_raw!$D$4:$E$1213, 2, 0)</f>
        <v>144</v>
      </c>
      <c r="R156">
        <v>149</v>
      </c>
      <c r="S156">
        <f t="shared" si="18"/>
        <v>338.50599990400303</v>
      </c>
      <c r="T156">
        <f t="shared" si="19"/>
        <v>341.4707008894847</v>
      </c>
      <c r="V156">
        <f>VLOOKUP(J156, v1_raw!$G$4:$H$1213, 2, 0)</f>
        <v>227</v>
      </c>
      <c r="W156">
        <v>376</v>
      </c>
      <c r="X156">
        <f t="shared" si="20"/>
        <v>432.24267564154627</v>
      </c>
      <c r="Y156">
        <f t="shared" si="21"/>
        <v>816.79160922392123</v>
      </c>
      <c r="AA156">
        <f>VLOOKUP(J156, v1_raw!$J$4:$K$1213, 2, 0)</f>
        <v>162</v>
      </c>
      <c r="AB156">
        <v>373</v>
      </c>
      <c r="AC156">
        <f t="shared" si="22"/>
        <v>471.48735925133235</v>
      </c>
      <c r="AD156">
        <f t="shared" si="23"/>
        <v>1110.7627746057212</v>
      </c>
    </row>
    <row r="157" spans="2:30" x14ac:dyDescent="0.3">
      <c r="B157" s="1" t="e">
        <v>#N/A</v>
      </c>
      <c r="C157" s="1" t="s">
        <v>13</v>
      </c>
      <c r="D157" s="1" t="e">
        <v>#N/A</v>
      </c>
      <c r="E157" s="1" t="s">
        <v>13</v>
      </c>
      <c r="F157" s="1" t="s">
        <v>13</v>
      </c>
      <c r="H157" s="1">
        <f>VLOOKUP(J157, '[1]#of tiles'!$A$2:$B$301, 2, 0)</f>
        <v>5</v>
      </c>
      <c r="I157" s="1" t="str">
        <f>VLOOKUP(J157, [1]colorcode!$A$1:$B$305, 2, 0)</f>
        <v>..RR........BB......RRGG........</v>
      </c>
      <c r="J157" s="3" t="s">
        <v>328</v>
      </c>
      <c r="K157" s="1">
        <f>VLOOKUP(J157, [2]Sheet1!$A$2:$Q$302, 5, 0)</f>
        <v>2.0631159941887653</v>
      </c>
      <c r="L157">
        <f>VLOOKUP(J157, v1_raw!$A$4:$B$1213, 2, 0)</f>
        <v>178</v>
      </c>
      <c r="M157">
        <f>VLOOKUP(J157, v2_raw!$S$2:$T$1211, 2, 0)</f>
        <v>162</v>
      </c>
      <c r="N157">
        <f t="shared" si="16"/>
        <v>263.83135415197734</v>
      </c>
      <c r="O157">
        <f t="shared" si="17"/>
        <v>248.53183292970601</v>
      </c>
      <c r="Q157" s="1">
        <f>VLOOKUP(J157, v1_raw!$D$4:$E$1213, 2, 0)</f>
        <v>183</v>
      </c>
      <c r="R157">
        <v>182</v>
      </c>
      <c r="S157">
        <f t="shared" si="18"/>
        <v>338.50599990400303</v>
      </c>
      <c r="T157">
        <f t="shared" si="19"/>
        <v>341.4707008894847</v>
      </c>
      <c r="V157">
        <f>VLOOKUP(J157, v1_raw!$G$4:$H$1213, 2, 0)</f>
        <v>217</v>
      </c>
      <c r="W157">
        <v>385</v>
      </c>
      <c r="X157">
        <f t="shared" si="20"/>
        <v>432.24267564154627</v>
      </c>
      <c r="Y157">
        <f t="shared" si="21"/>
        <v>816.79160922392123</v>
      </c>
      <c r="AA157">
        <f>VLOOKUP(J157, v1_raw!$J$4:$K$1213, 2, 0)</f>
        <v>201</v>
      </c>
      <c r="AB157">
        <v>313</v>
      </c>
      <c r="AC157">
        <f t="shared" si="22"/>
        <v>471.48735925133235</v>
      </c>
      <c r="AD157">
        <f t="shared" si="23"/>
        <v>1110.7627746057212</v>
      </c>
    </row>
    <row r="158" spans="2:30" x14ac:dyDescent="0.3">
      <c r="B158" s="1" t="e">
        <v>#N/A</v>
      </c>
      <c r="C158" s="1" t="s">
        <v>13</v>
      </c>
      <c r="D158" s="1" t="e">
        <v>#N/A</v>
      </c>
      <c r="E158" s="1" t="s">
        <v>13</v>
      </c>
      <c r="F158" s="1" t="s">
        <v>13</v>
      </c>
      <c r="H158" s="1">
        <f>VLOOKUP(J158, '[1]#of tiles'!$A$2:$B$301, 2, 0)</f>
        <v>5</v>
      </c>
      <c r="I158" s="1" t="str">
        <f>VLOOKUP(J158, [1]colorcode!$A$1:$B$305, 2, 0)</f>
        <v>BB........YY............RRGG....</v>
      </c>
      <c r="J158" s="3" t="s">
        <v>168</v>
      </c>
      <c r="K158" s="1">
        <f>VLOOKUP(J158, [2]Sheet1!$A$2:$Q$302, 5, 0)</f>
        <v>1.4897484707643405</v>
      </c>
      <c r="L158">
        <f>VLOOKUP(J158, v1_raw!$A$4:$B$1213, 2, 0)</f>
        <v>193</v>
      </c>
      <c r="M158">
        <f>VLOOKUP(J158, v2_raw!$S$2:$T$1211, 2, 0)</f>
        <v>188</v>
      </c>
      <c r="N158">
        <f t="shared" si="16"/>
        <v>263.83135415197734</v>
      </c>
      <c r="O158">
        <f t="shared" si="17"/>
        <v>248.53183292970601</v>
      </c>
      <c r="Q158" s="1">
        <f>VLOOKUP(J158, v1_raw!$D$4:$E$1213, 2, 0)</f>
        <v>204</v>
      </c>
      <c r="R158">
        <v>212</v>
      </c>
      <c r="S158">
        <f t="shared" si="18"/>
        <v>338.50599990400303</v>
      </c>
      <c r="T158">
        <f t="shared" si="19"/>
        <v>341.4707008894847</v>
      </c>
      <c r="V158">
        <f>VLOOKUP(J158, v1_raw!$G$4:$H$1213, 2, 0)</f>
        <v>242</v>
      </c>
      <c r="W158">
        <v>502</v>
      </c>
      <c r="X158">
        <f t="shared" si="20"/>
        <v>432.24267564154627</v>
      </c>
      <c r="Y158">
        <f t="shared" si="21"/>
        <v>816.79160922392123</v>
      </c>
      <c r="AA158">
        <f>VLOOKUP(J158, v1_raw!$J$4:$K$1213, 2, 0)</f>
        <v>215</v>
      </c>
      <c r="AB158">
        <v>468</v>
      </c>
      <c r="AC158">
        <f t="shared" si="22"/>
        <v>471.48735925133235</v>
      </c>
      <c r="AD158">
        <f t="shared" si="23"/>
        <v>1110.7627746057212</v>
      </c>
    </row>
    <row r="159" spans="2:30" x14ac:dyDescent="0.3">
      <c r="B159" s="1" t="e">
        <v>#N/A</v>
      </c>
      <c r="C159" s="1" t="s">
        <v>13</v>
      </c>
      <c r="D159" s="1" t="e">
        <v>#N/A</v>
      </c>
      <c r="E159" s="1" t="s">
        <v>13</v>
      </c>
      <c r="F159" s="1" t="s">
        <v>13</v>
      </c>
      <c r="H159" s="1">
        <f>VLOOKUP(J159, '[1]#of tiles'!$A$2:$B$301, 2, 0)</f>
        <v>5</v>
      </c>
      <c r="I159" s="1" t="str">
        <f>VLOOKUP(J159, [1]colorcode!$A$1:$B$305, 2, 0)</f>
        <v>............BB....BB......GG..YY</v>
      </c>
      <c r="J159" s="3" t="s">
        <v>169</v>
      </c>
      <c r="K159" s="1">
        <f>VLOOKUP(J159, [2]Sheet1!$A$2:$Q$302, 5, 0)</f>
        <v>1.3554455791899631</v>
      </c>
      <c r="L159">
        <f>VLOOKUP(J159, v1_raw!$A$4:$B$1213, 2, 0)</f>
        <v>236</v>
      </c>
      <c r="M159">
        <f>VLOOKUP(J159, v2_raw!$S$2:$T$1211, 2, 0)</f>
        <v>254</v>
      </c>
      <c r="N159">
        <f t="shared" si="16"/>
        <v>263.83135415197734</v>
      </c>
      <c r="O159">
        <f t="shared" si="17"/>
        <v>248.53183292970601</v>
      </c>
      <c r="Q159" s="1">
        <f>VLOOKUP(J159, v1_raw!$D$4:$E$1213, 2, 0)</f>
        <v>274</v>
      </c>
      <c r="R159">
        <v>275</v>
      </c>
      <c r="S159">
        <f t="shared" si="18"/>
        <v>338.50599990400303</v>
      </c>
      <c r="T159">
        <f t="shared" si="19"/>
        <v>341.4707008894847</v>
      </c>
      <c r="V159">
        <f>VLOOKUP(J159, v1_raw!$G$4:$H$1213, 2, 0)</f>
        <v>343</v>
      </c>
      <c r="W159">
        <v>822</v>
      </c>
      <c r="X159">
        <f t="shared" si="20"/>
        <v>432.24267564154627</v>
      </c>
      <c r="Y159">
        <f t="shared" si="21"/>
        <v>816.79160922392123</v>
      </c>
      <c r="AA159">
        <f>VLOOKUP(J159, v1_raw!$J$4:$K$1213, 2, 0)</f>
        <v>231</v>
      </c>
      <c r="AB159">
        <v>484</v>
      </c>
      <c r="AC159">
        <f t="shared" si="22"/>
        <v>471.48735925133235</v>
      </c>
      <c r="AD159">
        <f t="shared" si="23"/>
        <v>1110.7627746057212</v>
      </c>
    </row>
    <row r="160" spans="2:30" x14ac:dyDescent="0.3">
      <c r="B160" s="1" t="e">
        <v>#N/A</v>
      </c>
      <c r="C160" s="1" t="s">
        <v>13</v>
      </c>
      <c r="D160" s="1" t="e">
        <v>#N/A</v>
      </c>
      <c r="E160" s="1" t="s">
        <v>13</v>
      </c>
      <c r="F160" s="1" t="s">
        <v>13</v>
      </c>
      <c r="H160" s="1">
        <f>VLOOKUP(J160, '[1]#of tiles'!$A$2:$B$301, 2, 0)</f>
        <v>5</v>
      </c>
      <c r="I160" s="1" t="str">
        <f>VLOOKUP(J160, [1]colorcode!$A$1:$B$305, 2, 0)</f>
        <v>......RR..YY........RR....YY....</v>
      </c>
      <c r="J160" s="3" t="s">
        <v>170</v>
      </c>
      <c r="K160" s="1">
        <f>VLOOKUP(J160, [2]Sheet1!$A$2:$Q$302, 5, 0)</f>
        <v>1.0209028929735275</v>
      </c>
      <c r="L160">
        <f>VLOOKUP(J160, v1_raw!$A$4:$B$1213, 2, 0)</f>
        <v>405</v>
      </c>
      <c r="M160">
        <f>VLOOKUP(J160, v2_raw!$S$2:$T$1211, 2, 0)</f>
        <v>403</v>
      </c>
      <c r="N160">
        <f t="shared" si="16"/>
        <v>263.83135415197734</v>
      </c>
      <c r="O160">
        <f t="shared" si="17"/>
        <v>248.53183292970601</v>
      </c>
      <c r="Q160" s="1">
        <f>VLOOKUP(J160, v1_raw!$D$4:$E$1213, 2, 0)</f>
        <v>520</v>
      </c>
      <c r="R160">
        <v>502</v>
      </c>
      <c r="S160">
        <f t="shared" si="18"/>
        <v>338.50599990400303</v>
      </c>
      <c r="T160">
        <f t="shared" si="19"/>
        <v>341.4707008894847</v>
      </c>
      <c r="V160">
        <f>VLOOKUP(J160, v1_raw!$G$4:$H$1213, 2, 0)</f>
        <v>706</v>
      </c>
      <c r="W160">
        <v>1282</v>
      </c>
      <c r="X160">
        <f t="shared" si="20"/>
        <v>432.24267564154627</v>
      </c>
      <c r="Y160">
        <f t="shared" si="21"/>
        <v>816.79160922392123</v>
      </c>
      <c r="AA160">
        <f>VLOOKUP(J160, v1_raw!$J$4:$K$1213, 2, 0)</f>
        <v>220</v>
      </c>
      <c r="AB160">
        <v>444</v>
      </c>
      <c r="AC160">
        <f t="shared" si="22"/>
        <v>471.48735925133235</v>
      </c>
      <c r="AD160">
        <f t="shared" si="23"/>
        <v>1110.7627746057212</v>
      </c>
    </row>
    <row r="161" spans="2:30" x14ac:dyDescent="0.3">
      <c r="B161" s="1" t="e">
        <v>#N/A</v>
      </c>
      <c r="C161" s="1" t="s">
        <v>13</v>
      </c>
      <c r="D161" s="1" t="e">
        <v>#N/A</v>
      </c>
      <c r="E161" s="1" t="s">
        <v>13</v>
      </c>
      <c r="F161" s="1" t="s">
        <v>13</v>
      </c>
      <c r="H161" s="1">
        <f>VLOOKUP(J161, '[1]#of tiles'!$A$2:$B$301, 2, 0)</f>
        <v>5</v>
      </c>
      <c r="I161" s="1" t="str">
        <f>VLOOKUP(J161, [1]colorcode!$A$1:$B$305, 2, 0)</f>
        <v>GG..............GG..........RRBB</v>
      </c>
      <c r="J161" s="3" t="s">
        <v>171</v>
      </c>
      <c r="K161" s="1">
        <f>VLOOKUP(J161, [2]Sheet1!$A$2:$Q$302, 5, 0)</f>
        <v>0.85060885607570458</v>
      </c>
      <c r="L161">
        <f>VLOOKUP(J161, v1_raw!$A$4:$B$1213, 2, 0)</f>
        <v>161</v>
      </c>
      <c r="M161">
        <f>VLOOKUP(J161, v2_raw!$S$2:$T$1211, 2, 0)</f>
        <v>170</v>
      </c>
      <c r="N161">
        <f t="shared" si="16"/>
        <v>263.83135415197734</v>
      </c>
      <c r="O161">
        <f t="shared" si="17"/>
        <v>248.53183292970601</v>
      </c>
      <c r="Q161" s="1">
        <f>VLOOKUP(J161, v1_raw!$D$4:$E$1213, 2, 0)</f>
        <v>220</v>
      </c>
      <c r="R161">
        <v>216</v>
      </c>
      <c r="S161">
        <f t="shared" si="18"/>
        <v>338.50599990400303</v>
      </c>
      <c r="T161">
        <f t="shared" si="19"/>
        <v>341.4707008894847</v>
      </c>
      <c r="V161">
        <f>VLOOKUP(J161, v1_raw!$G$4:$H$1213, 2, 0)</f>
        <v>272</v>
      </c>
      <c r="W161">
        <v>527</v>
      </c>
      <c r="X161">
        <f t="shared" si="20"/>
        <v>432.24267564154627</v>
      </c>
      <c r="Y161">
        <f t="shared" si="21"/>
        <v>816.79160922392123</v>
      </c>
      <c r="AA161">
        <f>VLOOKUP(J161, v1_raw!$J$4:$K$1213, 2, 0)</f>
        <v>280</v>
      </c>
      <c r="AB161">
        <v>396</v>
      </c>
      <c r="AC161">
        <f t="shared" si="22"/>
        <v>471.48735925133235</v>
      </c>
      <c r="AD161">
        <f t="shared" si="23"/>
        <v>1110.7627746057212</v>
      </c>
    </row>
    <row r="162" spans="2:30" x14ac:dyDescent="0.3">
      <c r="B162" s="1" t="e">
        <v>#N/A</v>
      </c>
      <c r="C162" s="1" t="s">
        <v>13</v>
      </c>
      <c r="D162" s="1" t="e">
        <v>#N/A</v>
      </c>
      <c r="E162" s="1" t="s">
        <v>13</v>
      </c>
      <c r="F162" s="1" t="s">
        <v>13</v>
      </c>
      <c r="H162" s="1">
        <f>VLOOKUP(J162, '[1]#of tiles'!$A$2:$B$301, 2, 0)</f>
        <v>5</v>
      </c>
      <c r="I162" s="1" t="str">
        <f>VLOOKUP(J162, [1]colorcode!$A$1:$B$305, 2, 0)</f>
        <v>BB............BB....BB..GG......</v>
      </c>
      <c r="J162" s="3" t="s">
        <v>172</v>
      </c>
      <c r="K162" s="1">
        <f>VLOOKUP(J162, [2]Sheet1!$A$2:$Q$302, 5, 0)</f>
        <v>0.78757032471357391</v>
      </c>
      <c r="L162">
        <f>VLOOKUP(J162, v1_raw!$A$4:$B$1213, 2, 0)</f>
        <v>126</v>
      </c>
      <c r="M162">
        <f>VLOOKUP(J162, v2_raw!$S$2:$T$1211, 2, 0)</f>
        <v>123</v>
      </c>
      <c r="N162">
        <f t="shared" si="16"/>
        <v>263.83135415197734</v>
      </c>
      <c r="O162">
        <f t="shared" si="17"/>
        <v>248.53183292970601</v>
      </c>
      <c r="Q162" s="1">
        <f>VLOOKUP(J162, v1_raw!$D$4:$E$1213, 2, 0)</f>
        <v>160</v>
      </c>
      <c r="R162">
        <v>156</v>
      </c>
      <c r="S162">
        <f t="shared" si="18"/>
        <v>338.50599990400303</v>
      </c>
      <c r="T162">
        <f t="shared" si="19"/>
        <v>341.4707008894847</v>
      </c>
      <c r="V162">
        <f>VLOOKUP(J162, v1_raw!$G$4:$H$1213, 2, 0)</f>
        <v>229</v>
      </c>
      <c r="W162">
        <v>474</v>
      </c>
      <c r="X162">
        <f t="shared" si="20"/>
        <v>432.24267564154627</v>
      </c>
      <c r="Y162">
        <f t="shared" si="21"/>
        <v>816.79160922392123</v>
      </c>
      <c r="AA162">
        <f>VLOOKUP(J162, v1_raw!$J$4:$K$1213, 2, 0)</f>
        <v>338</v>
      </c>
      <c r="AB162">
        <v>583</v>
      </c>
      <c r="AC162">
        <f t="shared" si="22"/>
        <v>471.48735925133235</v>
      </c>
      <c r="AD162">
        <f t="shared" si="23"/>
        <v>1110.7627746057212</v>
      </c>
    </row>
    <row r="163" spans="2:30" x14ac:dyDescent="0.3">
      <c r="B163" s="1" t="e">
        <v>#N/A</v>
      </c>
      <c r="C163" s="1" t="s">
        <v>13</v>
      </c>
      <c r="D163" s="1" t="e">
        <v>#N/A</v>
      </c>
      <c r="E163" s="1" t="s">
        <v>13</v>
      </c>
      <c r="F163" s="1" t="s">
        <v>13</v>
      </c>
      <c r="H163" s="1">
        <f>VLOOKUP(J163, '[1]#of tiles'!$A$2:$B$301, 2, 0)</f>
        <v>5</v>
      </c>
      <c r="I163" s="1" t="str">
        <f>VLOOKUP(J163, [1]colorcode!$A$1:$B$305, 2, 0)</f>
        <v>....GGRR....RR............YY....</v>
      </c>
      <c r="J163" s="3" t="s">
        <v>173</v>
      </c>
      <c r="K163" s="1">
        <f>VLOOKUP(J163, [2]Sheet1!$A$2:$Q$302, 5, 0)</f>
        <v>0.53155799709438267</v>
      </c>
      <c r="L163">
        <f>VLOOKUP(J163, v1_raw!$A$4:$B$1213, 2, 0)</f>
        <v>331</v>
      </c>
      <c r="M163">
        <f>VLOOKUP(J163, v2_raw!$S$2:$T$1211, 2, 0)</f>
        <v>332</v>
      </c>
      <c r="N163">
        <f t="shared" si="16"/>
        <v>263.83135415197734</v>
      </c>
      <c r="O163">
        <f t="shared" si="17"/>
        <v>248.53183292970601</v>
      </c>
      <c r="Q163" s="1">
        <f>VLOOKUP(J163, v1_raw!$D$4:$E$1213, 2, 0)</f>
        <v>384</v>
      </c>
      <c r="R163">
        <v>381</v>
      </c>
      <c r="S163">
        <f t="shared" si="18"/>
        <v>338.50599990400303</v>
      </c>
      <c r="T163">
        <f t="shared" si="19"/>
        <v>341.4707008894847</v>
      </c>
      <c r="V163">
        <f>VLOOKUP(J163, v1_raw!$G$4:$H$1213, 2, 0)</f>
        <v>517</v>
      </c>
      <c r="W163">
        <v>933</v>
      </c>
      <c r="X163">
        <f t="shared" si="20"/>
        <v>432.24267564154627</v>
      </c>
      <c r="Y163">
        <f t="shared" si="21"/>
        <v>816.79160922392123</v>
      </c>
      <c r="AA163">
        <f>VLOOKUP(J163, v1_raw!$J$4:$K$1213, 2, 0)</f>
        <v>433</v>
      </c>
      <c r="AB163">
        <v>756</v>
      </c>
      <c r="AC163">
        <f t="shared" si="22"/>
        <v>471.48735925133235</v>
      </c>
      <c r="AD163">
        <f t="shared" si="23"/>
        <v>1110.7627746057212</v>
      </c>
    </row>
    <row r="164" spans="2:30" x14ac:dyDescent="0.3">
      <c r="B164" s="1" t="e">
        <v>#N/A</v>
      </c>
      <c r="C164" s="1" t="s">
        <v>13</v>
      </c>
      <c r="D164" s="1" t="e">
        <v>#N/A</v>
      </c>
      <c r="E164" s="1" t="s">
        <v>13</v>
      </c>
      <c r="F164" s="1" t="s">
        <v>13</v>
      </c>
      <c r="H164" s="1">
        <f>VLOOKUP(J164, '[1]#of tiles'!$A$2:$B$301, 2, 0)</f>
        <v>5</v>
      </c>
      <c r="I164" s="1" t="str">
        <f>VLOOKUP(J164, [1]colorcode!$A$1:$B$305, 2, 0)</f>
        <v>..BBGGBB....................BB..</v>
      </c>
      <c r="J164" s="3" t="s">
        <v>174</v>
      </c>
      <c r="K164" s="1">
        <f>VLOOKUP(J164, [2]Sheet1!$A$2:$Q$302, 5, 0)</f>
        <v>0.53049676982266769</v>
      </c>
      <c r="L164">
        <f>VLOOKUP(J164, v1_raw!$A$4:$B$1213, 2, 0)</f>
        <v>107</v>
      </c>
      <c r="M164">
        <f>VLOOKUP(J164, v2_raw!$S$2:$T$1211, 2, 0)</f>
        <v>119</v>
      </c>
      <c r="N164">
        <f t="shared" si="16"/>
        <v>263.83135415197734</v>
      </c>
      <c r="O164">
        <f t="shared" si="17"/>
        <v>248.53183292970601</v>
      </c>
      <c r="Q164" s="1">
        <f>VLOOKUP(J164, v1_raw!$D$4:$E$1213, 2, 0)</f>
        <v>129</v>
      </c>
      <c r="R164">
        <v>130</v>
      </c>
      <c r="S164">
        <f t="shared" si="18"/>
        <v>338.50599990400303</v>
      </c>
      <c r="T164">
        <f t="shared" si="19"/>
        <v>341.4707008894847</v>
      </c>
      <c r="V164">
        <f>VLOOKUP(J164, v1_raw!$G$4:$H$1213, 2, 0)</f>
        <v>216</v>
      </c>
      <c r="W164">
        <v>416</v>
      </c>
      <c r="X164">
        <f t="shared" si="20"/>
        <v>432.24267564154627</v>
      </c>
      <c r="Y164">
        <f t="shared" si="21"/>
        <v>816.79160922392123</v>
      </c>
      <c r="AA164">
        <f>VLOOKUP(J164, v1_raw!$J$4:$K$1213, 2, 0)</f>
        <v>212</v>
      </c>
      <c r="AB164">
        <v>385</v>
      </c>
      <c r="AC164">
        <f t="shared" si="22"/>
        <v>471.48735925133235</v>
      </c>
      <c r="AD164">
        <f t="shared" si="23"/>
        <v>1110.7627746057212</v>
      </c>
    </row>
    <row r="165" spans="2:30" x14ac:dyDescent="0.3">
      <c r="B165" s="1" t="e">
        <v>#N/A</v>
      </c>
      <c r="C165" s="1" t="s">
        <v>13</v>
      </c>
      <c r="D165" s="1" t="e">
        <v>#N/A</v>
      </c>
      <c r="E165" s="1" t="s">
        <v>13</v>
      </c>
      <c r="F165" s="1" t="s">
        <v>13</v>
      </c>
      <c r="H165" s="1">
        <f>VLOOKUP(J165, '[1]#of tiles'!$A$2:$B$301, 2, 0)</f>
        <v>5</v>
      </c>
      <c r="I165" s="1" t="str">
        <f>VLOOKUP(J165, [1]colorcode!$A$1:$B$305, 2, 0)</f>
        <v>..RRBBYY....BB..................</v>
      </c>
      <c r="J165" s="3" t="s">
        <v>175</v>
      </c>
      <c r="K165" s="1">
        <f>VLOOKUP(J165, [2]Sheet1!$A$2:$Q$302, 5, 0)</f>
        <v>0.42503761414878416</v>
      </c>
      <c r="L165">
        <f>VLOOKUP(J165, v1_raw!$A$4:$B$1213, 2, 0)</f>
        <v>165</v>
      </c>
      <c r="M165">
        <f>VLOOKUP(J165, v2_raw!$S$2:$T$1211, 2, 0)</f>
        <v>161</v>
      </c>
      <c r="N165">
        <f t="shared" si="16"/>
        <v>263.83135415197734</v>
      </c>
      <c r="O165">
        <f t="shared" si="17"/>
        <v>248.53183292970601</v>
      </c>
      <c r="Q165" s="1">
        <f>VLOOKUP(J165, v1_raw!$D$4:$E$1213, 2, 0)</f>
        <v>208</v>
      </c>
      <c r="R165">
        <v>186</v>
      </c>
      <c r="S165">
        <f t="shared" si="18"/>
        <v>338.50599990400303</v>
      </c>
      <c r="T165">
        <f t="shared" si="19"/>
        <v>341.4707008894847</v>
      </c>
      <c r="V165">
        <f>VLOOKUP(J165, v1_raw!$G$4:$H$1213, 2, 0)</f>
        <v>212</v>
      </c>
      <c r="W165">
        <v>462</v>
      </c>
      <c r="X165">
        <f t="shared" si="20"/>
        <v>432.24267564154627</v>
      </c>
      <c r="Y165">
        <f t="shared" si="21"/>
        <v>816.79160922392123</v>
      </c>
      <c r="AA165">
        <f>VLOOKUP(J165, v1_raw!$J$4:$K$1213, 2, 0)</f>
        <v>181</v>
      </c>
      <c r="AB165">
        <v>418</v>
      </c>
      <c r="AC165">
        <f t="shared" si="22"/>
        <v>471.48735925133235</v>
      </c>
      <c r="AD165">
        <f t="shared" si="23"/>
        <v>1110.7627746057212</v>
      </c>
    </row>
    <row r="166" spans="2:30" x14ac:dyDescent="0.3">
      <c r="B166" s="1" t="e">
        <v>#N/A</v>
      </c>
      <c r="C166" s="1" t="s">
        <v>13</v>
      </c>
      <c r="D166" s="1" t="e">
        <v>#N/A</v>
      </c>
      <c r="E166" s="1" t="s">
        <v>13</v>
      </c>
      <c r="F166" s="1" t="s">
        <v>13</v>
      </c>
      <c r="H166" s="1">
        <f>VLOOKUP(J166, '[1]#of tiles'!$A$2:$B$301, 2, 0)</f>
        <v>2</v>
      </c>
      <c r="I166" s="1" t="str">
        <f>VLOOKUP(J166, [1]colorcode!$A$1:$B$305, 2, 0)</f>
        <v>......RR..........YYGG......GG..</v>
      </c>
      <c r="J166" s="3" t="s">
        <v>176</v>
      </c>
      <c r="K166" s="1">
        <f>VLOOKUP(J166, [2]Sheet1!$A$2:$Q$302, 5, 0)</f>
        <v>0.41323364388272954</v>
      </c>
      <c r="L166">
        <f>VLOOKUP(J166, v1_raw!$A$4:$B$1213, 2, 0)</f>
        <v>79</v>
      </c>
      <c r="M166">
        <f>VLOOKUP(J166, v2_raw!$S$2:$T$1211, 2, 0)</f>
        <v>83</v>
      </c>
      <c r="N166">
        <f t="shared" si="16"/>
        <v>263.83135415197734</v>
      </c>
      <c r="O166">
        <f t="shared" si="17"/>
        <v>248.53183292970601</v>
      </c>
      <c r="Q166" s="1">
        <f>VLOOKUP(J166, v1_raw!$D$4:$E$1213, 2, 0)</f>
        <v>137</v>
      </c>
      <c r="R166">
        <v>121</v>
      </c>
      <c r="S166">
        <f t="shared" si="18"/>
        <v>338.50599990400303</v>
      </c>
      <c r="T166">
        <f t="shared" si="19"/>
        <v>341.4707008894847</v>
      </c>
      <c r="V166">
        <f>VLOOKUP(J166, v1_raw!$G$4:$H$1213, 2, 0)</f>
        <v>252</v>
      </c>
      <c r="W166">
        <v>469</v>
      </c>
      <c r="X166">
        <f t="shared" si="20"/>
        <v>432.24267564154627</v>
      </c>
      <c r="Y166">
        <f t="shared" si="21"/>
        <v>816.79160922392123</v>
      </c>
      <c r="AA166">
        <f>VLOOKUP(J166, v1_raw!$J$4:$K$1213, 2, 0)</f>
        <v>142</v>
      </c>
      <c r="AB166">
        <v>296</v>
      </c>
      <c r="AC166">
        <f t="shared" si="22"/>
        <v>471.48735925133235</v>
      </c>
      <c r="AD166">
        <f t="shared" si="23"/>
        <v>1110.7627746057212</v>
      </c>
    </row>
    <row r="167" spans="2:30" x14ac:dyDescent="0.3">
      <c r="B167" s="1" t="e">
        <v>#N/A</v>
      </c>
      <c r="C167" s="1" t="s">
        <v>13</v>
      </c>
      <c r="D167" s="1" t="e">
        <v>#N/A</v>
      </c>
      <c r="E167" s="1" t="s">
        <v>13</v>
      </c>
      <c r="F167" s="1" t="s">
        <v>13</v>
      </c>
      <c r="H167" s="1">
        <f>VLOOKUP(J167, '[1]#of tiles'!$A$2:$B$301, 2, 0)</f>
        <v>5</v>
      </c>
      <c r="I167" s="1" t="str">
        <f>VLOOKUP(J167, [1]colorcode!$A$1:$B$305, 2, 0)</f>
        <v>......BB....BB..BB......GG......</v>
      </c>
      <c r="J167" s="3" t="s">
        <v>177</v>
      </c>
      <c r="K167" s="1">
        <f>VLOOKUP(J167, [2]Sheet1!$A$2:$Q$302, 5, 0)</f>
        <v>0.39667853246739759</v>
      </c>
      <c r="L167">
        <f>VLOOKUP(J167, v1_raw!$A$4:$B$1213, 2, 0)</f>
        <v>139</v>
      </c>
      <c r="M167">
        <f>VLOOKUP(J167, v2_raw!$S$2:$T$1211, 2, 0)</f>
        <v>144</v>
      </c>
      <c r="N167">
        <f t="shared" si="16"/>
        <v>263.83135415197734</v>
      </c>
      <c r="O167">
        <f t="shared" si="17"/>
        <v>248.53183292970601</v>
      </c>
      <c r="Q167" s="1">
        <f>VLOOKUP(J167, v1_raw!$D$4:$E$1213, 2, 0)</f>
        <v>163</v>
      </c>
      <c r="R167">
        <v>160</v>
      </c>
      <c r="S167">
        <f t="shared" si="18"/>
        <v>338.50599990400303</v>
      </c>
      <c r="T167">
        <f t="shared" si="19"/>
        <v>341.4707008894847</v>
      </c>
      <c r="V167">
        <f>VLOOKUP(J167, v1_raw!$G$4:$H$1213, 2, 0)</f>
        <v>161</v>
      </c>
      <c r="W167">
        <v>418</v>
      </c>
      <c r="X167">
        <f t="shared" si="20"/>
        <v>432.24267564154627</v>
      </c>
      <c r="Y167">
        <f t="shared" si="21"/>
        <v>816.79160922392123</v>
      </c>
      <c r="AA167">
        <f>VLOOKUP(J167, v1_raw!$J$4:$K$1213, 2, 0)</f>
        <v>211</v>
      </c>
      <c r="AB167">
        <v>482</v>
      </c>
      <c r="AC167">
        <f t="shared" si="22"/>
        <v>471.48735925133235</v>
      </c>
      <c r="AD167">
        <f t="shared" si="23"/>
        <v>1110.7627746057212</v>
      </c>
    </row>
    <row r="168" spans="2:30" x14ac:dyDescent="0.3">
      <c r="B168" s="1" t="e">
        <v>#N/A</v>
      </c>
      <c r="C168" s="1" t="s">
        <v>13</v>
      </c>
      <c r="D168" s="1" t="e">
        <v>#N/A</v>
      </c>
      <c r="E168" s="1" t="s">
        <v>13</v>
      </c>
      <c r="F168" s="1" t="s">
        <v>13</v>
      </c>
      <c r="H168" s="1">
        <f>VLOOKUP(J168, '[1]#of tiles'!$A$2:$B$301, 2, 0)</f>
        <v>5</v>
      </c>
      <c r="I168" s="1" t="str">
        <f>VLOOKUP(J168, [1]colorcode!$A$1:$B$305, 2, 0)</f>
        <v>..YY........BB........BB....RR..</v>
      </c>
      <c r="J168" s="3" t="s">
        <v>178</v>
      </c>
      <c r="K168" s="1">
        <f>VLOOKUP(J168, [2]Sheet1!$A$2:$Q$302, 5, 0)</f>
        <v>0.39088197170998806</v>
      </c>
      <c r="L168">
        <f>VLOOKUP(J168, v1_raw!$A$4:$B$1213, 2, 0)</f>
        <v>139</v>
      </c>
      <c r="M168">
        <f>VLOOKUP(J168, v2_raw!$S$2:$T$1211, 2, 0)</f>
        <v>132</v>
      </c>
      <c r="N168">
        <f t="shared" si="16"/>
        <v>263.83135415197734</v>
      </c>
      <c r="O168">
        <f t="shared" si="17"/>
        <v>248.53183292970601</v>
      </c>
      <c r="Q168" s="1">
        <f>VLOOKUP(J168, v1_raw!$D$4:$E$1213, 2, 0)</f>
        <v>162</v>
      </c>
      <c r="R168">
        <v>158</v>
      </c>
      <c r="S168">
        <f t="shared" si="18"/>
        <v>338.50599990400303</v>
      </c>
      <c r="T168">
        <f t="shared" si="19"/>
        <v>341.4707008894847</v>
      </c>
      <c r="V168">
        <f>VLOOKUP(J168, v1_raw!$G$4:$H$1213, 2, 0)</f>
        <v>198</v>
      </c>
      <c r="W168">
        <v>370</v>
      </c>
      <c r="X168">
        <f t="shared" si="20"/>
        <v>432.24267564154627</v>
      </c>
      <c r="Y168">
        <f t="shared" si="21"/>
        <v>816.79160922392123</v>
      </c>
      <c r="AA168">
        <f>VLOOKUP(J168, v1_raw!$J$4:$K$1213, 2, 0)</f>
        <v>189</v>
      </c>
      <c r="AB168">
        <v>318</v>
      </c>
      <c r="AC168">
        <f t="shared" si="22"/>
        <v>471.48735925133235</v>
      </c>
      <c r="AD168">
        <f t="shared" si="23"/>
        <v>1110.7627746057212</v>
      </c>
    </row>
    <row r="169" spans="2:30" x14ac:dyDescent="0.3">
      <c r="B169" s="1" t="e">
        <v>#N/A</v>
      </c>
      <c r="C169" s="1" t="s">
        <v>13</v>
      </c>
      <c r="D169" s="1" t="e">
        <v>#N/A</v>
      </c>
      <c r="E169" s="1" t="s">
        <v>13</v>
      </c>
      <c r="F169" s="1" t="s">
        <v>13</v>
      </c>
      <c r="H169" s="1">
        <f>VLOOKUP(J169, '[1]#of tiles'!$A$2:$B$301, 2, 0)</f>
        <v>5</v>
      </c>
      <c r="I169" s="1" t="str">
        <f>VLOOKUP(J169, [1]colorcode!$A$1:$B$305, 2, 0)</f>
        <v>............RR....RR....YYRR....</v>
      </c>
      <c r="J169" s="3" t="s">
        <v>179</v>
      </c>
      <c r="K169" s="1">
        <f>VLOOKUP(J169, [2]Sheet1!$A$2:$Q$302, 5, 0)</f>
        <v>0.35754497988000677</v>
      </c>
      <c r="L169">
        <f>VLOOKUP(J169, v1_raw!$A$4:$B$1213, 2, 0)</f>
        <v>359</v>
      </c>
      <c r="M169">
        <f>VLOOKUP(J169, v2_raw!$S$2:$T$1211, 2, 0)</f>
        <v>327</v>
      </c>
      <c r="N169">
        <f t="shared" si="16"/>
        <v>263.83135415197734</v>
      </c>
      <c r="O169">
        <f t="shared" si="17"/>
        <v>248.53183292970601</v>
      </c>
      <c r="Q169" s="1">
        <f>VLOOKUP(J169, v1_raw!$D$4:$E$1213, 2, 0)</f>
        <v>422</v>
      </c>
      <c r="R169">
        <v>374</v>
      </c>
      <c r="S169">
        <f t="shared" si="18"/>
        <v>338.50599990400303</v>
      </c>
      <c r="T169">
        <f t="shared" si="19"/>
        <v>341.4707008894847</v>
      </c>
      <c r="V169">
        <f>VLOOKUP(J169, v1_raw!$G$4:$H$1213, 2, 0)</f>
        <v>397</v>
      </c>
      <c r="W169">
        <v>798</v>
      </c>
      <c r="X169">
        <f t="shared" si="20"/>
        <v>432.24267564154627</v>
      </c>
      <c r="Y169">
        <f t="shared" si="21"/>
        <v>816.79160922392123</v>
      </c>
      <c r="AA169">
        <f>VLOOKUP(J169, v1_raw!$J$4:$K$1213, 2, 0)</f>
        <v>266</v>
      </c>
      <c r="AB169">
        <v>445</v>
      </c>
      <c r="AC169">
        <f t="shared" si="22"/>
        <v>471.48735925133235</v>
      </c>
      <c r="AD169">
        <f t="shared" si="23"/>
        <v>1110.7627746057212</v>
      </c>
    </row>
    <row r="170" spans="2:30" x14ac:dyDescent="0.3">
      <c r="B170" s="1" t="e">
        <v>#N/A</v>
      </c>
      <c r="C170" s="1" t="s">
        <v>13</v>
      </c>
      <c r="D170" s="1" t="e">
        <v>#N/A</v>
      </c>
      <c r="E170" s="1" t="s">
        <v>13</v>
      </c>
      <c r="F170" s="1" t="s">
        <v>13</v>
      </c>
      <c r="H170" s="1">
        <f>VLOOKUP(J170, '[1]#of tiles'!$A$2:$B$301, 2, 0)</f>
        <v>5</v>
      </c>
      <c r="I170" s="1" t="str">
        <f>VLOOKUP(J170, [1]colorcode!$A$1:$B$305, 2, 0)</f>
        <v>......YY..........RRBB......RR..</v>
      </c>
      <c r="J170" s="3" t="s">
        <v>180</v>
      </c>
      <c r="K170" s="1">
        <f>VLOOKUP(J170, [2]Sheet1!$A$2:$Q$302, 5, 0)</f>
        <v>0.32776515838243769</v>
      </c>
      <c r="L170">
        <f>VLOOKUP(J170, v1_raw!$A$4:$B$1213, 2, 0)</f>
        <v>217</v>
      </c>
      <c r="M170">
        <f>VLOOKUP(J170, v2_raw!$S$2:$T$1211, 2, 0)</f>
        <v>213</v>
      </c>
      <c r="N170">
        <f t="shared" si="16"/>
        <v>263.83135415197734</v>
      </c>
      <c r="O170">
        <f t="shared" si="17"/>
        <v>248.53183292970601</v>
      </c>
      <c r="Q170" s="1">
        <f>VLOOKUP(J170, v1_raw!$D$4:$E$1213, 2, 0)</f>
        <v>285</v>
      </c>
      <c r="R170">
        <v>263</v>
      </c>
      <c r="S170">
        <f t="shared" si="18"/>
        <v>338.50599990400303</v>
      </c>
      <c r="T170">
        <f t="shared" si="19"/>
        <v>341.4707008894847</v>
      </c>
      <c r="V170">
        <f>VLOOKUP(J170, v1_raw!$G$4:$H$1213, 2, 0)</f>
        <v>281</v>
      </c>
      <c r="W170">
        <v>562</v>
      </c>
      <c r="X170">
        <f t="shared" si="20"/>
        <v>432.24267564154627</v>
      </c>
      <c r="Y170">
        <f t="shared" si="21"/>
        <v>816.79160922392123</v>
      </c>
      <c r="AA170">
        <f>VLOOKUP(J170, v1_raw!$J$4:$K$1213, 2, 0)</f>
        <v>184</v>
      </c>
      <c r="AB170">
        <v>325</v>
      </c>
      <c r="AC170">
        <f t="shared" si="22"/>
        <v>471.48735925133235</v>
      </c>
      <c r="AD170">
        <f t="shared" si="23"/>
        <v>1110.7627746057212</v>
      </c>
    </row>
    <row r="171" spans="2:30" x14ac:dyDescent="0.3">
      <c r="B171" s="1" t="e">
        <v>#N/A</v>
      </c>
      <c r="C171" s="1" t="s">
        <v>13</v>
      </c>
      <c r="D171" s="1" t="e">
        <v>#N/A</v>
      </c>
      <c r="E171" s="1" t="s">
        <v>13</v>
      </c>
      <c r="F171" s="1" t="s">
        <v>13</v>
      </c>
      <c r="H171" s="1">
        <f>VLOOKUP(J171, '[1]#of tiles'!$A$2:$B$301, 2, 0)</f>
        <v>6</v>
      </c>
      <c r="I171" s="1" t="str">
        <f>VLOOKUP(J171, [1]colorcode!$A$1:$B$305, 2, 0)</f>
        <v>......RR....GG....BB....RR......</v>
      </c>
      <c r="J171" s="3" t="s">
        <v>181</v>
      </c>
      <c r="K171" s="1">
        <f>VLOOKUP(J171, [2]Sheet1!$A$2:$Q$302, 5, 0)</f>
        <v>0.32500701704520751</v>
      </c>
      <c r="L171">
        <f>VLOOKUP(J171, v1_raw!$A$4:$B$1213, 2, 0)</f>
        <v>270</v>
      </c>
      <c r="M171">
        <f>VLOOKUP(J171, v2_raw!$S$2:$T$1211, 2, 0)</f>
        <v>270</v>
      </c>
      <c r="N171">
        <f t="shared" si="16"/>
        <v>263.83135415197734</v>
      </c>
      <c r="O171">
        <f t="shared" si="17"/>
        <v>248.53183292970601</v>
      </c>
      <c r="Q171" s="1">
        <f>VLOOKUP(J171, v1_raw!$D$4:$E$1213, 2, 0)</f>
        <v>320</v>
      </c>
      <c r="R171">
        <v>295</v>
      </c>
      <c r="S171">
        <f t="shared" si="18"/>
        <v>338.50599990400303</v>
      </c>
      <c r="T171">
        <f t="shared" si="19"/>
        <v>341.4707008894847</v>
      </c>
      <c r="V171">
        <f>VLOOKUP(J171, v1_raw!$G$4:$H$1213, 2, 0)</f>
        <v>346</v>
      </c>
      <c r="W171">
        <v>637</v>
      </c>
      <c r="X171">
        <f t="shared" si="20"/>
        <v>432.24267564154627</v>
      </c>
      <c r="Y171">
        <f t="shared" si="21"/>
        <v>816.79160922392123</v>
      </c>
      <c r="AA171">
        <f>VLOOKUP(J171, v1_raw!$J$4:$K$1213, 2, 0)</f>
        <v>281</v>
      </c>
      <c r="AB171">
        <v>578</v>
      </c>
      <c r="AC171">
        <f t="shared" si="22"/>
        <v>471.48735925133235</v>
      </c>
      <c r="AD171">
        <f t="shared" si="23"/>
        <v>1110.7627746057212</v>
      </c>
    </row>
    <row r="172" spans="2:30" x14ac:dyDescent="0.3">
      <c r="B172" s="1" t="e">
        <v>#N/A</v>
      </c>
      <c r="C172" s="1" t="s">
        <v>13</v>
      </c>
      <c r="D172" s="1" t="e">
        <v>#N/A</v>
      </c>
      <c r="E172" s="1" t="s">
        <v>13</v>
      </c>
      <c r="F172" s="1" t="s">
        <v>13</v>
      </c>
      <c r="H172" s="1">
        <f>VLOOKUP(J172, '[1]#of tiles'!$A$2:$B$301, 2, 0)</f>
        <v>5</v>
      </c>
      <c r="I172" s="1" t="str">
        <f>VLOOKUP(J172, [1]colorcode!$A$1:$B$305, 2, 0)</f>
        <v>..GG....RR........RR..........BB</v>
      </c>
      <c r="J172" s="3" t="s">
        <v>182</v>
      </c>
      <c r="K172" s="1">
        <f>VLOOKUP(J172, [2]Sheet1!$A$2:$Q$302, 5, 0)</f>
        <v>0.29594096543333359</v>
      </c>
      <c r="L172">
        <f>VLOOKUP(J172, v1_raw!$A$4:$B$1213, 2, 0)</f>
        <v>289</v>
      </c>
      <c r="M172">
        <f>VLOOKUP(J172, v2_raw!$S$2:$T$1211, 2, 0)</f>
        <v>275</v>
      </c>
      <c r="N172">
        <f t="shared" si="16"/>
        <v>263.83135415197734</v>
      </c>
      <c r="O172">
        <f t="shared" si="17"/>
        <v>248.53183292970601</v>
      </c>
      <c r="Q172" s="1">
        <f>VLOOKUP(J172, v1_raw!$D$4:$E$1213, 2, 0)</f>
        <v>359</v>
      </c>
      <c r="R172">
        <v>337</v>
      </c>
      <c r="S172">
        <f t="shared" si="18"/>
        <v>338.50599990400303</v>
      </c>
      <c r="T172">
        <f t="shared" si="19"/>
        <v>341.4707008894847</v>
      </c>
      <c r="V172">
        <f>VLOOKUP(J172, v1_raw!$G$4:$H$1213, 2, 0)</f>
        <v>391</v>
      </c>
      <c r="W172">
        <v>744</v>
      </c>
      <c r="X172">
        <f t="shared" si="20"/>
        <v>432.24267564154627</v>
      </c>
      <c r="Y172">
        <f t="shared" si="21"/>
        <v>816.79160922392123</v>
      </c>
      <c r="AA172">
        <f>VLOOKUP(J172, v1_raw!$J$4:$K$1213, 2, 0)</f>
        <v>266</v>
      </c>
      <c r="AB172">
        <v>541</v>
      </c>
      <c r="AC172">
        <f t="shared" si="22"/>
        <v>471.48735925133235</v>
      </c>
      <c r="AD172">
        <f t="shared" si="23"/>
        <v>1110.7627746057212</v>
      </c>
    </row>
    <row r="173" spans="2:30" x14ac:dyDescent="0.3">
      <c r="B173" s="1" t="e">
        <v>#N/A</v>
      </c>
      <c r="C173" s="1" t="s">
        <v>13</v>
      </c>
      <c r="D173" s="1" t="e">
        <v>#N/A</v>
      </c>
      <c r="E173" s="1" t="s">
        <v>13</v>
      </c>
      <c r="F173" s="1" t="s">
        <v>13</v>
      </c>
      <c r="H173" s="1">
        <f>VLOOKUP(J173, '[1]#of tiles'!$A$2:$B$301, 2, 0)</f>
        <v>5</v>
      </c>
      <c r="I173" s="1" t="str">
        <f>VLOOKUP(J173, [1]colorcode!$A$1:$B$305, 2, 0)</f>
        <v>......BB....BB....GG........GG..</v>
      </c>
      <c r="J173" s="3" t="s">
        <v>183</v>
      </c>
      <c r="K173" s="1">
        <f>VLOOKUP(J173, [2]Sheet1!$A$2:$Q$302, 5, 0)</f>
        <v>0.29056249045177895</v>
      </c>
      <c r="L173">
        <f>VLOOKUP(J173, v1_raw!$A$4:$B$1213, 2, 0)</f>
        <v>137</v>
      </c>
      <c r="M173">
        <f>VLOOKUP(J173, v2_raw!$S$2:$T$1211, 2, 0)</f>
        <v>141</v>
      </c>
      <c r="N173">
        <f t="shared" si="16"/>
        <v>263.83135415197734</v>
      </c>
      <c r="O173">
        <f t="shared" si="17"/>
        <v>248.53183292970601</v>
      </c>
      <c r="Q173" s="1">
        <f>VLOOKUP(J173, v1_raw!$D$4:$E$1213, 2, 0)</f>
        <v>199</v>
      </c>
      <c r="R173">
        <v>205</v>
      </c>
      <c r="S173">
        <f t="shared" si="18"/>
        <v>338.50599990400303</v>
      </c>
      <c r="T173">
        <f t="shared" si="19"/>
        <v>341.4707008894847</v>
      </c>
      <c r="V173">
        <f>VLOOKUP(J173, v1_raw!$G$4:$H$1213, 2, 0)</f>
        <v>238</v>
      </c>
      <c r="W173">
        <v>522</v>
      </c>
      <c r="X173">
        <f t="shared" si="20"/>
        <v>432.24267564154627</v>
      </c>
      <c r="Y173">
        <f t="shared" si="21"/>
        <v>816.79160922392123</v>
      </c>
      <c r="AA173">
        <f>VLOOKUP(J173, v1_raw!$J$4:$K$1213, 2, 0)</f>
        <v>272</v>
      </c>
      <c r="AB173">
        <v>539</v>
      </c>
      <c r="AC173">
        <f t="shared" si="22"/>
        <v>471.48735925133235</v>
      </c>
      <c r="AD173">
        <f t="shared" si="23"/>
        <v>1110.7627746057212</v>
      </c>
    </row>
    <row r="174" spans="2:30" x14ac:dyDescent="0.3">
      <c r="B174" s="1" t="e">
        <v>#N/A</v>
      </c>
      <c r="C174" s="1" t="s">
        <v>13</v>
      </c>
      <c r="D174" s="1" t="e">
        <v>#N/A</v>
      </c>
      <c r="E174" s="1" t="s">
        <v>13</v>
      </c>
      <c r="F174" s="1" t="s">
        <v>13</v>
      </c>
      <c r="H174" s="1">
        <f>VLOOKUP(J174, '[1]#of tiles'!$A$2:$B$301, 2, 0)</f>
        <v>5</v>
      </c>
      <c r="I174" s="1" t="str">
        <f>VLOOKUP(J174, [1]colorcode!$A$1:$B$305, 2, 0)</f>
        <v>RR........GG........RRGG........</v>
      </c>
      <c r="J174" s="3" t="s">
        <v>184</v>
      </c>
      <c r="K174" s="1">
        <f>VLOOKUP(J174, [2]Sheet1!$A$2:$Q$302, 5, 0)</f>
        <v>0.27367747532649944</v>
      </c>
      <c r="L174">
        <f>VLOOKUP(J174, v1_raw!$A$4:$B$1213, 2, 0)</f>
        <v>384</v>
      </c>
      <c r="M174">
        <f>VLOOKUP(J174, v2_raw!$S$2:$T$1211, 2, 0)</f>
        <v>372</v>
      </c>
      <c r="N174">
        <f t="shared" si="16"/>
        <v>263.83135415197734</v>
      </c>
      <c r="O174">
        <f t="shared" si="17"/>
        <v>248.53183292970601</v>
      </c>
      <c r="Q174" s="1">
        <f>VLOOKUP(J174, v1_raw!$D$4:$E$1213, 2, 0)</f>
        <v>404</v>
      </c>
      <c r="R174">
        <v>393</v>
      </c>
      <c r="S174">
        <f t="shared" si="18"/>
        <v>338.50599990400303</v>
      </c>
      <c r="T174">
        <f t="shared" si="19"/>
        <v>341.4707008894847</v>
      </c>
      <c r="V174">
        <f>VLOOKUP(J174, v1_raw!$G$4:$H$1213, 2, 0)</f>
        <v>635</v>
      </c>
      <c r="W174">
        <v>1163</v>
      </c>
      <c r="X174">
        <f t="shared" si="20"/>
        <v>432.24267564154627</v>
      </c>
      <c r="Y174">
        <f t="shared" si="21"/>
        <v>816.79160922392123</v>
      </c>
      <c r="AA174">
        <f>VLOOKUP(J174, v1_raw!$J$4:$K$1213, 2, 0)</f>
        <v>505</v>
      </c>
      <c r="AB174">
        <v>960</v>
      </c>
      <c r="AC174">
        <f t="shared" si="22"/>
        <v>471.48735925133235</v>
      </c>
      <c r="AD174">
        <f t="shared" si="23"/>
        <v>1110.7627746057212</v>
      </c>
    </row>
    <row r="175" spans="2:30" x14ac:dyDescent="0.3">
      <c r="B175" s="1" t="e">
        <v>#N/A</v>
      </c>
      <c r="C175" s="1" t="s">
        <v>13</v>
      </c>
      <c r="D175" s="1" t="e">
        <v>#N/A</v>
      </c>
      <c r="E175" s="1" t="s">
        <v>13</v>
      </c>
      <c r="F175" s="1" t="s">
        <v>13</v>
      </c>
      <c r="H175" s="1">
        <f>VLOOKUP(J175, '[1]#of tiles'!$A$2:$B$301, 2, 0)</f>
        <v>5</v>
      </c>
      <c r="I175" s="1" t="str">
        <f>VLOOKUP(J175, [1]colorcode!$A$1:$B$305, 2, 0)</f>
        <v>....YY..RR..BB....BB............</v>
      </c>
      <c r="J175" s="3" t="s">
        <v>185</v>
      </c>
      <c r="K175" s="1">
        <f>VLOOKUP(J175, [2]Sheet1!$A$2:$Q$302, 5, 0)</f>
        <v>0.23285232546380663</v>
      </c>
      <c r="L175">
        <f>VLOOKUP(J175, v1_raw!$A$4:$B$1213, 2, 0)</f>
        <v>91</v>
      </c>
      <c r="M175">
        <f>VLOOKUP(J175, v2_raw!$S$2:$T$1211, 2, 0)</f>
        <v>99</v>
      </c>
      <c r="N175">
        <f t="shared" si="16"/>
        <v>263.83135415197734</v>
      </c>
      <c r="O175">
        <f t="shared" si="17"/>
        <v>248.53183292970601</v>
      </c>
      <c r="Q175" s="1">
        <f>VLOOKUP(J175, v1_raw!$D$4:$E$1213, 2, 0)</f>
        <v>137</v>
      </c>
      <c r="R175">
        <v>149</v>
      </c>
      <c r="S175">
        <f t="shared" si="18"/>
        <v>338.50599990400303</v>
      </c>
      <c r="T175">
        <f t="shared" si="19"/>
        <v>341.4707008894847</v>
      </c>
      <c r="V175">
        <f>VLOOKUP(J175, v1_raw!$G$4:$H$1213, 2, 0)</f>
        <v>163</v>
      </c>
      <c r="W175">
        <v>343</v>
      </c>
      <c r="X175">
        <f t="shared" si="20"/>
        <v>432.24267564154627</v>
      </c>
      <c r="Y175">
        <f t="shared" si="21"/>
        <v>816.79160922392123</v>
      </c>
      <c r="AA175">
        <f>VLOOKUP(J175, v1_raw!$J$4:$K$1213, 2, 0)</f>
        <v>140</v>
      </c>
      <c r="AB175">
        <v>276</v>
      </c>
      <c r="AC175">
        <f t="shared" si="22"/>
        <v>471.48735925133235</v>
      </c>
      <c r="AD175">
        <f t="shared" si="23"/>
        <v>1110.7627746057212</v>
      </c>
    </row>
    <row r="176" spans="2:30" x14ac:dyDescent="0.3">
      <c r="B176" s="1" t="e">
        <v>#N/A</v>
      </c>
      <c r="C176" s="1" t="s">
        <v>13</v>
      </c>
      <c r="D176" s="1" t="e">
        <v>#N/A</v>
      </c>
      <c r="E176" s="1" t="s">
        <v>13</v>
      </c>
      <c r="F176" s="1" t="s">
        <v>13</v>
      </c>
      <c r="H176" s="1">
        <f>VLOOKUP(J176, '[1]#of tiles'!$A$2:$B$301, 2, 0)</f>
        <v>6</v>
      </c>
      <c r="I176" s="1" t="str">
        <f>VLOOKUP(J176, [1]colorcode!$A$1:$B$305, 2, 0)</f>
        <v>..........GG..........GGRR....RR</v>
      </c>
      <c r="J176" s="3" t="s">
        <v>186</v>
      </c>
      <c r="K176" s="1">
        <f>VLOOKUP(J176, [2]Sheet1!$A$2:$Q$302, 5, 0)</f>
        <v>0.21167266043024302</v>
      </c>
      <c r="L176">
        <f>VLOOKUP(J176, v1_raw!$A$4:$B$1213, 2, 0)</f>
        <v>364</v>
      </c>
      <c r="M176">
        <f>VLOOKUP(J176, v2_raw!$S$2:$T$1211, 2, 0)</f>
        <v>379</v>
      </c>
      <c r="N176">
        <f t="shared" si="16"/>
        <v>263.83135415197734</v>
      </c>
      <c r="O176">
        <f t="shared" si="17"/>
        <v>248.53183292970601</v>
      </c>
      <c r="Q176" s="1">
        <f>VLOOKUP(J176, v1_raw!$D$4:$E$1213, 2, 0)</f>
        <v>373</v>
      </c>
      <c r="R176">
        <v>386</v>
      </c>
      <c r="S176">
        <f t="shared" si="18"/>
        <v>338.50599990400303</v>
      </c>
      <c r="T176">
        <f t="shared" si="19"/>
        <v>341.4707008894847</v>
      </c>
      <c r="V176">
        <f>VLOOKUP(J176, v1_raw!$G$4:$H$1213, 2, 0)</f>
        <v>451</v>
      </c>
      <c r="W176">
        <v>863</v>
      </c>
      <c r="X176">
        <f t="shared" si="20"/>
        <v>432.24267564154627</v>
      </c>
      <c r="Y176">
        <f t="shared" si="21"/>
        <v>816.79160922392123</v>
      </c>
      <c r="AA176">
        <f>VLOOKUP(J176, v1_raw!$J$4:$K$1213, 2, 0)</f>
        <v>412</v>
      </c>
      <c r="AB176">
        <v>731</v>
      </c>
      <c r="AC176">
        <f t="shared" si="22"/>
        <v>471.48735925133235</v>
      </c>
      <c r="AD176">
        <f t="shared" si="23"/>
        <v>1110.7627746057212</v>
      </c>
    </row>
    <row r="177" spans="2:30" x14ac:dyDescent="0.3">
      <c r="B177" s="1" t="e">
        <v>#N/A</v>
      </c>
      <c r="C177" s="1" t="s">
        <v>13</v>
      </c>
      <c r="D177" s="1" t="e">
        <v>#N/A</v>
      </c>
      <c r="E177" s="1" t="s">
        <v>13</v>
      </c>
      <c r="F177" s="1" t="s">
        <v>13</v>
      </c>
      <c r="H177" s="1">
        <f>VLOOKUP(J177, '[1]#of tiles'!$A$2:$B$301, 2, 0)</f>
        <v>5</v>
      </c>
      <c r="I177" s="1" t="str">
        <f>VLOOKUP(J177, [1]colorcode!$A$1:$B$305, 2, 0)</f>
        <v>..BB................BBGGYY......</v>
      </c>
      <c r="J177" s="3" t="s">
        <v>187</v>
      </c>
      <c r="K177" s="1">
        <f>VLOOKUP(J177, [2]Sheet1!$A$2:$Q$302, 5, 0)</f>
        <v>0.20580782769076045</v>
      </c>
      <c r="L177">
        <f>VLOOKUP(J177, v1_raw!$A$4:$B$1213, 2, 0)</f>
        <v>100</v>
      </c>
      <c r="M177">
        <f>VLOOKUP(J177, v2_raw!$S$2:$T$1211, 2, 0)</f>
        <v>98</v>
      </c>
      <c r="N177">
        <f t="shared" si="16"/>
        <v>263.83135415197734</v>
      </c>
      <c r="O177">
        <f t="shared" si="17"/>
        <v>248.53183292970601</v>
      </c>
      <c r="Q177" s="1">
        <f>VLOOKUP(J177, v1_raw!$D$4:$E$1213, 2, 0)</f>
        <v>133</v>
      </c>
      <c r="R177">
        <v>137</v>
      </c>
      <c r="S177">
        <f t="shared" si="18"/>
        <v>338.50599990400303</v>
      </c>
      <c r="T177">
        <f t="shared" si="19"/>
        <v>341.4707008894847</v>
      </c>
      <c r="V177">
        <f>VLOOKUP(J177, v1_raw!$G$4:$H$1213, 2, 0)</f>
        <v>176</v>
      </c>
      <c r="W177">
        <v>383</v>
      </c>
      <c r="X177">
        <f t="shared" si="20"/>
        <v>432.24267564154627</v>
      </c>
      <c r="Y177">
        <f t="shared" si="21"/>
        <v>816.79160922392123</v>
      </c>
      <c r="AA177">
        <f>VLOOKUP(J177, v1_raw!$J$4:$K$1213, 2, 0)</f>
        <v>177</v>
      </c>
      <c r="AB177">
        <v>322</v>
      </c>
      <c r="AC177">
        <f t="shared" si="22"/>
        <v>471.48735925133235</v>
      </c>
      <c r="AD177">
        <f t="shared" si="23"/>
        <v>1110.7627746057212</v>
      </c>
    </row>
    <row r="178" spans="2:30" x14ac:dyDescent="0.3">
      <c r="B178" s="1" t="e">
        <v>#N/A</v>
      </c>
      <c r="C178" s="1" t="s">
        <v>13</v>
      </c>
      <c r="D178" s="1" t="e">
        <v>#N/A</v>
      </c>
      <c r="E178" s="1" t="s">
        <v>13</v>
      </c>
      <c r="F178" s="1" t="s">
        <v>13</v>
      </c>
      <c r="H178" s="1">
        <f>VLOOKUP(J178, '[1]#of tiles'!$A$2:$B$301, 2, 0)</f>
        <v>5</v>
      </c>
      <c r="I178" s="1" t="str">
        <f>VLOOKUP(J178, [1]colorcode!$A$1:$B$305, 2, 0)</f>
        <v>......RRRRRR..BB................</v>
      </c>
      <c r="J178" s="3" t="s">
        <v>188</v>
      </c>
      <c r="K178" s="1">
        <f>VLOOKUP(J178, [2]Sheet1!$A$2:$Q$302, 5, 0)</f>
        <v>0.19250887233063163</v>
      </c>
      <c r="L178">
        <f>VLOOKUP(J178, v1_raw!$A$4:$B$1213, 2, 0)</f>
        <v>344</v>
      </c>
      <c r="M178">
        <f>VLOOKUP(J178, v2_raw!$S$2:$T$1211, 2, 0)</f>
        <v>323</v>
      </c>
      <c r="N178">
        <f t="shared" si="16"/>
        <v>263.83135415197734</v>
      </c>
      <c r="O178">
        <f t="shared" si="17"/>
        <v>248.53183292970601</v>
      </c>
      <c r="Q178" s="1">
        <f>VLOOKUP(J178, v1_raw!$D$4:$E$1213, 2, 0)</f>
        <v>462</v>
      </c>
      <c r="R178">
        <v>391</v>
      </c>
      <c r="S178">
        <f t="shared" si="18"/>
        <v>338.50599990400303</v>
      </c>
      <c r="T178">
        <f t="shared" si="19"/>
        <v>341.4707008894847</v>
      </c>
      <c r="V178">
        <f>VLOOKUP(J178, v1_raw!$G$4:$H$1213, 2, 0)</f>
        <v>411</v>
      </c>
      <c r="W178">
        <v>666</v>
      </c>
      <c r="X178">
        <f t="shared" si="20"/>
        <v>432.24267564154627</v>
      </c>
      <c r="Y178">
        <f t="shared" si="21"/>
        <v>816.79160922392123</v>
      </c>
      <c r="AA178">
        <f>VLOOKUP(J178, v1_raw!$J$4:$K$1213, 2, 0)</f>
        <v>258</v>
      </c>
      <c r="AB178">
        <v>433</v>
      </c>
      <c r="AC178">
        <f t="shared" si="22"/>
        <v>471.48735925133235</v>
      </c>
      <c r="AD178">
        <f t="shared" si="23"/>
        <v>1110.7627746057212</v>
      </c>
    </row>
    <row r="179" spans="2:30" x14ac:dyDescent="0.3">
      <c r="B179" s="1" t="e">
        <v>#N/A</v>
      </c>
      <c r="C179" s="1" t="s">
        <v>13</v>
      </c>
      <c r="D179" s="1" t="e">
        <v>#N/A</v>
      </c>
      <c r="E179" s="1" t="s">
        <v>13</v>
      </c>
      <c r="F179" s="1" t="s">
        <v>13</v>
      </c>
      <c r="H179" s="1">
        <f>VLOOKUP(J179, '[1]#of tiles'!$A$2:$B$301, 2, 0)</f>
        <v>5</v>
      </c>
      <c r="I179" s="1" t="str">
        <f>VLOOKUP(J179, [1]colorcode!$A$1:$B$305, 2, 0)</f>
        <v>......RR....BB..YYRR............</v>
      </c>
      <c r="J179" s="3" t="s">
        <v>189</v>
      </c>
      <c r="K179" s="1">
        <f>VLOOKUP(J179, [2]Sheet1!$A$2:$Q$302, 5, 0)</f>
        <v>0.17364817828135259</v>
      </c>
      <c r="L179">
        <f>VLOOKUP(J179, v1_raw!$A$4:$B$1213, 2, 0)</f>
        <v>222</v>
      </c>
      <c r="M179">
        <f>VLOOKUP(J179, v2_raw!$S$2:$T$1211, 2, 0)</f>
        <v>229</v>
      </c>
      <c r="N179">
        <f t="shared" si="16"/>
        <v>263.83135415197734</v>
      </c>
      <c r="O179">
        <f t="shared" si="17"/>
        <v>248.53183292970601</v>
      </c>
      <c r="Q179" s="1">
        <f>VLOOKUP(J179, v1_raw!$D$4:$E$1213, 2, 0)</f>
        <v>255</v>
      </c>
      <c r="R179">
        <v>247</v>
      </c>
      <c r="S179">
        <f t="shared" si="18"/>
        <v>338.50599990400303</v>
      </c>
      <c r="T179">
        <f t="shared" si="19"/>
        <v>341.4707008894847</v>
      </c>
      <c r="V179">
        <f>VLOOKUP(J179, v1_raw!$G$4:$H$1213, 2, 0)</f>
        <v>336</v>
      </c>
      <c r="W179">
        <v>525</v>
      </c>
      <c r="X179">
        <f t="shared" si="20"/>
        <v>432.24267564154627</v>
      </c>
      <c r="Y179">
        <f t="shared" si="21"/>
        <v>816.79160922392123</v>
      </c>
      <c r="AA179">
        <f>VLOOKUP(J179, v1_raw!$J$4:$K$1213, 2, 0)</f>
        <v>204</v>
      </c>
      <c r="AB179">
        <v>460</v>
      </c>
      <c r="AC179">
        <f t="shared" si="22"/>
        <v>471.48735925133235</v>
      </c>
      <c r="AD179">
        <f t="shared" si="23"/>
        <v>1110.7627746057212</v>
      </c>
    </row>
    <row r="180" spans="2:30" x14ac:dyDescent="0.3">
      <c r="B180" s="1" t="e">
        <v>#N/A</v>
      </c>
      <c r="C180" s="1" t="s">
        <v>13</v>
      </c>
      <c r="D180" s="1" t="e">
        <v>#N/A</v>
      </c>
      <c r="E180" s="1" t="s">
        <v>13</v>
      </c>
      <c r="F180" s="1" t="s">
        <v>13</v>
      </c>
      <c r="H180" s="1">
        <f>VLOOKUP(J180, '[1]#of tiles'!$A$2:$B$301, 2, 0)</f>
        <v>5</v>
      </c>
      <c r="I180" s="1" t="str">
        <f>VLOOKUP(J180, [1]colorcode!$A$1:$B$305, 2, 0)</f>
        <v>RRGG..............RR........BB..</v>
      </c>
      <c r="J180" s="3" t="s">
        <v>190</v>
      </c>
      <c r="K180" s="1">
        <f>VLOOKUP(J180, [2]Sheet1!$A$2:$Q$302, 5, 0)</f>
        <v>0.17202228367451378</v>
      </c>
      <c r="L180">
        <f>VLOOKUP(J180, v1_raw!$A$4:$B$1213, 2, 0)</f>
        <v>323</v>
      </c>
      <c r="M180">
        <f>VLOOKUP(J180, v2_raw!$S$2:$T$1211, 2, 0)</f>
        <v>301</v>
      </c>
      <c r="N180">
        <f t="shared" si="16"/>
        <v>263.83135415197734</v>
      </c>
      <c r="O180">
        <f t="shared" si="17"/>
        <v>248.53183292970601</v>
      </c>
      <c r="Q180" s="1">
        <f>VLOOKUP(J180, v1_raw!$D$4:$E$1213, 2, 0)</f>
        <v>341</v>
      </c>
      <c r="R180">
        <v>314</v>
      </c>
      <c r="S180">
        <f t="shared" si="18"/>
        <v>338.50599990400303</v>
      </c>
      <c r="T180">
        <f t="shared" si="19"/>
        <v>341.4707008894847</v>
      </c>
      <c r="V180">
        <f>VLOOKUP(J180, v1_raw!$G$4:$H$1213, 2, 0)</f>
        <v>364</v>
      </c>
      <c r="W180">
        <v>678</v>
      </c>
      <c r="X180">
        <f t="shared" si="20"/>
        <v>432.24267564154627</v>
      </c>
      <c r="Y180">
        <f t="shared" si="21"/>
        <v>816.79160922392123</v>
      </c>
      <c r="AA180">
        <f>VLOOKUP(J180, v1_raw!$J$4:$K$1213, 2, 0)</f>
        <v>274</v>
      </c>
      <c r="AB180">
        <v>535</v>
      </c>
      <c r="AC180">
        <f t="shared" si="22"/>
        <v>471.48735925133235</v>
      </c>
      <c r="AD180">
        <f t="shared" si="23"/>
        <v>1110.7627746057212</v>
      </c>
    </row>
    <row r="181" spans="2:30" x14ac:dyDescent="0.3">
      <c r="B181" s="1" t="e">
        <v>#N/A</v>
      </c>
      <c r="C181" s="1" t="s">
        <v>13</v>
      </c>
      <c r="D181" s="1" t="e">
        <v>#N/A</v>
      </c>
      <c r="E181" s="1" t="s">
        <v>13</v>
      </c>
      <c r="F181" s="1" t="s">
        <v>13</v>
      </c>
      <c r="H181" s="1">
        <f>VLOOKUP(J181, '[1]#of tiles'!$A$2:$B$301, 2, 0)</f>
        <v>5</v>
      </c>
      <c r="I181" s="1" t="str">
        <f>VLOOKUP(J181, [1]colorcode!$A$1:$B$305, 2, 0)</f>
        <v>..GG..BB....BB................RR</v>
      </c>
      <c r="J181" s="3" t="s">
        <v>191</v>
      </c>
      <c r="K181" s="1">
        <f>VLOOKUP(J181, [2]Sheet1!$A$2:$Q$302, 5, 0)</f>
        <v>0.16070391438372011</v>
      </c>
      <c r="L181">
        <f>VLOOKUP(J181, v1_raw!$A$4:$B$1213, 2, 0)</f>
        <v>175</v>
      </c>
      <c r="M181">
        <f>VLOOKUP(J181, v2_raw!$S$2:$T$1211, 2, 0)</f>
        <v>182</v>
      </c>
      <c r="N181">
        <f t="shared" si="16"/>
        <v>263.83135415197734</v>
      </c>
      <c r="O181">
        <f t="shared" si="17"/>
        <v>248.53183292970601</v>
      </c>
      <c r="Q181" s="1">
        <f>VLOOKUP(J181, v1_raw!$D$4:$E$1213, 2, 0)</f>
        <v>221</v>
      </c>
      <c r="R181">
        <v>223</v>
      </c>
      <c r="S181">
        <f t="shared" si="18"/>
        <v>338.50599990400303</v>
      </c>
      <c r="T181">
        <f t="shared" si="19"/>
        <v>341.4707008894847</v>
      </c>
      <c r="V181">
        <f>VLOOKUP(J181, v1_raw!$G$4:$H$1213, 2, 0)</f>
        <v>221</v>
      </c>
      <c r="W181">
        <v>454</v>
      </c>
      <c r="X181">
        <f t="shared" si="20"/>
        <v>432.24267564154627</v>
      </c>
      <c r="Y181">
        <f t="shared" si="21"/>
        <v>816.79160922392123</v>
      </c>
      <c r="AA181">
        <f>VLOOKUP(J181, v1_raw!$J$4:$K$1213, 2, 0)</f>
        <v>279</v>
      </c>
      <c r="AB181">
        <v>475</v>
      </c>
      <c r="AC181">
        <f t="shared" si="22"/>
        <v>471.48735925133235</v>
      </c>
      <c r="AD181">
        <f t="shared" si="23"/>
        <v>1110.7627746057212</v>
      </c>
    </row>
    <row r="182" spans="2:30" x14ac:dyDescent="0.3">
      <c r="B182" s="1" t="e">
        <v>#N/A</v>
      </c>
      <c r="C182" s="1" t="s">
        <v>13</v>
      </c>
      <c r="D182" s="1" t="e">
        <v>#N/A</v>
      </c>
      <c r="E182" s="1" t="s">
        <v>13</v>
      </c>
      <c r="F182" s="1" t="s">
        <v>13</v>
      </c>
      <c r="H182" s="1">
        <f>VLOOKUP(J182, '[1]#of tiles'!$A$2:$B$301, 2, 0)</f>
        <v>5</v>
      </c>
      <c r="I182" s="1" t="str">
        <f>VLOOKUP(J182, [1]colorcode!$A$1:$B$305, 2, 0)</f>
        <v>YY..............RR....BB......YY</v>
      </c>
      <c r="J182" s="3" t="s">
        <v>192</v>
      </c>
      <c r="K182" s="1">
        <f>VLOOKUP(J182, [2]Sheet1!$A$2:$Q$302, 5, 0)</f>
        <v>0.15188764234935759</v>
      </c>
      <c r="L182">
        <f>VLOOKUP(J182, v1_raw!$A$4:$B$1213, 2, 0)</f>
        <v>224</v>
      </c>
      <c r="M182">
        <f>VLOOKUP(J182, v2_raw!$S$2:$T$1211, 2, 0)</f>
        <v>236</v>
      </c>
      <c r="N182">
        <f t="shared" si="16"/>
        <v>263.83135415197734</v>
      </c>
      <c r="O182">
        <f t="shared" si="17"/>
        <v>248.53183292970601</v>
      </c>
      <c r="Q182" s="1">
        <f>VLOOKUP(J182, v1_raw!$D$4:$E$1213, 2, 0)</f>
        <v>319</v>
      </c>
      <c r="R182">
        <v>325</v>
      </c>
      <c r="S182">
        <f t="shared" si="18"/>
        <v>338.50599990400303</v>
      </c>
      <c r="T182">
        <f t="shared" si="19"/>
        <v>341.4707008894847</v>
      </c>
      <c r="V182">
        <f>VLOOKUP(J182, v1_raw!$G$4:$H$1213, 2, 0)</f>
        <v>524</v>
      </c>
      <c r="W182">
        <v>935</v>
      </c>
      <c r="X182">
        <f t="shared" si="20"/>
        <v>432.24267564154627</v>
      </c>
      <c r="Y182">
        <f t="shared" si="21"/>
        <v>816.79160922392123</v>
      </c>
      <c r="AA182">
        <f>VLOOKUP(J182, v1_raw!$J$4:$K$1213, 2, 0)</f>
        <v>329</v>
      </c>
      <c r="AB182">
        <v>525</v>
      </c>
      <c r="AC182">
        <f t="shared" si="22"/>
        <v>471.48735925133235</v>
      </c>
      <c r="AD182">
        <f t="shared" si="23"/>
        <v>1110.7627746057212</v>
      </c>
    </row>
    <row r="183" spans="2:30" x14ac:dyDescent="0.3">
      <c r="B183" s="1" t="e">
        <v>#N/A</v>
      </c>
      <c r="C183" s="1" t="s">
        <v>13</v>
      </c>
      <c r="D183" s="1" t="e">
        <v>#N/A</v>
      </c>
      <c r="E183" s="1" t="s">
        <v>13</v>
      </c>
      <c r="F183" s="1" t="s">
        <v>13</v>
      </c>
      <c r="H183" s="1">
        <f>VLOOKUP(J183, '[1]#of tiles'!$A$2:$B$301, 2, 0)</f>
        <v>5</v>
      </c>
      <c r="I183" s="1" t="str">
        <f>VLOOKUP(J183, [1]colorcode!$A$1:$B$305, 2, 0)</f>
        <v>GG........GG......YY....RR......</v>
      </c>
      <c r="J183" s="3" t="s">
        <v>193</v>
      </c>
      <c r="K183" s="1">
        <f>VLOOKUP(J183, [2]Sheet1!$A$2:$Q$302, 5, 0)</f>
        <v>0.13681697323601405</v>
      </c>
      <c r="L183">
        <f>VLOOKUP(J183, v1_raw!$A$4:$B$1213, 2, 0)</f>
        <v>159</v>
      </c>
      <c r="M183">
        <f>VLOOKUP(J183, v2_raw!$S$2:$T$1211, 2, 0)</f>
        <v>160</v>
      </c>
      <c r="N183">
        <f t="shared" si="16"/>
        <v>263.83135415197734</v>
      </c>
      <c r="O183">
        <f t="shared" si="17"/>
        <v>248.53183292970601</v>
      </c>
      <c r="Q183" s="1">
        <f>VLOOKUP(J183, v1_raw!$D$4:$E$1213, 2, 0)</f>
        <v>183</v>
      </c>
      <c r="R183">
        <v>184</v>
      </c>
      <c r="S183">
        <f t="shared" si="18"/>
        <v>338.50599990400303</v>
      </c>
      <c r="T183">
        <f t="shared" si="19"/>
        <v>341.4707008894847</v>
      </c>
      <c r="V183">
        <f>VLOOKUP(J183, v1_raw!$G$4:$H$1213, 2, 0)</f>
        <v>331</v>
      </c>
      <c r="W183">
        <v>704</v>
      </c>
      <c r="X183">
        <f t="shared" si="20"/>
        <v>432.24267564154627</v>
      </c>
      <c r="Y183">
        <f t="shared" si="21"/>
        <v>816.79160922392123</v>
      </c>
      <c r="AA183">
        <f>VLOOKUP(J183, v1_raw!$J$4:$K$1213, 2, 0)</f>
        <v>310</v>
      </c>
      <c r="AB183">
        <v>708</v>
      </c>
      <c r="AC183">
        <f t="shared" si="22"/>
        <v>471.48735925133235</v>
      </c>
      <c r="AD183">
        <f t="shared" si="23"/>
        <v>1110.7627746057212</v>
      </c>
    </row>
    <row r="184" spans="2:30" x14ac:dyDescent="0.3">
      <c r="B184" s="1" t="e">
        <v>#N/A</v>
      </c>
      <c r="C184" s="1" t="s">
        <v>13</v>
      </c>
      <c r="D184" s="1" t="e">
        <v>#N/A</v>
      </c>
      <c r="E184" s="1" t="s">
        <v>13</v>
      </c>
      <c r="F184" s="1" t="s">
        <v>13</v>
      </c>
      <c r="H184" s="1">
        <f>VLOOKUP(J184, '[1]#of tiles'!$A$2:$B$301, 2, 0)</f>
        <v>5</v>
      </c>
      <c r="I184" s="1" t="str">
        <f>VLOOKUP(J184, [1]colorcode!$A$1:$B$305, 2, 0)</f>
        <v>....GG..............RR......GGRR</v>
      </c>
      <c r="J184" s="3" t="s">
        <v>194</v>
      </c>
      <c r="K184" s="1">
        <f>VLOOKUP(J184, [2]Sheet1!$A$2:$Q$302, 5, 0)</f>
        <v>0.13366941277842237</v>
      </c>
      <c r="L184">
        <f>VLOOKUP(J184, v1_raw!$A$4:$B$1213, 2, 0)</f>
        <v>266</v>
      </c>
      <c r="M184">
        <f>VLOOKUP(J184, v2_raw!$S$2:$T$1211, 2, 0)</f>
        <v>275</v>
      </c>
      <c r="N184">
        <f t="shared" si="16"/>
        <v>263.83135415197734</v>
      </c>
      <c r="O184">
        <f t="shared" si="17"/>
        <v>248.53183292970601</v>
      </c>
      <c r="Q184" s="1">
        <f>VLOOKUP(J184, v1_raw!$D$4:$E$1213, 2, 0)</f>
        <v>321</v>
      </c>
      <c r="R184">
        <v>280</v>
      </c>
      <c r="S184">
        <f t="shared" si="18"/>
        <v>338.50599990400303</v>
      </c>
      <c r="T184">
        <f t="shared" si="19"/>
        <v>341.4707008894847</v>
      </c>
      <c r="V184">
        <f>VLOOKUP(J184, v1_raw!$G$4:$H$1213, 2, 0)</f>
        <v>451</v>
      </c>
      <c r="W184">
        <v>776</v>
      </c>
      <c r="X184">
        <f t="shared" si="20"/>
        <v>432.24267564154627</v>
      </c>
      <c r="Y184">
        <f t="shared" si="21"/>
        <v>816.79160922392123</v>
      </c>
      <c r="AA184">
        <f>VLOOKUP(J184, v1_raw!$J$4:$K$1213, 2, 0)</f>
        <v>422</v>
      </c>
      <c r="AB184">
        <v>609</v>
      </c>
      <c r="AC184">
        <f t="shared" si="22"/>
        <v>471.48735925133235</v>
      </c>
      <c r="AD184">
        <f t="shared" si="23"/>
        <v>1110.7627746057212</v>
      </c>
    </row>
    <row r="185" spans="2:30" x14ac:dyDescent="0.3">
      <c r="B185" s="1" t="e">
        <v>#N/A</v>
      </c>
      <c r="C185" s="1" t="s">
        <v>13</v>
      </c>
      <c r="D185" s="1" t="e">
        <v>#N/A</v>
      </c>
      <c r="E185" s="1" t="s">
        <v>13</v>
      </c>
      <c r="F185" s="1" t="s">
        <v>13</v>
      </c>
      <c r="H185" s="1">
        <f>VLOOKUP(J185, '[1]#of tiles'!$A$2:$B$301, 2, 0)</f>
        <v>6</v>
      </c>
      <c r="I185" s="1" t="str">
        <f>VLOOKUP(J185, [1]colorcode!$A$1:$B$305, 2, 0)</f>
        <v>......BB................GGRR..BB</v>
      </c>
      <c r="J185" s="3" t="s">
        <v>195</v>
      </c>
      <c r="K185" s="1">
        <f>VLOOKUP(J185, [2]Sheet1!$A$2:$Q$302, 5, 0)</f>
        <v>0.13366941277842237</v>
      </c>
      <c r="L185">
        <f>VLOOKUP(J185, v1_raw!$A$4:$B$1213, 2, 0)</f>
        <v>222</v>
      </c>
      <c r="M185">
        <f>VLOOKUP(J185, v2_raw!$S$2:$T$1211, 2, 0)</f>
        <v>226</v>
      </c>
      <c r="N185">
        <f t="shared" si="16"/>
        <v>263.83135415197734</v>
      </c>
      <c r="O185">
        <f t="shared" si="17"/>
        <v>248.53183292970601</v>
      </c>
      <c r="Q185" s="1">
        <f>VLOOKUP(J185, v1_raw!$D$4:$E$1213, 2, 0)</f>
        <v>253</v>
      </c>
      <c r="R185">
        <v>237</v>
      </c>
      <c r="S185">
        <f t="shared" si="18"/>
        <v>338.50599990400303</v>
      </c>
      <c r="T185">
        <f t="shared" si="19"/>
        <v>341.4707008894847</v>
      </c>
      <c r="V185">
        <f>VLOOKUP(J185, v1_raw!$G$4:$H$1213, 2, 0)</f>
        <v>320</v>
      </c>
      <c r="W185">
        <v>619</v>
      </c>
      <c r="X185">
        <f t="shared" si="20"/>
        <v>432.24267564154627</v>
      </c>
      <c r="Y185">
        <f t="shared" si="21"/>
        <v>816.79160922392123</v>
      </c>
      <c r="AA185">
        <f>VLOOKUP(J185, v1_raw!$J$4:$K$1213, 2, 0)</f>
        <v>336</v>
      </c>
      <c r="AB185">
        <v>555</v>
      </c>
      <c r="AC185">
        <f t="shared" si="22"/>
        <v>471.48735925133235</v>
      </c>
      <c r="AD185">
        <f t="shared" si="23"/>
        <v>1110.7627746057212</v>
      </c>
    </row>
    <row r="186" spans="2:30" x14ac:dyDescent="0.3">
      <c r="B186" s="1" t="e">
        <v>#N/A</v>
      </c>
      <c r="C186" s="1" t="s">
        <v>13</v>
      </c>
      <c r="D186" s="1" t="e">
        <v>#N/A</v>
      </c>
      <c r="E186" s="1" t="s">
        <v>13</v>
      </c>
      <c r="F186" s="1" t="s">
        <v>13</v>
      </c>
      <c r="H186" s="1">
        <f>VLOOKUP(J186, '[1]#of tiles'!$A$2:$B$301, 2, 0)</f>
        <v>5</v>
      </c>
      <c r="I186" s="1" t="str">
        <f>VLOOKUP(J186, [1]colorcode!$A$1:$B$305, 2, 0)</f>
        <v>BB..........RR....BB..........GG</v>
      </c>
      <c r="J186" s="3" t="s">
        <v>196</v>
      </c>
      <c r="K186" s="1">
        <f>VLOOKUP(J186, [2]Sheet1!$A$2:$Q$302, 5, 0)</f>
        <v>0.12740041214542153</v>
      </c>
      <c r="L186">
        <f>VLOOKUP(J186, v1_raw!$A$4:$B$1213, 2, 0)</f>
        <v>160</v>
      </c>
      <c r="M186">
        <f>VLOOKUP(J186, v2_raw!$S$2:$T$1211, 2, 0)</f>
        <v>163</v>
      </c>
      <c r="N186">
        <f t="shared" si="16"/>
        <v>263.83135415197734</v>
      </c>
      <c r="O186">
        <f t="shared" si="17"/>
        <v>248.53183292970601</v>
      </c>
      <c r="Q186" s="1">
        <f>VLOOKUP(J186, v1_raw!$D$4:$E$1213, 2, 0)</f>
        <v>221</v>
      </c>
      <c r="R186">
        <v>205</v>
      </c>
      <c r="S186">
        <f t="shared" si="18"/>
        <v>338.50599990400303</v>
      </c>
      <c r="T186">
        <f t="shared" si="19"/>
        <v>341.4707008894847</v>
      </c>
      <c r="V186">
        <f>VLOOKUP(J186, v1_raw!$G$4:$H$1213, 2, 0)</f>
        <v>233</v>
      </c>
      <c r="W186">
        <v>433</v>
      </c>
      <c r="X186">
        <f t="shared" si="20"/>
        <v>432.24267564154627</v>
      </c>
      <c r="Y186">
        <f t="shared" si="21"/>
        <v>816.79160922392123</v>
      </c>
      <c r="AA186">
        <f>VLOOKUP(J186, v1_raw!$J$4:$K$1213, 2, 0)</f>
        <v>204</v>
      </c>
      <c r="AB186">
        <v>357</v>
      </c>
      <c r="AC186">
        <f t="shared" si="22"/>
        <v>471.48735925133235</v>
      </c>
      <c r="AD186">
        <f t="shared" si="23"/>
        <v>1110.7627746057212</v>
      </c>
    </row>
    <row r="187" spans="2:30" x14ac:dyDescent="0.3">
      <c r="B187" s="1" t="e">
        <v>#N/A</v>
      </c>
      <c r="C187" s="1" t="s">
        <v>13</v>
      </c>
      <c r="D187" s="1" t="e">
        <v>#N/A</v>
      </c>
      <c r="E187" s="1" t="s">
        <v>13</v>
      </c>
      <c r="F187" s="1" t="s">
        <v>13</v>
      </c>
      <c r="H187" s="1">
        <f>VLOOKUP(J187, '[1]#of tiles'!$A$2:$B$301, 2, 0)</f>
        <v>5</v>
      </c>
      <c r="I187" s="1" t="str">
        <f>VLOOKUP(J187, [1]colorcode!$A$1:$B$305, 2, 0)</f>
        <v>........BBGG....YY..RR..........</v>
      </c>
      <c r="J187" s="3" t="s">
        <v>197</v>
      </c>
      <c r="K187" s="1">
        <f>VLOOKUP(J187, [2]Sheet1!$A$2:$Q$302, 5, 0)</f>
        <v>0.12349990303164504</v>
      </c>
      <c r="L187">
        <f>VLOOKUP(J187, v1_raw!$A$4:$B$1213, 2, 0)</f>
        <v>182</v>
      </c>
      <c r="M187">
        <f>VLOOKUP(J187, v2_raw!$S$2:$T$1211, 2, 0)</f>
        <v>177</v>
      </c>
      <c r="N187">
        <f t="shared" si="16"/>
        <v>263.83135415197734</v>
      </c>
      <c r="O187">
        <f t="shared" si="17"/>
        <v>248.53183292970601</v>
      </c>
      <c r="Q187" s="1">
        <f>VLOOKUP(J187, v1_raw!$D$4:$E$1213, 2, 0)</f>
        <v>242</v>
      </c>
      <c r="R187">
        <v>236</v>
      </c>
      <c r="S187">
        <f t="shared" si="18"/>
        <v>338.50599990400303</v>
      </c>
      <c r="T187">
        <f t="shared" si="19"/>
        <v>341.4707008894847</v>
      </c>
      <c r="V187">
        <f>VLOOKUP(J187, v1_raw!$G$4:$H$1213, 2, 0)</f>
        <v>490</v>
      </c>
      <c r="W187">
        <v>926</v>
      </c>
      <c r="X187">
        <f t="shared" si="20"/>
        <v>432.24267564154627</v>
      </c>
      <c r="Y187">
        <f t="shared" si="21"/>
        <v>816.79160922392123</v>
      </c>
      <c r="AA187">
        <f>VLOOKUP(J187, v1_raw!$J$4:$K$1213, 2, 0)</f>
        <v>457</v>
      </c>
      <c r="AB187">
        <v>823</v>
      </c>
      <c r="AC187">
        <f t="shared" si="22"/>
        <v>471.48735925133235</v>
      </c>
      <c r="AD187">
        <f t="shared" si="23"/>
        <v>1110.7627746057212</v>
      </c>
    </row>
    <row r="188" spans="2:30" x14ac:dyDescent="0.3">
      <c r="B188" s="1" t="e">
        <v>#N/A</v>
      </c>
      <c r="C188" s="1" t="s">
        <v>13</v>
      </c>
      <c r="D188" s="1" t="e">
        <v>#N/A</v>
      </c>
      <c r="E188" s="1" t="s">
        <v>13</v>
      </c>
      <c r="F188" s="1" t="s">
        <v>13</v>
      </c>
      <c r="H188" s="1">
        <f>VLOOKUP(J188, '[1]#of tiles'!$A$2:$B$301, 2, 0)</f>
        <v>5</v>
      </c>
      <c r="I188" s="1" t="str">
        <f>VLOOKUP(J188, [1]colorcode!$A$1:$B$305, 2, 0)</f>
        <v>..RRYY....RR..........RR........</v>
      </c>
      <c r="J188" s="3" t="s">
        <v>198</v>
      </c>
      <c r="K188" s="1">
        <f>VLOOKUP(J188, [2]Sheet1!$A$2:$Q$302, 5, 0)</f>
        <v>0.12038921419417603</v>
      </c>
      <c r="L188">
        <f>VLOOKUP(J188, v1_raw!$A$4:$B$1213, 2, 0)</f>
        <v>219</v>
      </c>
      <c r="M188">
        <f>VLOOKUP(J188, v2_raw!$S$2:$T$1211, 2, 0)</f>
        <v>218</v>
      </c>
      <c r="N188">
        <f t="shared" si="16"/>
        <v>263.83135415197734</v>
      </c>
      <c r="O188">
        <f t="shared" si="17"/>
        <v>248.53183292970601</v>
      </c>
      <c r="Q188" s="1">
        <f>VLOOKUP(J188, v1_raw!$D$4:$E$1213, 2, 0)</f>
        <v>261</v>
      </c>
      <c r="R188">
        <v>239</v>
      </c>
      <c r="S188">
        <f t="shared" si="18"/>
        <v>338.50599990400303</v>
      </c>
      <c r="T188">
        <f t="shared" si="19"/>
        <v>341.4707008894847</v>
      </c>
      <c r="V188">
        <f>VLOOKUP(J188, v1_raw!$G$4:$H$1213, 2, 0)</f>
        <v>302</v>
      </c>
      <c r="W188">
        <v>622</v>
      </c>
      <c r="X188">
        <f t="shared" si="20"/>
        <v>432.24267564154627</v>
      </c>
      <c r="Y188">
        <f t="shared" si="21"/>
        <v>816.79160922392123</v>
      </c>
      <c r="AA188">
        <f>VLOOKUP(J188, v1_raw!$J$4:$K$1213, 2, 0)</f>
        <v>197</v>
      </c>
      <c r="AB188">
        <v>361</v>
      </c>
      <c r="AC188">
        <f t="shared" si="22"/>
        <v>471.48735925133235</v>
      </c>
      <c r="AD188">
        <f t="shared" si="23"/>
        <v>1110.7627746057212</v>
      </c>
    </row>
    <row r="189" spans="2:30" x14ac:dyDescent="0.3">
      <c r="B189" s="1" t="e">
        <v>#N/A</v>
      </c>
      <c r="C189" s="1" t="s">
        <v>13</v>
      </c>
      <c r="D189" s="1" t="e">
        <v>#N/A</v>
      </c>
      <c r="E189" s="1" t="s">
        <v>13</v>
      </c>
      <c r="F189" s="1" t="s">
        <v>13</v>
      </c>
      <c r="H189" s="1">
        <f>VLOOKUP(J189, '[1]#of tiles'!$A$2:$B$301, 2, 0)</f>
        <v>5</v>
      </c>
      <c r="I189" s="1" t="str">
        <f>VLOOKUP(J189, [1]colorcode!$A$1:$B$305, 2, 0)</f>
        <v>......GG..BB....BB..GG..........</v>
      </c>
      <c r="J189" s="3" t="s">
        <v>199</v>
      </c>
      <c r="K189" s="1">
        <f>VLOOKUP(J189, [2]Sheet1!$A$2:$Q$302, 5, 0)</f>
        <v>0.11883710103571121</v>
      </c>
      <c r="L189">
        <f>VLOOKUP(J189, v1_raw!$A$4:$B$1213, 2, 0)</f>
        <v>177</v>
      </c>
      <c r="M189">
        <f>VLOOKUP(J189, v2_raw!$S$2:$T$1211, 2, 0)</f>
        <v>178</v>
      </c>
      <c r="N189">
        <f t="shared" si="16"/>
        <v>263.83135415197734</v>
      </c>
      <c r="O189">
        <f t="shared" si="17"/>
        <v>248.53183292970601</v>
      </c>
      <c r="Q189" s="1">
        <f>VLOOKUP(J189, v1_raw!$D$4:$E$1213, 2, 0)</f>
        <v>195</v>
      </c>
      <c r="R189">
        <v>203</v>
      </c>
      <c r="S189">
        <f t="shared" si="18"/>
        <v>338.50599990400303</v>
      </c>
      <c r="T189">
        <f t="shared" si="19"/>
        <v>341.4707008894847</v>
      </c>
      <c r="V189">
        <f>VLOOKUP(J189, v1_raw!$G$4:$H$1213, 2, 0)</f>
        <v>250</v>
      </c>
      <c r="W189">
        <v>517</v>
      </c>
      <c r="X189">
        <f t="shared" si="20"/>
        <v>432.24267564154627</v>
      </c>
      <c r="Y189">
        <f t="shared" si="21"/>
        <v>816.79160922392123</v>
      </c>
      <c r="AA189">
        <f>VLOOKUP(J189, v1_raw!$J$4:$K$1213, 2, 0)</f>
        <v>335</v>
      </c>
      <c r="AB189">
        <v>622</v>
      </c>
      <c r="AC189">
        <f t="shared" si="22"/>
        <v>471.48735925133235</v>
      </c>
      <c r="AD189">
        <f t="shared" si="23"/>
        <v>1110.7627746057212</v>
      </c>
    </row>
    <row r="190" spans="2:30" x14ac:dyDescent="0.3">
      <c r="B190" s="1" t="e">
        <v>#N/A</v>
      </c>
      <c r="C190" s="1" t="s">
        <v>13</v>
      </c>
      <c r="D190" s="1" t="e">
        <v>#N/A</v>
      </c>
      <c r="E190" s="1" t="s">
        <v>13</v>
      </c>
      <c r="F190" s="1" t="s">
        <v>13</v>
      </c>
      <c r="H190" s="1">
        <f>VLOOKUP(J190, '[1]#of tiles'!$A$2:$B$301, 2, 0)</f>
        <v>5</v>
      </c>
      <c r="I190" s="1" t="str">
        <f>VLOOKUP(J190, [1]colorcode!$A$1:$B$305, 2, 0)</f>
        <v>............GG....RRGG....BB....</v>
      </c>
      <c r="J190" s="3" t="s">
        <v>200</v>
      </c>
      <c r="K190" s="1">
        <f>VLOOKUP(J190, [2]Sheet1!$A$2:$Q$302, 5, 0)</f>
        <v>0.11883710103571121</v>
      </c>
      <c r="L190">
        <f>VLOOKUP(J190, v1_raw!$A$4:$B$1213, 2, 0)</f>
        <v>249</v>
      </c>
      <c r="M190">
        <f>VLOOKUP(J190, v2_raw!$S$2:$T$1211, 2, 0)</f>
        <v>246</v>
      </c>
      <c r="N190">
        <f t="shared" si="16"/>
        <v>263.83135415197734</v>
      </c>
      <c r="O190">
        <f t="shared" si="17"/>
        <v>248.53183292970601</v>
      </c>
      <c r="Q190" s="1">
        <f>VLOOKUP(J190, v1_raw!$D$4:$E$1213, 2, 0)</f>
        <v>318</v>
      </c>
      <c r="R190">
        <v>297</v>
      </c>
      <c r="S190">
        <f t="shared" si="18"/>
        <v>338.50599990400303</v>
      </c>
      <c r="T190">
        <f t="shared" si="19"/>
        <v>341.4707008894847</v>
      </c>
      <c r="V190">
        <f>VLOOKUP(J190, v1_raw!$G$4:$H$1213, 2, 0)</f>
        <v>319</v>
      </c>
      <c r="W190">
        <v>563</v>
      </c>
      <c r="X190">
        <f t="shared" si="20"/>
        <v>432.24267564154627</v>
      </c>
      <c r="Y190">
        <f t="shared" si="21"/>
        <v>816.79160922392123</v>
      </c>
      <c r="AA190">
        <f>VLOOKUP(J190, v1_raw!$J$4:$K$1213, 2, 0)</f>
        <v>279</v>
      </c>
      <c r="AB190">
        <v>497</v>
      </c>
      <c r="AC190">
        <f t="shared" si="22"/>
        <v>471.48735925133235</v>
      </c>
      <c r="AD190">
        <f t="shared" si="23"/>
        <v>1110.7627746057212</v>
      </c>
    </row>
    <row r="191" spans="2:30" x14ac:dyDescent="0.3">
      <c r="B191" s="1" t="e">
        <v>#N/A</v>
      </c>
      <c r="C191" s="1" t="s">
        <v>13</v>
      </c>
      <c r="D191" s="1" t="e">
        <v>#N/A</v>
      </c>
      <c r="E191" s="1" t="s">
        <v>13</v>
      </c>
      <c r="F191" s="1" t="s">
        <v>13</v>
      </c>
      <c r="H191" s="1">
        <f>VLOOKUP(J191, '[1]#of tiles'!$A$2:$B$301, 2, 0)</f>
        <v>5</v>
      </c>
      <c r="I191" s="1" t="str">
        <f>VLOOKUP(J191, [1]colorcode!$A$1:$B$305, 2, 0)</f>
        <v>..................BB..GG....GGGG</v>
      </c>
      <c r="J191" s="3" t="s">
        <v>201</v>
      </c>
      <c r="K191" s="1">
        <f>VLOOKUP(J191, [2]Sheet1!$A$2:$Q$302, 5, 0)</f>
        <v>0.11342161822868624</v>
      </c>
      <c r="L191">
        <f>VLOOKUP(J191, v1_raw!$A$4:$B$1213, 2, 0)</f>
        <v>131</v>
      </c>
      <c r="M191">
        <f>VLOOKUP(J191, v2_raw!$S$2:$T$1211, 2, 0)</f>
        <v>139</v>
      </c>
      <c r="N191">
        <f t="shared" si="16"/>
        <v>263.83135415197734</v>
      </c>
      <c r="O191">
        <f t="shared" si="17"/>
        <v>248.53183292970601</v>
      </c>
      <c r="Q191" s="1">
        <f>VLOOKUP(J191, v1_raw!$D$4:$E$1213, 2, 0)</f>
        <v>181</v>
      </c>
      <c r="R191">
        <v>171</v>
      </c>
      <c r="S191">
        <f t="shared" si="18"/>
        <v>338.50599990400303</v>
      </c>
      <c r="T191">
        <f t="shared" si="19"/>
        <v>341.4707008894847</v>
      </c>
      <c r="V191">
        <f>VLOOKUP(J191, v1_raw!$G$4:$H$1213, 2, 0)</f>
        <v>242</v>
      </c>
      <c r="W191">
        <v>454</v>
      </c>
      <c r="X191">
        <f t="shared" si="20"/>
        <v>432.24267564154627</v>
      </c>
      <c r="Y191">
        <f t="shared" si="21"/>
        <v>816.79160922392123</v>
      </c>
      <c r="AA191">
        <f>VLOOKUP(J191, v1_raw!$J$4:$K$1213, 2, 0)</f>
        <v>268</v>
      </c>
      <c r="AB191">
        <v>431</v>
      </c>
      <c r="AC191">
        <f t="shared" si="22"/>
        <v>471.48735925133235</v>
      </c>
      <c r="AD191">
        <f t="shared" si="23"/>
        <v>1110.7627746057212</v>
      </c>
    </row>
    <row r="192" spans="2:30" x14ac:dyDescent="0.3">
      <c r="B192" s="1" t="e">
        <v>#N/A</v>
      </c>
      <c r="C192" s="1" t="s">
        <v>13</v>
      </c>
      <c r="D192" s="1" t="e">
        <v>#N/A</v>
      </c>
      <c r="E192" s="1" t="s">
        <v>13</v>
      </c>
      <c r="F192" s="1" t="s">
        <v>13</v>
      </c>
      <c r="H192" s="1">
        <f>VLOOKUP(J192, '[1]#of tiles'!$A$2:$B$301, 2, 0)</f>
        <v>5</v>
      </c>
      <c r="I192" s="1" t="str">
        <f>VLOOKUP(J192, [1]colorcode!$A$1:$B$305, 2, 0)</f>
        <v>RR....BB........YY......RR......</v>
      </c>
      <c r="J192" s="3" t="s">
        <v>202</v>
      </c>
      <c r="K192" s="1">
        <f>VLOOKUP(J192, [2]Sheet1!$A$2:$Q$302, 5, 0)</f>
        <v>0.10649735309227215</v>
      </c>
      <c r="L192">
        <f>VLOOKUP(J192, v1_raw!$A$4:$B$1213, 2, 0)</f>
        <v>233</v>
      </c>
      <c r="M192">
        <f>VLOOKUP(J192, v2_raw!$S$2:$T$1211, 2, 0)</f>
        <v>226</v>
      </c>
      <c r="N192">
        <f t="shared" si="16"/>
        <v>263.83135415197734</v>
      </c>
      <c r="O192">
        <f t="shared" si="17"/>
        <v>248.53183292970601</v>
      </c>
      <c r="Q192" s="1">
        <f>VLOOKUP(J192, v1_raw!$D$4:$E$1213, 2, 0)</f>
        <v>313</v>
      </c>
      <c r="R192">
        <v>300</v>
      </c>
      <c r="S192">
        <f t="shared" si="18"/>
        <v>338.50599990400303</v>
      </c>
      <c r="T192">
        <f t="shared" si="19"/>
        <v>341.4707008894847</v>
      </c>
      <c r="V192">
        <f>VLOOKUP(J192, v1_raw!$G$4:$H$1213, 2, 0)</f>
        <v>465</v>
      </c>
      <c r="W192">
        <v>898</v>
      </c>
      <c r="X192">
        <f t="shared" si="20"/>
        <v>432.24267564154627</v>
      </c>
      <c r="Y192">
        <f t="shared" si="21"/>
        <v>816.79160922392123</v>
      </c>
      <c r="AA192">
        <f>VLOOKUP(J192, v1_raw!$J$4:$K$1213, 2, 0)</f>
        <v>222</v>
      </c>
      <c r="AB192">
        <v>434</v>
      </c>
      <c r="AC192">
        <f t="shared" si="22"/>
        <v>471.48735925133235</v>
      </c>
      <c r="AD192">
        <f t="shared" si="23"/>
        <v>1110.7627746057212</v>
      </c>
    </row>
    <row r="193" spans="2:30" x14ac:dyDescent="0.3">
      <c r="B193" s="1" t="e">
        <v>#N/A</v>
      </c>
      <c r="C193" s="1" t="s">
        <v>13</v>
      </c>
      <c r="D193" s="1" t="e">
        <v>#N/A</v>
      </c>
      <c r="E193" s="1" t="s">
        <v>13</v>
      </c>
      <c r="F193" s="1" t="s">
        <v>13</v>
      </c>
      <c r="H193" s="1">
        <f>VLOOKUP(J193, '[1]#of tiles'!$A$2:$B$301, 2, 0)</f>
        <v>5</v>
      </c>
      <c r="I193" s="1" t="str">
        <f>VLOOKUP(J193, [1]colorcode!$A$1:$B$305, 2, 0)</f>
        <v>RR..................BBRRRR......</v>
      </c>
      <c r="J193" s="3" t="s">
        <v>203</v>
      </c>
      <c r="K193" s="1">
        <f>VLOOKUP(J193, [2]Sheet1!$A$2:$Q$302, 5, 0)</f>
        <v>0.10496448479991161</v>
      </c>
      <c r="L193">
        <f>VLOOKUP(J193, v1_raw!$A$4:$B$1213, 2, 0)</f>
        <v>286</v>
      </c>
      <c r="M193">
        <f>VLOOKUP(J193, v2_raw!$S$2:$T$1211, 2, 0)</f>
        <v>270</v>
      </c>
      <c r="N193">
        <f t="shared" si="16"/>
        <v>263.83135415197734</v>
      </c>
      <c r="O193">
        <f t="shared" si="17"/>
        <v>248.53183292970601</v>
      </c>
      <c r="Q193" s="1">
        <f>VLOOKUP(J193, v1_raw!$D$4:$E$1213, 2, 0)</f>
        <v>307</v>
      </c>
      <c r="R193">
        <v>256</v>
      </c>
      <c r="S193">
        <f t="shared" si="18"/>
        <v>338.50599990400303</v>
      </c>
      <c r="T193">
        <f t="shared" si="19"/>
        <v>341.4707008894847</v>
      </c>
      <c r="V193">
        <f>VLOOKUP(J193, v1_raw!$G$4:$H$1213, 2, 0)</f>
        <v>374</v>
      </c>
      <c r="W193">
        <v>687</v>
      </c>
      <c r="X193">
        <f t="shared" si="20"/>
        <v>432.24267564154627</v>
      </c>
      <c r="Y193">
        <f t="shared" si="21"/>
        <v>816.79160922392123</v>
      </c>
      <c r="AA193">
        <f>VLOOKUP(J193, v1_raw!$J$4:$K$1213, 2, 0)</f>
        <v>237</v>
      </c>
      <c r="AB193">
        <v>492</v>
      </c>
      <c r="AC193">
        <f t="shared" si="22"/>
        <v>471.48735925133235</v>
      </c>
      <c r="AD193">
        <f t="shared" si="23"/>
        <v>1110.7627746057212</v>
      </c>
    </row>
    <row r="194" spans="2:30" x14ac:dyDescent="0.3">
      <c r="B194" s="1" t="e">
        <v>#N/A</v>
      </c>
      <c r="C194" s="1" t="s">
        <v>13</v>
      </c>
      <c r="D194" s="1" t="e">
        <v>#N/A</v>
      </c>
      <c r="E194" s="1" t="s">
        <v>13</v>
      </c>
      <c r="F194" s="1" t="s">
        <v>13</v>
      </c>
      <c r="H194" s="1">
        <f>VLOOKUP(J194, '[1]#of tiles'!$A$2:$B$301, 2, 0)</f>
        <v>5</v>
      </c>
      <c r="I194" s="1" t="str">
        <f>VLOOKUP(J194, [1]colorcode!$A$1:$B$305, 2, 0)</f>
        <v>..................BB....RRRRGG..</v>
      </c>
      <c r="J194" s="3" t="s">
        <v>204</v>
      </c>
      <c r="K194" s="1">
        <f>VLOOKUP(J194, [2]Sheet1!$A$2:$Q$302, 5, 0)</f>
        <v>0.10343374004195915</v>
      </c>
      <c r="L194">
        <f>VLOOKUP(J194, v1_raw!$A$4:$B$1213, 2, 0)</f>
        <v>280</v>
      </c>
      <c r="M194">
        <f>VLOOKUP(J194, v2_raw!$S$2:$T$1211, 2, 0)</f>
        <v>252</v>
      </c>
      <c r="N194">
        <f t="shared" si="16"/>
        <v>263.83135415197734</v>
      </c>
      <c r="O194">
        <f t="shared" si="17"/>
        <v>248.53183292970601</v>
      </c>
      <c r="Q194" s="1">
        <f>VLOOKUP(J194, v1_raw!$D$4:$E$1213, 2, 0)</f>
        <v>288</v>
      </c>
      <c r="R194">
        <v>251</v>
      </c>
      <c r="S194">
        <f t="shared" si="18"/>
        <v>338.50599990400303</v>
      </c>
      <c r="T194">
        <f t="shared" si="19"/>
        <v>341.4707008894847</v>
      </c>
      <c r="V194">
        <f>VLOOKUP(J194, v1_raw!$G$4:$H$1213, 2, 0)</f>
        <v>291</v>
      </c>
      <c r="W194">
        <v>540</v>
      </c>
      <c r="X194">
        <f t="shared" si="20"/>
        <v>432.24267564154627</v>
      </c>
      <c r="Y194">
        <f t="shared" si="21"/>
        <v>816.79160922392123</v>
      </c>
      <c r="AA194">
        <f>VLOOKUP(J194, v1_raw!$J$4:$K$1213, 2, 0)</f>
        <v>214</v>
      </c>
      <c r="AB194">
        <v>384</v>
      </c>
      <c r="AC194">
        <f t="shared" si="22"/>
        <v>471.48735925133235</v>
      </c>
      <c r="AD194">
        <f t="shared" si="23"/>
        <v>1110.7627746057212</v>
      </c>
    </row>
    <row r="195" spans="2:30" x14ac:dyDescent="0.3">
      <c r="B195" s="1" t="e">
        <v>#N/A</v>
      </c>
      <c r="C195" s="1" t="s">
        <v>13</v>
      </c>
      <c r="D195" s="1" t="e">
        <v>#N/A</v>
      </c>
      <c r="E195" s="1" t="s">
        <v>13</v>
      </c>
      <c r="F195" s="1" t="s">
        <v>13</v>
      </c>
      <c r="H195" s="1">
        <f>VLOOKUP(J195, '[1]#of tiles'!$A$2:$B$301, 2, 0)</f>
        <v>5</v>
      </c>
      <c r="I195" s="1" t="str">
        <f>VLOOKUP(J195, [1]colorcode!$A$1:$B$305, 2, 0)</f>
        <v>..........GGGG....BB......RR....</v>
      </c>
      <c r="J195" s="3" t="s">
        <v>205</v>
      </c>
      <c r="K195" s="1">
        <f>VLOOKUP(J195, [2]Sheet1!$A$2:$Q$302, 5, 0)</f>
        <v>0.10037860936613718</v>
      </c>
      <c r="L195">
        <f>VLOOKUP(J195, v1_raw!$A$4:$B$1213, 2, 0)</f>
        <v>234</v>
      </c>
      <c r="M195">
        <f>VLOOKUP(J195, v2_raw!$S$2:$T$1211, 2, 0)</f>
        <v>242</v>
      </c>
      <c r="N195">
        <f t="shared" si="16"/>
        <v>263.83135415197734</v>
      </c>
      <c r="O195">
        <f t="shared" si="17"/>
        <v>248.53183292970601</v>
      </c>
      <c r="Q195" s="1">
        <f>VLOOKUP(J195, v1_raw!$D$4:$E$1213, 2, 0)</f>
        <v>296</v>
      </c>
      <c r="R195">
        <v>283</v>
      </c>
      <c r="S195">
        <f t="shared" si="18"/>
        <v>338.50599990400303</v>
      </c>
      <c r="T195">
        <f t="shared" si="19"/>
        <v>341.4707008894847</v>
      </c>
      <c r="V195">
        <f>VLOOKUP(J195, v1_raw!$G$4:$H$1213, 2, 0)</f>
        <v>278</v>
      </c>
      <c r="W195">
        <v>545</v>
      </c>
      <c r="X195">
        <f t="shared" si="20"/>
        <v>432.24267564154627</v>
      </c>
      <c r="Y195">
        <f t="shared" si="21"/>
        <v>816.79160922392123</v>
      </c>
      <c r="AA195">
        <f>VLOOKUP(J195, v1_raw!$J$4:$K$1213, 2, 0)</f>
        <v>518</v>
      </c>
      <c r="AB195">
        <v>840</v>
      </c>
      <c r="AC195">
        <f t="shared" si="22"/>
        <v>471.48735925133235</v>
      </c>
      <c r="AD195">
        <f t="shared" si="23"/>
        <v>1110.7627746057212</v>
      </c>
    </row>
    <row r="196" spans="2:30" x14ac:dyDescent="0.3">
      <c r="B196" s="1" t="e">
        <v>#N/A</v>
      </c>
      <c r="C196" s="1" t="s">
        <v>13</v>
      </c>
      <c r="D196" s="1" t="e">
        <v>#N/A</v>
      </c>
      <c r="E196" s="1" t="s">
        <v>13</v>
      </c>
      <c r="F196" s="1" t="s">
        <v>13</v>
      </c>
      <c r="H196" s="1">
        <f>VLOOKUP(J196, '[1]#of tiles'!$A$2:$B$301, 2, 0)</f>
        <v>5</v>
      </c>
      <c r="I196" s="1" t="str">
        <f>VLOOKUP(J196, [1]colorcode!$A$1:$B$305, 2, 0)</f>
        <v>GG..BB..............YY......GG..</v>
      </c>
      <c r="J196" s="3" t="s">
        <v>206</v>
      </c>
      <c r="K196" s="1">
        <f>VLOOKUP(J196, [2]Sheet1!$A$2:$Q$302, 5, 0)</f>
        <v>9.7331937579242966E-2</v>
      </c>
      <c r="L196">
        <f>VLOOKUP(J196, v1_raw!$A$4:$B$1213, 2, 0)</f>
        <v>128</v>
      </c>
      <c r="M196">
        <f>VLOOKUP(J196, v2_raw!$S$2:$T$1211, 2, 0)</f>
        <v>126</v>
      </c>
      <c r="N196">
        <f t="shared" ref="N196:N259" si="24">AVERAGE(L$56:L$59)+3*_xlfn.STDEV.P(L$56:L$59)</f>
        <v>263.83135415197734</v>
      </c>
      <c r="O196">
        <f t="shared" ref="O196:O259" si="25">AVERAGE(M$56:M$59)+3*_xlfn.STDEV.P(M$56:M$59)</f>
        <v>248.53183292970601</v>
      </c>
      <c r="Q196" s="1">
        <f>VLOOKUP(J196, v1_raw!$D$4:$E$1213, 2, 0)</f>
        <v>224</v>
      </c>
      <c r="R196">
        <v>179</v>
      </c>
      <c r="S196">
        <f t="shared" ref="S196:S259" si="26">AVERAGE(Q$56:Q$59)+3*_xlfn.STDEV.P(Q$56:Q$59)</f>
        <v>338.50599990400303</v>
      </c>
      <c r="T196">
        <f t="shared" ref="T196:T259" si="27">AVERAGE(R$56:R$59)+3*_xlfn.STDEV.P(R$56:R$59)</f>
        <v>341.4707008894847</v>
      </c>
      <c r="V196">
        <f>VLOOKUP(J196, v1_raw!$G$4:$H$1213, 2, 0)</f>
        <v>495</v>
      </c>
      <c r="W196">
        <v>1050</v>
      </c>
      <c r="X196">
        <f t="shared" ref="X196:X259" si="28">AVERAGE(V$56:V$59)+3*_xlfn.STDEV.P(V$56:V$59)</f>
        <v>432.24267564154627</v>
      </c>
      <c r="Y196">
        <f t="shared" ref="Y196:Y259" si="29">AVERAGE(W$56:W$59)+3*_xlfn.STDEV.P(W$56:W$59)</f>
        <v>816.79160922392123</v>
      </c>
      <c r="AA196">
        <f>VLOOKUP(J196, v1_raw!$J$4:$K$1213, 2, 0)</f>
        <v>461</v>
      </c>
      <c r="AB196">
        <v>1046</v>
      </c>
      <c r="AC196">
        <f t="shared" ref="AC196:AC259" si="30">AVERAGE(AA$56:AA$59)+3*_xlfn.STDEV.P(AA$56:AA$59)</f>
        <v>471.48735925133235</v>
      </c>
      <c r="AD196">
        <f t="shared" ref="AD196:AD259" si="31">AVERAGE(AB$56:AB$59)+3*_xlfn.STDEV.P(AB$56:AB$59)</f>
        <v>1110.7627746057212</v>
      </c>
    </row>
    <row r="197" spans="2:30" x14ac:dyDescent="0.3">
      <c r="B197" s="1" t="e">
        <v>#N/A</v>
      </c>
      <c r="C197" s="1" t="s">
        <v>13</v>
      </c>
      <c r="D197" s="1" t="e">
        <v>#N/A</v>
      </c>
      <c r="E197" s="1" t="s">
        <v>13</v>
      </c>
      <c r="F197" s="1" t="s">
        <v>13</v>
      </c>
      <c r="H197" s="1">
        <f>VLOOKUP(J197, '[1]#of tiles'!$A$2:$B$301, 2, 0)</f>
        <v>5</v>
      </c>
      <c r="I197" s="1" t="str">
        <f>VLOOKUP(J197, [1]colorcode!$A$1:$B$305, 2, 0)</f>
        <v>......GGBB........RR....BB......</v>
      </c>
      <c r="J197" s="3" t="s">
        <v>207</v>
      </c>
      <c r="K197" s="1">
        <f>VLOOKUP(J197, [2]Sheet1!$A$2:$Q$302, 5, 0)</f>
        <v>9.5052470793574706E-2</v>
      </c>
      <c r="L197">
        <f>VLOOKUP(J197, v1_raw!$A$4:$B$1213, 2, 0)</f>
        <v>260</v>
      </c>
      <c r="M197">
        <f>VLOOKUP(J197, v2_raw!$S$2:$T$1211, 2, 0)</f>
        <v>217</v>
      </c>
      <c r="N197">
        <f t="shared" si="24"/>
        <v>263.83135415197734</v>
      </c>
      <c r="O197">
        <f t="shared" si="25"/>
        <v>248.53183292970601</v>
      </c>
      <c r="Q197" s="1">
        <f>VLOOKUP(J197, v1_raw!$D$4:$E$1213, 2, 0)</f>
        <v>340</v>
      </c>
      <c r="R197">
        <v>275</v>
      </c>
      <c r="S197">
        <f t="shared" si="26"/>
        <v>338.50599990400303</v>
      </c>
      <c r="T197">
        <f t="shared" si="27"/>
        <v>341.4707008894847</v>
      </c>
      <c r="V197">
        <f>VLOOKUP(J197, v1_raw!$G$4:$H$1213, 2, 0)</f>
        <v>639</v>
      </c>
      <c r="W197">
        <v>2372</v>
      </c>
      <c r="X197">
        <f t="shared" si="28"/>
        <v>432.24267564154627</v>
      </c>
      <c r="Y197">
        <f t="shared" si="29"/>
        <v>816.79160922392123</v>
      </c>
      <c r="AA197">
        <f>VLOOKUP(J197, v1_raw!$J$4:$K$1213, 2, 0)</f>
        <v>581</v>
      </c>
      <c r="AB197">
        <v>1782</v>
      </c>
      <c r="AC197">
        <f t="shared" si="30"/>
        <v>471.48735925133235</v>
      </c>
      <c r="AD197">
        <f t="shared" si="31"/>
        <v>1110.7627746057212</v>
      </c>
    </row>
    <row r="198" spans="2:30" x14ac:dyDescent="0.3">
      <c r="B198" s="1" t="e">
        <v>#N/A</v>
      </c>
      <c r="C198" s="1" t="s">
        <v>13</v>
      </c>
      <c r="D198" s="1" t="e">
        <v>#N/A</v>
      </c>
      <c r="E198" s="1" t="s">
        <v>13</v>
      </c>
      <c r="F198" s="1" t="s">
        <v>13</v>
      </c>
      <c r="H198" s="1">
        <f>VLOOKUP(J198, '[1]#of tiles'!$A$2:$B$301, 2, 0)</f>
        <v>5</v>
      </c>
      <c r="I198" s="1" t="str">
        <f>VLOOKUP(J198, [1]colorcode!$A$1:$B$305, 2, 0)</f>
        <v>................GGBB..YY......BB</v>
      </c>
      <c r="J198" s="3" t="s">
        <v>208</v>
      </c>
      <c r="K198" s="1">
        <f>VLOOKUP(J198, [2]Sheet1!$A$2:$Q$302, 5, 0)</f>
        <v>9.3535457484632323E-2</v>
      </c>
      <c r="L198">
        <f>VLOOKUP(J198, v1_raw!$A$4:$B$1213, 2, 0)</f>
        <v>99</v>
      </c>
      <c r="M198">
        <f>VLOOKUP(J198, v2_raw!$S$2:$T$1211, 2, 0)</f>
        <v>100</v>
      </c>
      <c r="N198">
        <f t="shared" si="24"/>
        <v>263.83135415197734</v>
      </c>
      <c r="O198">
        <f t="shared" si="25"/>
        <v>248.53183292970601</v>
      </c>
      <c r="Q198" s="1">
        <f>VLOOKUP(J198, v1_raw!$D$4:$E$1213, 2, 0)</f>
        <v>163</v>
      </c>
      <c r="R198">
        <v>166</v>
      </c>
      <c r="S198">
        <f t="shared" si="26"/>
        <v>338.50599990400303</v>
      </c>
      <c r="T198">
        <f t="shared" si="27"/>
        <v>341.4707008894847</v>
      </c>
      <c r="V198">
        <f>VLOOKUP(J198, v1_raw!$G$4:$H$1213, 2, 0)</f>
        <v>239</v>
      </c>
      <c r="W198">
        <v>420</v>
      </c>
      <c r="X198">
        <f t="shared" si="28"/>
        <v>432.24267564154627</v>
      </c>
      <c r="Y198">
        <f t="shared" si="29"/>
        <v>816.79160922392123</v>
      </c>
      <c r="AA198">
        <f>VLOOKUP(J198, v1_raw!$J$4:$K$1213, 2, 0)</f>
        <v>202</v>
      </c>
      <c r="AB198">
        <v>385</v>
      </c>
      <c r="AC198">
        <f t="shared" si="30"/>
        <v>471.48735925133235</v>
      </c>
      <c r="AD198">
        <f t="shared" si="31"/>
        <v>1110.7627746057212</v>
      </c>
    </row>
    <row r="199" spans="2:30" x14ac:dyDescent="0.3">
      <c r="B199" s="1" t="e">
        <v>#N/A</v>
      </c>
      <c r="C199" s="1" t="s">
        <v>13</v>
      </c>
      <c r="D199" s="1" t="e">
        <v>#N/A</v>
      </c>
      <c r="E199" s="1" t="s">
        <v>13</v>
      </c>
      <c r="F199" s="1" t="s">
        <v>13</v>
      </c>
      <c r="H199" s="1">
        <f>VLOOKUP(J199, '[1]#of tiles'!$A$2:$B$301, 2, 0)</f>
        <v>5</v>
      </c>
      <c r="I199" s="1" t="str">
        <f>VLOOKUP(J199, [1]colorcode!$A$1:$B$305, 2, 0)</f>
        <v>..GG..BBBBRR....................</v>
      </c>
      <c r="J199" s="3" t="s">
        <v>209</v>
      </c>
      <c r="K199" s="1">
        <f>VLOOKUP(J199, [2]Sheet1!$A$2:$Q$302, 5, 0)</f>
        <v>9.3535457484632323E-2</v>
      </c>
      <c r="L199">
        <f>VLOOKUP(J199, v1_raw!$A$4:$B$1213, 2, 0)</f>
        <v>133</v>
      </c>
      <c r="M199">
        <f>VLOOKUP(J199, v2_raw!$S$2:$T$1211, 2, 0)</f>
        <v>140</v>
      </c>
      <c r="N199">
        <f t="shared" si="24"/>
        <v>263.83135415197734</v>
      </c>
      <c r="O199">
        <f t="shared" si="25"/>
        <v>248.53183292970601</v>
      </c>
      <c r="Q199" s="1">
        <f>VLOOKUP(J199, v1_raw!$D$4:$E$1213, 2, 0)</f>
        <v>222</v>
      </c>
      <c r="R199">
        <v>220</v>
      </c>
      <c r="S199">
        <f t="shared" si="26"/>
        <v>338.50599990400303</v>
      </c>
      <c r="T199">
        <f t="shared" si="27"/>
        <v>341.4707008894847</v>
      </c>
      <c r="V199">
        <f>VLOOKUP(J199, v1_raw!$G$4:$H$1213, 2, 0)</f>
        <v>327</v>
      </c>
      <c r="W199">
        <v>595</v>
      </c>
      <c r="X199">
        <f t="shared" si="28"/>
        <v>432.24267564154627</v>
      </c>
      <c r="Y199">
        <f t="shared" si="29"/>
        <v>816.79160922392123</v>
      </c>
      <c r="AA199">
        <f>VLOOKUP(J199, v1_raw!$J$4:$K$1213, 2, 0)</f>
        <v>289</v>
      </c>
      <c r="AB199">
        <v>562</v>
      </c>
      <c r="AC199">
        <f t="shared" si="30"/>
        <v>471.48735925133235</v>
      </c>
      <c r="AD199">
        <f t="shared" si="31"/>
        <v>1110.7627746057212</v>
      </c>
    </row>
    <row r="200" spans="2:30" x14ac:dyDescent="0.3">
      <c r="B200" s="1" t="e">
        <v>#N/A</v>
      </c>
      <c r="C200" s="1" t="s">
        <v>13</v>
      </c>
      <c r="D200" s="1" t="e">
        <v>#N/A</v>
      </c>
      <c r="E200" s="1" t="s">
        <v>13</v>
      </c>
      <c r="F200" s="1" t="s">
        <v>13</v>
      </c>
      <c r="H200" s="1">
        <f>VLOOKUP(J200, '[1]#of tiles'!$A$2:$B$301, 2, 0)</f>
        <v>5</v>
      </c>
      <c r="I200" s="1" t="str">
        <f>VLOOKUP(J200, [1]colorcode!$A$1:$B$305, 2, 0)</f>
        <v>....GG......RR....RR..........RR</v>
      </c>
      <c r="J200" s="3" t="s">
        <v>210</v>
      </c>
      <c r="K200" s="1">
        <f>VLOOKUP(J200, [2]Sheet1!$A$2:$Q$302, 5, 0)</f>
        <v>9.3535457484632323E-2</v>
      </c>
      <c r="L200">
        <f>VLOOKUP(J200, v1_raw!$A$4:$B$1213, 2, 0)</f>
        <v>343</v>
      </c>
      <c r="M200">
        <f>VLOOKUP(J200, v2_raw!$S$2:$T$1211, 2, 0)</f>
        <v>342</v>
      </c>
      <c r="N200">
        <f t="shared" si="24"/>
        <v>263.83135415197734</v>
      </c>
      <c r="O200">
        <f t="shared" si="25"/>
        <v>248.53183292970601</v>
      </c>
      <c r="Q200" s="1">
        <f>VLOOKUP(J200, v1_raw!$D$4:$E$1213, 2, 0)</f>
        <v>405</v>
      </c>
      <c r="R200">
        <v>338</v>
      </c>
      <c r="S200">
        <f t="shared" si="26"/>
        <v>338.50599990400303</v>
      </c>
      <c r="T200">
        <f t="shared" si="27"/>
        <v>341.4707008894847</v>
      </c>
      <c r="V200">
        <f>VLOOKUP(J200, v1_raw!$G$4:$H$1213, 2, 0)</f>
        <v>436</v>
      </c>
      <c r="W200">
        <v>774</v>
      </c>
      <c r="X200">
        <f t="shared" si="28"/>
        <v>432.24267564154627</v>
      </c>
      <c r="Y200">
        <f t="shared" si="29"/>
        <v>816.79160922392123</v>
      </c>
      <c r="AA200">
        <f>VLOOKUP(J200, v1_raw!$J$4:$K$1213, 2, 0)</f>
        <v>255</v>
      </c>
      <c r="AB200">
        <v>542</v>
      </c>
      <c r="AC200">
        <f t="shared" si="30"/>
        <v>471.48735925133235</v>
      </c>
      <c r="AD200">
        <f t="shared" si="31"/>
        <v>1110.7627746057212</v>
      </c>
    </row>
    <row r="201" spans="2:30" x14ac:dyDescent="0.3">
      <c r="B201" s="1" t="e">
        <v>#N/A</v>
      </c>
      <c r="C201" s="1" t="s">
        <v>13</v>
      </c>
      <c r="D201" s="1" t="e">
        <v>#N/A</v>
      </c>
      <c r="E201" s="1" t="s">
        <v>13</v>
      </c>
      <c r="F201" s="1" t="s">
        <v>13</v>
      </c>
      <c r="H201" s="1">
        <f>VLOOKUP(J201, '[1]#of tiles'!$A$2:$B$301, 2, 0)</f>
        <v>5</v>
      </c>
      <c r="I201" s="1" t="str">
        <f>VLOOKUP(J201, [1]colorcode!$A$1:$B$305, 2, 0)</f>
        <v>GGYY......YY............BB......</v>
      </c>
      <c r="J201" s="3" t="s">
        <v>211</v>
      </c>
      <c r="K201" s="1">
        <f>VLOOKUP(J201, [2]Sheet1!$A$2:$Q$302, 5, 0)</f>
        <v>9.277773910095255E-2</v>
      </c>
      <c r="L201">
        <f>VLOOKUP(J201, v1_raw!$A$4:$B$1213, 2, 0)</f>
        <v>127</v>
      </c>
      <c r="M201">
        <f>VLOOKUP(J201, v2_raw!$S$2:$T$1211, 2, 0)</f>
        <v>133</v>
      </c>
      <c r="N201">
        <f t="shared" si="24"/>
        <v>263.83135415197734</v>
      </c>
      <c r="O201">
        <f t="shared" si="25"/>
        <v>248.53183292970601</v>
      </c>
      <c r="Q201" s="1">
        <f>VLOOKUP(J201, v1_raw!$D$4:$E$1213, 2, 0)</f>
        <v>149</v>
      </c>
      <c r="R201">
        <v>146</v>
      </c>
      <c r="S201">
        <f t="shared" si="26"/>
        <v>338.50599990400303</v>
      </c>
      <c r="T201">
        <f t="shared" si="27"/>
        <v>341.4707008894847</v>
      </c>
      <c r="V201">
        <f>VLOOKUP(J201, v1_raw!$G$4:$H$1213, 2, 0)</f>
        <v>288</v>
      </c>
      <c r="W201">
        <v>489</v>
      </c>
      <c r="X201">
        <f t="shared" si="28"/>
        <v>432.24267564154627</v>
      </c>
      <c r="Y201">
        <f t="shared" si="29"/>
        <v>816.79160922392123</v>
      </c>
      <c r="AA201">
        <f>VLOOKUP(J201, v1_raw!$J$4:$K$1213, 2, 0)</f>
        <v>217</v>
      </c>
      <c r="AB201">
        <v>423</v>
      </c>
      <c r="AC201">
        <f t="shared" si="30"/>
        <v>471.48735925133235</v>
      </c>
      <c r="AD201">
        <f t="shared" si="31"/>
        <v>1110.7627746057212</v>
      </c>
    </row>
    <row r="202" spans="2:30" x14ac:dyDescent="0.3">
      <c r="B202" s="1" t="e">
        <v>#N/A</v>
      </c>
      <c r="C202" s="1" t="s">
        <v>13</v>
      </c>
      <c r="D202" s="1" t="e">
        <v>#N/A</v>
      </c>
      <c r="E202" s="1" t="s">
        <v>13</v>
      </c>
      <c r="F202" s="1" t="s">
        <v>13</v>
      </c>
      <c r="H202" s="1">
        <f>VLOOKUP(J202, '[1]#of tiles'!$A$2:$B$301, 2, 0)</f>
        <v>6</v>
      </c>
      <c r="I202" s="1" t="str">
        <f>VLOOKUP(J202, [1]colorcode!$A$1:$B$305, 2, 0)</f>
        <v>RR................RR..GG..BB....</v>
      </c>
      <c r="J202" s="3" t="s">
        <v>212</v>
      </c>
      <c r="K202" s="1">
        <f>VLOOKUP(J202, [2]Sheet1!$A$2:$Q$302, 5, 0)</f>
        <v>8.7488390854882914E-2</v>
      </c>
      <c r="L202">
        <f>VLOOKUP(J202, v1_raw!$A$4:$B$1213, 2, 0)</f>
        <v>256</v>
      </c>
      <c r="M202">
        <f>VLOOKUP(J202, v2_raw!$S$2:$T$1211, 2, 0)</f>
        <v>231</v>
      </c>
      <c r="N202">
        <f t="shared" si="24"/>
        <v>263.83135415197734</v>
      </c>
      <c r="O202">
        <f t="shared" si="25"/>
        <v>248.53183292970601</v>
      </c>
      <c r="Q202" s="1">
        <f>VLOOKUP(J202, v1_raw!$D$4:$E$1213, 2, 0)</f>
        <v>289</v>
      </c>
      <c r="R202">
        <v>271</v>
      </c>
      <c r="S202">
        <f t="shared" si="26"/>
        <v>338.50599990400303</v>
      </c>
      <c r="T202">
        <f t="shared" si="27"/>
        <v>341.4707008894847</v>
      </c>
      <c r="V202">
        <f>VLOOKUP(J202, v1_raw!$G$4:$H$1213, 2, 0)</f>
        <v>316</v>
      </c>
      <c r="W202">
        <v>561</v>
      </c>
      <c r="X202">
        <f t="shared" si="28"/>
        <v>432.24267564154627</v>
      </c>
      <c r="Y202">
        <f t="shared" si="29"/>
        <v>816.79160922392123</v>
      </c>
      <c r="AA202">
        <f>VLOOKUP(J202, v1_raw!$J$4:$K$1213, 2, 0)</f>
        <v>246</v>
      </c>
      <c r="AB202">
        <v>465</v>
      </c>
      <c r="AC202">
        <f t="shared" si="30"/>
        <v>471.48735925133235</v>
      </c>
      <c r="AD202">
        <f t="shared" si="31"/>
        <v>1110.7627746057212</v>
      </c>
    </row>
    <row r="203" spans="2:30" x14ac:dyDescent="0.3">
      <c r="B203" s="1" t="e">
        <v>#N/A</v>
      </c>
      <c r="C203" s="1" t="s">
        <v>13</v>
      </c>
      <c r="D203" s="1" t="e">
        <v>#N/A</v>
      </c>
      <c r="E203" s="1" t="s">
        <v>13</v>
      </c>
      <c r="F203" s="1" t="s">
        <v>13</v>
      </c>
      <c r="H203" s="1">
        <f>VLOOKUP(J203, '[1]#of tiles'!$A$2:$B$301, 2, 0)</f>
        <v>5</v>
      </c>
      <c r="I203" s="1" t="str">
        <f>VLOOKUP(J203, [1]colorcode!$A$1:$B$305, 2, 0)</f>
        <v>....GG..........GGYY........RR..</v>
      </c>
      <c r="J203" s="3" t="s">
        <v>213</v>
      </c>
      <c r="K203" s="1">
        <f>VLOOKUP(J203, [2]Sheet1!$A$2:$Q$302, 5, 0)</f>
        <v>8.0725402039351524E-2</v>
      </c>
      <c r="L203">
        <f>VLOOKUP(J203, v1_raw!$A$4:$B$1213, 2, 0)</f>
        <v>197</v>
      </c>
      <c r="M203">
        <f>VLOOKUP(J203, v2_raw!$S$2:$T$1211, 2, 0)</f>
        <v>194</v>
      </c>
      <c r="N203">
        <f t="shared" si="24"/>
        <v>263.83135415197734</v>
      </c>
      <c r="O203">
        <f t="shared" si="25"/>
        <v>248.53183292970601</v>
      </c>
      <c r="Q203" s="1">
        <f>VLOOKUP(J203, v1_raw!$D$4:$E$1213, 2, 0)</f>
        <v>203</v>
      </c>
      <c r="R203">
        <v>225</v>
      </c>
      <c r="S203">
        <f t="shared" si="26"/>
        <v>338.50599990400303</v>
      </c>
      <c r="T203">
        <f t="shared" si="27"/>
        <v>341.4707008894847</v>
      </c>
      <c r="V203">
        <f>VLOOKUP(J203, v1_raw!$G$4:$H$1213, 2, 0)</f>
        <v>352</v>
      </c>
      <c r="W203">
        <v>678</v>
      </c>
      <c r="X203">
        <f t="shared" si="28"/>
        <v>432.24267564154627</v>
      </c>
      <c r="Y203">
        <f t="shared" si="29"/>
        <v>816.79160922392123</v>
      </c>
      <c r="AA203">
        <f>VLOOKUP(J203, v1_raw!$J$4:$K$1213, 2, 0)</f>
        <v>273</v>
      </c>
      <c r="AB203">
        <v>402</v>
      </c>
      <c r="AC203">
        <f t="shared" si="30"/>
        <v>471.48735925133235</v>
      </c>
      <c r="AD203">
        <f t="shared" si="31"/>
        <v>1110.7627746057212</v>
      </c>
    </row>
    <row r="204" spans="2:30" x14ac:dyDescent="0.3">
      <c r="B204" s="1" t="e">
        <v>#N/A</v>
      </c>
      <c r="C204" s="1" t="s">
        <v>13</v>
      </c>
      <c r="D204" s="1" t="e">
        <v>#N/A</v>
      </c>
      <c r="E204" s="1" t="s">
        <v>13</v>
      </c>
      <c r="F204" s="1" t="s">
        <v>13</v>
      </c>
      <c r="H204" s="1">
        <f>VLOOKUP(J204, '[1]#of tiles'!$A$2:$B$301, 2, 0)</f>
        <v>5</v>
      </c>
      <c r="I204" s="1" t="str">
        <f>VLOOKUP(J204, [1]colorcode!$A$1:$B$305, 2, 0)</f>
        <v>..........RRBB....GGGG..........</v>
      </c>
      <c r="J204" s="3" t="s">
        <v>214</v>
      </c>
      <c r="K204" s="1">
        <f>VLOOKUP(J204, [2]Sheet1!$A$2:$Q$302, 5, 0)</f>
        <v>7.7733145043670904E-2</v>
      </c>
      <c r="L204">
        <f>VLOOKUP(J204, v1_raw!$A$4:$B$1213, 2, 0)</f>
        <v>246</v>
      </c>
      <c r="M204">
        <f>VLOOKUP(J204, v2_raw!$S$2:$T$1211, 2, 0)</f>
        <v>241</v>
      </c>
      <c r="N204">
        <f t="shared" si="24"/>
        <v>263.83135415197734</v>
      </c>
      <c r="O204">
        <f t="shared" si="25"/>
        <v>248.53183292970601</v>
      </c>
      <c r="Q204" s="1">
        <f>VLOOKUP(J204, v1_raw!$D$4:$E$1213, 2, 0)</f>
        <v>304</v>
      </c>
      <c r="R204">
        <v>306</v>
      </c>
      <c r="S204">
        <f t="shared" si="26"/>
        <v>338.50599990400303</v>
      </c>
      <c r="T204">
        <f t="shared" si="27"/>
        <v>341.4707008894847</v>
      </c>
      <c r="V204">
        <f>VLOOKUP(J204, v1_raw!$G$4:$H$1213, 2, 0)</f>
        <v>325</v>
      </c>
      <c r="W204">
        <v>635</v>
      </c>
      <c r="X204">
        <f t="shared" si="28"/>
        <v>432.24267564154627</v>
      </c>
      <c r="Y204">
        <f t="shared" si="29"/>
        <v>816.79160922392123</v>
      </c>
      <c r="AA204">
        <f>VLOOKUP(J204, v1_raw!$J$4:$K$1213, 2, 0)</f>
        <v>320</v>
      </c>
      <c r="AB204">
        <v>580</v>
      </c>
      <c r="AC204">
        <f t="shared" si="30"/>
        <v>471.48735925133235</v>
      </c>
      <c r="AD204">
        <f t="shared" si="31"/>
        <v>1110.7627746057212</v>
      </c>
    </row>
    <row r="205" spans="2:30" x14ac:dyDescent="0.3">
      <c r="B205" s="1" t="e">
        <v>#N/A</v>
      </c>
      <c r="C205" s="1" t="s">
        <v>13</v>
      </c>
      <c r="D205" s="1" t="e">
        <v>#N/A</v>
      </c>
      <c r="E205" s="1" t="s">
        <v>13</v>
      </c>
      <c r="F205" s="1" t="s">
        <v>13</v>
      </c>
      <c r="H205" s="1">
        <f>VLOOKUP(J205, '[1]#of tiles'!$A$2:$B$301, 2, 0)</f>
        <v>5</v>
      </c>
      <c r="I205" s="1" t="str">
        <f>VLOOKUP(J205, [1]colorcode!$A$1:$B$305, 2, 0)</f>
        <v>..BBRR......................GGBB</v>
      </c>
      <c r="J205" s="3" t="s">
        <v>215</v>
      </c>
      <c r="K205" s="1">
        <f>VLOOKUP(J205, [2]Sheet1!$A$2:$Q$302, 5, 0)</f>
        <v>7.4004471620124246E-2</v>
      </c>
      <c r="L205">
        <f>VLOOKUP(J205, v1_raw!$A$4:$B$1213, 2, 0)</f>
        <v>158</v>
      </c>
      <c r="M205">
        <f>VLOOKUP(J205, v2_raw!$S$2:$T$1211, 2, 0)</f>
        <v>147</v>
      </c>
      <c r="N205">
        <f t="shared" si="24"/>
        <v>263.83135415197734</v>
      </c>
      <c r="O205">
        <f t="shared" si="25"/>
        <v>248.53183292970601</v>
      </c>
      <c r="Q205" s="1">
        <f>VLOOKUP(J205, v1_raw!$D$4:$E$1213, 2, 0)</f>
        <v>182</v>
      </c>
      <c r="R205">
        <v>157</v>
      </c>
      <c r="S205">
        <f t="shared" si="26"/>
        <v>338.50599990400303</v>
      </c>
      <c r="T205">
        <f t="shared" si="27"/>
        <v>341.4707008894847</v>
      </c>
      <c r="V205">
        <f>VLOOKUP(J205, v1_raw!$G$4:$H$1213, 2, 0)</f>
        <v>346</v>
      </c>
      <c r="W205">
        <v>717</v>
      </c>
      <c r="X205">
        <f t="shared" si="28"/>
        <v>432.24267564154627</v>
      </c>
      <c r="Y205">
        <f t="shared" si="29"/>
        <v>816.79160922392123</v>
      </c>
      <c r="AA205">
        <f>VLOOKUP(J205, v1_raw!$J$4:$K$1213, 2, 0)</f>
        <v>297</v>
      </c>
      <c r="AB205">
        <v>543</v>
      </c>
      <c r="AC205">
        <f t="shared" si="30"/>
        <v>471.48735925133235</v>
      </c>
      <c r="AD205">
        <f t="shared" si="31"/>
        <v>1110.7627746057212</v>
      </c>
    </row>
    <row r="206" spans="2:30" x14ac:dyDescent="0.3">
      <c r="B206" s="1" t="e">
        <v>#N/A</v>
      </c>
      <c r="C206" s="1" t="s">
        <v>13</v>
      </c>
      <c r="D206" s="1" t="e">
        <v>#N/A</v>
      </c>
      <c r="E206" s="1" t="s">
        <v>13</v>
      </c>
      <c r="F206" s="1" t="s">
        <v>13</v>
      </c>
      <c r="H206" s="1">
        <f>VLOOKUP(J206, '[1]#of tiles'!$A$2:$B$301, 2, 0)</f>
        <v>5</v>
      </c>
      <c r="I206" s="1" t="str">
        <f>VLOOKUP(J206, [1]colorcode!$A$1:$B$305, 2, 0)</f>
        <v>....................YY..YYRR..RR</v>
      </c>
      <c r="J206" s="3" t="s">
        <v>216</v>
      </c>
      <c r="K206" s="1">
        <f>VLOOKUP(J206, [2]Sheet1!$A$2:$Q$302, 5, 0)</f>
        <v>7.32602863934535E-2</v>
      </c>
      <c r="L206">
        <f>VLOOKUP(J206, v1_raw!$A$4:$B$1213, 2, 0)</f>
        <v>212</v>
      </c>
      <c r="M206">
        <f>VLOOKUP(J206, v2_raw!$S$2:$T$1211, 2, 0)</f>
        <v>202</v>
      </c>
      <c r="N206">
        <f t="shared" si="24"/>
        <v>263.83135415197734</v>
      </c>
      <c r="O206">
        <f t="shared" si="25"/>
        <v>248.53183292970601</v>
      </c>
      <c r="Q206" s="1">
        <f>VLOOKUP(J206, v1_raw!$D$4:$E$1213, 2, 0)</f>
        <v>269</v>
      </c>
      <c r="R206">
        <v>253</v>
      </c>
      <c r="S206">
        <f t="shared" si="26"/>
        <v>338.50599990400303</v>
      </c>
      <c r="T206">
        <f t="shared" si="27"/>
        <v>341.4707008894847</v>
      </c>
      <c r="V206">
        <f>VLOOKUP(J206, v1_raw!$G$4:$H$1213, 2, 0)</f>
        <v>368</v>
      </c>
      <c r="W206">
        <v>693</v>
      </c>
      <c r="X206">
        <f t="shared" si="28"/>
        <v>432.24267564154627</v>
      </c>
      <c r="Y206">
        <f t="shared" si="29"/>
        <v>816.79160922392123</v>
      </c>
      <c r="AA206">
        <f>VLOOKUP(J206, v1_raw!$J$4:$K$1213, 2, 0)</f>
        <v>238</v>
      </c>
      <c r="AB206">
        <v>368</v>
      </c>
      <c r="AC206">
        <f t="shared" si="30"/>
        <v>471.48735925133235</v>
      </c>
      <c r="AD206">
        <f t="shared" si="31"/>
        <v>1110.7627746057212</v>
      </c>
    </row>
    <row r="207" spans="2:30" x14ac:dyDescent="0.3">
      <c r="B207" s="1" t="e">
        <v>#N/A</v>
      </c>
      <c r="C207" s="1" t="s">
        <v>13</v>
      </c>
      <c r="D207" s="1" t="e">
        <v>#N/A</v>
      </c>
      <c r="E207" s="1" t="s">
        <v>13</v>
      </c>
      <c r="F207" s="1" t="s">
        <v>13</v>
      </c>
      <c r="H207" s="1">
        <f>VLOOKUP(J207, '[1]#of tiles'!$A$2:$B$301, 2, 0)</f>
        <v>5</v>
      </c>
      <c r="I207" s="1" t="str">
        <f>VLOOKUP(J207, [1]colorcode!$A$1:$B$305, 2, 0)</f>
        <v>....BB..RR..........BB..YY......</v>
      </c>
      <c r="J207" s="3" t="s">
        <v>217</v>
      </c>
      <c r="K207" s="1">
        <f>VLOOKUP(J207, [2]Sheet1!$A$2:$Q$302, 5, 0)</f>
        <v>4.4635762864231543E-2</v>
      </c>
      <c r="L207">
        <f>VLOOKUP(J207, v1_raw!$A$4:$B$1213, 2, 0)</f>
        <v>260</v>
      </c>
      <c r="M207">
        <f>VLOOKUP(J207, v2_raw!$S$2:$T$1211, 2, 0)</f>
        <v>250</v>
      </c>
      <c r="N207">
        <f t="shared" si="24"/>
        <v>263.83135415197734</v>
      </c>
      <c r="O207">
        <f t="shared" si="25"/>
        <v>248.53183292970601</v>
      </c>
      <c r="Q207" s="1">
        <f>VLOOKUP(J207, v1_raw!$D$4:$E$1213, 2, 0)</f>
        <v>312</v>
      </c>
      <c r="R207">
        <v>280</v>
      </c>
      <c r="S207">
        <f t="shared" si="26"/>
        <v>338.50599990400303</v>
      </c>
      <c r="T207">
        <f t="shared" si="27"/>
        <v>341.4707008894847</v>
      </c>
      <c r="V207">
        <f>VLOOKUP(J207, v1_raw!$G$4:$H$1213, 2, 0)</f>
        <v>417</v>
      </c>
      <c r="W207">
        <v>808</v>
      </c>
      <c r="X207">
        <f t="shared" si="28"/>
        <v>432.24267564154627</v>
      </c>
      <c r="Y207">
        <f t="shared" si="29"/>
        <v>816.79160922392123</v>
      </c>
      <c r="AA207">
        <f>VLOOKUP(J207, v1_raw!$J$4:$K$1213, 2, 0)</f>
        <v>255</v>
      </c>
      <c r="AB207">
        <v>439</v>
      </c>
      <c r="AC207">
        <f t="shared" si="30"/>
        <v>471.48735925133235</v>
      </c>
      <c r="AD207">
        <f t="shared" si="31"/>
        <v>1110.7627746057212</v>
      </c>
    </row>
    <row r="208" spans="2:30" x14ac:dyDescent="0.3">
      <c r="B208" s="1" t="e">
        <v>#N/A</v>
      </c>
      <c r="C208" s="1" t="s">
        <v>13</v>
      </c>
      <c r="D208" s="1" t="e">
        <v>#N/A</v>
      </c>
      <c r="E208" s="1" t="s">
        <v>13</v>
      </c>
      <c r="F208" s="1" t="s">
        <v>13</v>
      </c>
      <c r="H208" s="1">
        <f>VLOOKUP(J208, '[1]#of tiles'!$A$2:$B$301, 2, 0)</f>
        <v>5</v>
      </c>
      <c r="I208" s="1" t="str">
        <f>VLOOKUP(J208, [1]colorcode!$A$1:$B$305, 2, 0)</f>
        <v>..RRGGRR........GG..............</v>
      </c>
      <c r="J208" s="3" t="s">
        <v>218</v>
      </c>
      <c r="K208" s="1">
        <f>VLOOKUP(J208, [2]Sheet1!$A$2:$Q$302, 5, 0)</f>
        <v>3.8139270543057213E-2</v>
      </c>
      <c r="L208">
        <f>VLOOKUP(J208, v1_raw!$A$4:$B$1213, 2, 0)</f>
        <v>304</v>
      </c>
      <c r="M208">
        <f>VLOOKUP(J208, v2_raw!$S$2:$T$1211, 2, 0)</f>
        <v>321</v>
      </c>
      <c r="N208">
        <f t="shared" si="24"/>
        <v>263.83135415197734</v>
      </c>
      <c r="O208">
        <f t="shared" si="25"/>
        <v>248.53183292970601</v>
      </c>
      <c r="Q208" s="1">
        <f>VLOOKUP(J208, v1_raw!$D$4:$E$1213, 2, 0)</f>
        <v>350</v>
      </c>
      <c r="R208">
        <v>358</v>
      </c>
      <c r="S208">
        <f t="shared" si="26"/>
        <v>338.50599990400303</v>
      </c>
      <c r="T208">
        <f t="shared" si="27"/>
        <v>341.4707008894847</v>
      </c>
      <c r="V208">
        <f>VLOOKUP(J208, v1_raw!$G$4:$H$1213, 2, 0)</f>
        <v>453</v>
      </c>
      <c r="W208">
        <v>890</v>
      </c>
      <c r="X208">
        <f t="shared" si="28"/>
        <v>432.24267564154627</v>
      </c>
      <c r="Y208">
        <f t="shared" si="29"/>
        <v>816.79160922392123</v>
      </c>
      <c r="AA208">
        <f>VLOOKUP(J208, v1_raw!$J$4:$K$1213, 2, 0)</f>
        <v>439</v>
      </c>
      <c r="AC208">
        <f t="shared" si="30"/>
        <v>471.48735925133235</v>
      </c>
      <c r="AD208">
        <f t="shared" si="31"/>
        <v>1110.7627746057212</v>
      </c>
    </row>
    <row r="209" spans="2:30" x14ac:dyDescent="0.3">
      <c r="B209" s="1" t="e">
        <v>#N/A</v>
      </c>
      <c r="C209" s="1" t="s">
        <v>13</v>
      </c>
      <c r="D209" s="1" t="e">
        <v>#N/A</v>
      </c>
      <c r="E209" s="1" t="s">
        <v>13</v>
      </c>
      <c r="F209" s="1" t="s">
        <v>13</v>
      </c>
      <c r="H209" s="1">
        <f>VLOOKUP(J209, '[1]#of tiles'!$A$2:$B$301, 2, 0)</f>
        <v>5</v>
      </c>
      <c r="I209" s="1" t="str">
        <f>VLOOKUP(J209, [1]colorcode!$A$1:$B$305, 2, 0)</f>
        <v>BB........GGGG..........GG......</v>
      </c>
      <c r="J209" s="3" t="s">
        <v>219</v>
      </c>
      <c r="K209" s="1">
        <f>VLOOKUP(J209, [2]Sheet1!$A$2:$Q$302, 5, 0)</f>
        <v>2.9540083433997166E-2</v>
      </c>
      <c r="L209">
        <f>VLOOKUP(J209, v1_raw!$A$4:$B$1213, 2, 0)</f>
        <v>172</v>
      </c>
      <c r="M209">
        <f>VLOOKUP(J209, v2_raw!$S$2:$T$1211, 2, 0)</f>
        <v>179</v>
      </c>
      <c r="N209">
        <f t="shared" si="24"/>
        <v>263.83135415197734</v>
      </c>
      <c r="O209">
        <f t="shared" si="25"/>
        <v>248.53183292970601</v>
      </c>
      <c r="Q209" s="1">
        <f>VLOOKUP(J209, v1_raw!$D$4:$E$1213, 2, 0)</f>
        <v>244</v>
      </c>
      <c r="R209">
        <v>230</v>
      </c>
      <c r="S209">
        <f t="shared" si="26"/>
        <v>338.50599990400303</v>
      </c>
      <c r="T209">
        <f t="shared" si="27"/>
        <v>341.4707008894847</v>
      </c>
      <c r="V209">
        <f>VLOOKUP(J209, v1_raw!$G$4:$H$1213, 2, 0)</f>
        <v>290</v>
      </c>
      <c r="W209">
        <v>562</v>
      </c>
      <c r="X209">
        <f t="shared" si="28"/>
        <v>432.24267564154627</v>
      </c>
      <c r="Y209">
        <f t="shared" si="29"/>
        <v>816.79160922392123</v>
      </c>
      <c r="AA209">
        <f>VLOOKUP(J209, v1_raw!$J$4:$K$1213, 2, 0)</f>
        <v>882</v>
      </c>
      <c r="AB209">
        <v>1586</v>
      </c>
      <c r="AC209">
        <f t="shared" si="30"/>
        <v>471.48735925133235</v>
      </c>
      <c r="AD209">
        <f t="shared" si="31"/>
        <v>1110.7627746057212</v>
      </c>
    </row>
    <row r="210" spans="2:30" x14ac:dyDescent="0.3">
      <c r="B210" s="1" t="e">
        <v>#N/A</v>
      </c>
      <c r="C210" s="1" t="s">
        <v>13</v>
      </c>
      <c r="D210" s="1" t="e">
        <v>#N/A</v>
      </c>
      <c r="E210" s="1" t="s">
        <v>13</v>
      </c>
      <c r="F210" s="1" t="s">
        <v>13</v>
      </c>
      <c r="H210" s="1">
        <f>VLOOKUP(J210, '[1]#of tiles'!$A$2:$B$301, 2, 0)</f>
        <v>5</v>
      </c>
      <c r="I210" s="1" t="str">
        <f>VLOOKUP(J210, [1]colorcode!$A$1:$B$305, 2, 0)</f>
        <v>..GG..RR..........YY..YY........</v>
      </c>
      <c r="J210" s="3" t="s">
        <v>220</v>
      </c>
      <c r="K210" s="1">
        <f>VLOOKUP(J210, [2]Sheet1!$A$2:$Q$302, 5, 0)</f>
        <v>0</v>
      </c>
      <c r="L210">
        <f>VLOOKUP(J210, v1_raw!$A$4:$B$1213, 2, 0)</f>
        <v>185</v>
      </c>
      <c r="M210">
        <f>VLOOKUP(J210, v2_raw!$S$2:$T$1211, 2, 0)</f>
        <v>190</v>
      </c>
      <c r="N210">
        <f t="shared" si="24"/>
        <v>263.83135415197734</v>
      </c>
      <c r="O210">
        <f t="shared" si="25"/>
        <v>248.53183292970601</v>
      </c>
      <c r="Q210" s="1">
        <f>VLOOKUP(J210, v1_raw!$D$4:$E$1213, 2, 0)</f>
        <v>235</v>
      </c>
      <c r="R210">
        <v>238</v>
      </c>
      <c r="S210">
        <f t="shared" si="26"/>
        <v>338.50599990400303</v>
      </c>
      <c r="T210">
        <f t="shared" si="27"/>
        <v>341.4707008894847</v>
      </c>
      <c r="V210">
        <f>VLOOKUP(J210, v1_raw!$G$4:$H$1213, 2, 0)</f>
        <v>409</v>
      </c>
      <c r="W210">
        <v>786</v>
      </c>
      <c r="X210">
        <f t="shared" si="28"/>
        <v>432.24267564154627</v>
      </c>
      <c r="Y210">
        <f t="shared" si="29"/>
        <v>816.79160922392123</v>
      </c>
      <c r="AA210">
        <f>VLOOKUP(J210, v1_raw!$J$4:$K$1213, 2, 0)</f>
        <v>184</v>
      </c>
      <c r="AB210">
        <v>427</v>
      </c>
      <c r="AC210">
        <f t="shared" si="30"/>
        <v>471.48735925133235</v>
      </c>
      <c r="AD210">
        <f t="shared" si="31"/>
        <v>1110.7627746057212</v>
      </c>
    </row>
    <row r="211" spans="2:30" x14ac:dyDescent="0.3">
      <c r="B211" s="1" t="e">
        <v>#N/A</v>
      </c>
      <c r="C211" s="1" t="s">
        <v>13</v>
      </c>
      <c r="D211" s="1" t="e">
        <v>#N/A</v>
      </c>
      <c r="E211" s="1" t="s">
        <v>13</v>
      </c>
      <c r="F211" s="1" t="s">
        <v>13</v>
      </c>
      <c r="H211" s="1">
        <f>VLOOKUP(J211, '[1]#of tiles'!$A$2:$B$301, 2, 0)</f>
        <v>5</v>
      </c>
      <c r="I211" s="1" t="str">
        <f>VLOOKUP(J211, [1]colorcode!$A$1:$B$305, 2, 0)</f>
        <v>....RR..........RR..RR..BB......</v>
      </c>
      <c r="J211" s="3" t="s">
        <v>221</v>
      </c>
      <c r="K211" s="1" t="e">
        <f>VLOOKUP(J211, [2]Sheet1!$A$2:$Q$302, 5, 0)</f>
        <v>#N/A</v>
      </c>
      <c r="L211">
        <f>VLOOKUP(J211, v1_raw!$A$4:$B$1213, 2, 0)</f>
        <v>359</v>
      </c>
      <c r="M211">
        <f>VLOOKUP(J211, v2_raw!$S$2:$T$1211, 2, 0)</f>
        <v>317</v>
      </c>
      <c r="N211">
        <f t="shared" si="24"/>
        <v>263.83135415197734</v>
      </c>
      <c r="O211">
        <f t="shared" si="25"/>
        <v>248.53183292970601</v>
      </c>
      <c r="Q211" s="1">
        <f>VLOOKUP(J211, v1_raw!$D$4:$E$1213, 2, 0)</f>
        <v>413</v>
      </c>
      <c r="R211">
        <v>358</v>
      </c>
      <c r="S211">
        <f t="shared" si="26"/>
        <v>338.50599990400303</v>
      </c>
      <c r="T211">
        <f t="shared" si="27"/>
        <v>341.4707008894847</v>
      </c>
      <c r="V211">
        <f>VLOOKUP(J211, v1_raw!$G$4:$H$1213, 2, 0)</f>
        <v>387</v>
      </c>
      <c r="W211">
        <v>921</v>
      </c>
      <c r="X211">
        <f t="shared" si="28"/>
        <v>432.24267564154627</v>
      </c>
      <c r="Y211">
        <f t="shared" si="29"/>
        <v>816.79160922392123</v>
      </c>
      <c r="AA211">
        <f>VLOOKUP(J211, v1_raw!$J$4:$K$1213, 2, 0)</f>
        <v>285</v>
      </c>
      <c r="AB211">
        <v>545</v>
      </c>
      <c r="AC211">
        <f t="shared" si="30"/>
        <v>471.48735925133235</v>
      </c>
      <c r="AD211">
        <f t="shared" si="31"/>
        <v>1110.7627746057212</v>
      </c>
    </row>
    <row r="212" spans="2:30" x14ac:dyDescent="0.3">
      <c r="B212" s="1" t="e">
        <v>#N/A</v>
      </c>
      <c r="C212" s="1" t="e">
        <v>#N/A</v>
      </c>
      <c r="D212" s="1" t="s">
        <v>13</v>
      </c>
      <c r="F212" s="1" t="s">
        <v>13</v>
      </c>
      <c r="H212" s="1">
        <f>VLOOKUP(J212, '[1]#of tiles'!$A$2:$B$301, 2, 0)</f>
        <v>5</v>
      </c>
      <c r="I212" s="1" t="str">
        <f>VLOOKUP(J212, [1]colorcode!$A$1:$B$305, 2, 0)</f>
        <v>..YY..YYBB........YY............</v>
      </c>
      <c r="J212" s="3" t="s">
        <v>222</v>
      </c>
      <c r="K212" s="1" t="e">
        <f>VLOOKUP(J212, [2]Sheet1!$A$2:$Q$302, 5, 0)</f>
        <v>#N/A</v>
      </c>
      <c r="L212">
        <f>VLOOKUP(J212, v1_raw!$A$4:$B$1213, 2, 0)</f>
        <v>126</v>
      </c>
      <c r="M212">
        <f>VLOOKUP(J212, v2_raw!$S$2:$T$1211, 2, 0)</f>
        <v>135</v>
      </c>
      <c r="N212">
        <f t="shared" si="24"/>
        <v>263.83135415197734</v>
      </c>
      <c r="O212">
        <f t="shared" si="25"/>
        <v>248.53183292970601</v>
      </c>
      <c r="Q212" s="1">
        <f>VLOOKUP(J212, v1_raw!$D$4:$E$1213, 2, 0)</f>
        <v>147</v>
      </c>
      <c r="R212">
        <v>152</v>
      </c>
      <c r="S212">
        <f t="shared" si="26"/>
        <v>338.50599990400303</v>
      </c>
      <c r="T212">
        <f t="shared" si="27"/>
        <v>341.4707008894847</v>
      </c>
      <c r="V212">
        <f>VLOOKUP(J212, v1_raw!$G$4:$H$1213, 2, 0)</f>
        <v>305</v>
      </c>
      <c r="W212">
        <v>626</v>
      </c>
      <c r="X212">
        <f t="shared" si="28"/>
        <v>432.24267564154627</v>
      </c>
      <c r="Y212">
        <f t="shared" si="29"/>
        <v>816.79160922392123</v>
      </c>
      <c r="AA212">
        <f>VLOOKUP(J212, v1_raw!$J$4:$K$1213, 2, 0)</f>
        <v>238</v>
      </c>
      <c r="AB212">
        <v>475</v>
      </c>
      <c r="AC212">
        <f t="shared" si="30"/>
        <v>471.48735925133235</v>
      </c>
      <c r="AD212">
        <f t="shared" si="31"/>
        <v>1110.7627746057212</v>
      </c>
    </row>
    <row r="213" spans="2:30" x14ac:dyDescent="0.3">
      <c r="B213" s="1" t="e">
        <v>#N/A</v>
      </c>
      <c r="C213" s="1" t="e">
        <v>#N/A</v>
      </c>
      <c r="D213" s="1" t="s">
        <v>13</v>
      </c>
      <c r="F213" s="1" t="s">
        <v>13</v>
      </c>
      <c r="H213" s="1">
        <f>VLOOKUP(J213, '[1]#of tiles'!$A$2:$B$301, 2, 0)</f>
        <v>5</v>
      </c>
      <c r="I213" s="1" t="str">
        <f>VLOOKUP(J213, [1]colorcode!$A$1:$B$305, 2, 0)</f>
        <v>....RR..BB..YY..........BB......</v>
      </c>
      <c r="J213" s="3" t="s">
        <v>223</v>
      </c>
      <c r="K213" s="1">
        <f>VLOOKUP(J213, [2]Sheet1!$A$2:$Q$302, 5, 0)</f>
        <v>489.12298659599196</v>
      </c>
      <c r="L213">
        <f>VLOOKUP(J213, v1_raw!$A$4:$B$1213, 2, 0)</f>
        <v>0</v>
      </c>
      <c r="M213">
        <f>VLOOKUP(J213, v2_raw!$S$2:$T$1211, 2, 0)</f>
        <v>0</v>
      </c>
      <c r="N213">
        <f t="shared" si="24"/>
        <v>263.83135415197734</v>
      </c>
      <c r="O213">
        <f t="shared" si="25"/>
        <v>248.53183292970601</v>
      </c>
      <c r="Q213" s="1">
        <f>VLOOKUP(J213, v1_raw!$D$4:$E$1213, 2, 0)</f>
        <v>2</v>
      </c>
      <c r="R213">
        <v>1</v>
      </c>
      <c r="S213">
        <f t="shared" si="26"/>
        <v>338.50599990400303</v>
      </c>
      <c r="T213">
        <f t="shared" si="27"/>
        <v>341.4707008894847</v>
      </c>
      <c r="V213">
        <f>VLOOKUP(J213, v1_raw!$G$4:$H$1213, 2, 0)</f>
        <v>4820</v>
      </c>
      <c r="W213">
        <v>13775</v>
      </c>
      <c r="X213">
        <f t="shared" si="28"/>
        <v>432.24267564154627</v>
      </c>
      <c r="Y213">
        <f t="shared" si="29"/>
        <v>816.79160922392123</v>
      </c>
      <c r="AA213">
        <f>VLOOKUP(J213, v1_raw!$J$4:$K$1213, 2, 0)</f>
        <v>2382</v>
      </c>
      <c r="AB213">
        <v>7315</v>
      </c>
      <c r="AC213">
        <f t="shared" si="30"/>
        <v>471.48735925133235</v>
      </c>
      <c r="AD213">
        <f t="shared" si="31"/>
        <v>1110.7627746057212</v>
      </c>
    </row>
    <row r="214" spans="2:30" x14ac:dyDescent="0.3">
      <c r="B214" s="1" t="e">
        <v>#N/A</v>
      </c>
      <c r="C214" s="1" t="e">
        <v>#N/A</v>
      </c>
      <c r="D214" s="1" t="s">
        <v>13</v>
      </c>
      <c r="F214" s="1" t="s">
        <v>13</v>
      </c>
      <c r="H214" s="1">
        <f>VLOOKUP(J214, '[1]#of tiles'!$A$2:$B$301, 2, 0)</f>
        <v>5</v>
      </c>
      <c r="I214" s="1" t="str">
        <f>VLOOKUP(J214, [1]colorcode!$A$1:$B$305, 2, 0)</f>
        <v>....BB..............YY..GG....YY</v>
      </c>
      <c r="J214" s="3" t="s">
        <v>224</v>
      </c>
      <c r="K214" s="1">
        <f>VLOOKUP(J214, [2]Sheet1!$A$2:$Q$302, 5, 0)</f>
        <v>212.63437597578465</v>
      </c>
      <c r="L214">
        <f>VLOOKUP(J214, v1_raw!$A$4:$B$1213, 2, 0)</f>
        <v>1</v>
      </c>
      <c r="M214">
        <f>VLOOKUP(J214, v2_raw!$S$2:$T$1211, 2, 0)</f>
        <v>0</v>
      </c>
      <c r="N214">
        <f t="shared" si="24"/>
        <v>263.83135415197734</v>
      </c>
      <c r="O214">
        <f t="shared" si="25"/>
        <v>248.53183292970601</v>
      </c>
      <c r="Q214" s="1">
        <f>VLOOKUP(J214, v1_raw!$D$4:$E$1213, 2, 0)</f>
        <v>1</v>
      </c>
      <c r="R214">
        <v>1</v>
      </c>
      <c r="S214">
        <f t="shared" si="26"/>
        <v>338.50599990400303</v>
      </c>
      <c r="T214">
        <f t="shared" si="27"/>
        <v>341.4707008894847</v>
      </c>
      <c r="V214">
        <f>VLOOKUP(J214, v1_raw!$G$4:$H$1213, 2, 0)</f>
        <v>1958</v>
      </c>
      <c r="W214">
        <v>6309</v>
      </c>
      <c r="X214">
        <f t="shared" si="28"/>
        <v>432.24267564154627</v>
      </c>
      <c r="Y214">
        <f t="shared" si="29"/>
        <v>816.79160922392123</v>
      </c>
      <c r="AA214">
        <f>VLOOKUP(J214, v1_raw!$J$4:$K$1213, 2, 0)</f>
        <v>1387</v>
      </c>
      <c r="AB214">
        <v>4407</v>
      </c>
      <c r="AC214">
        <f t="shared" si="30"/>
        <v>471.48735925133235</v>
      </c>
      <c r="AD214">
        <f t="shared" si="31"/>
        <v>1110.7627746057212</v>
      </c>
    </row>
    <row r="215" spans="2:30" x14ac:dyDescent="0.3">
      <c r="B215" s="1" t="e">
        <v>#N/A</v>
      </c>
      <c r="C215" s="1" t="e">
        <v>#N/A</v>
      </c>
      <c r="D215" s="1" t="s">
        <v>13</v>
      </c>
      <c r="F215" s="1" t="s">
        <v>13</v>
      </c>
      <c r="H215" s="1">
        <f>VLOOKUP(J215, '[1]#of tiles'!$A$2:$B$301, 2, 0)</f>
        <v>5</v>
      </c>
      <c r="I215" s="1" t="str">
        <f>VLOOKUP(J215, [1]colorcode!$A$1:$B$305, 2, 0)</f>
        <v>..BB..............GGRR..RR......</v>
      </c>
      <c r="J215" s="3" t="s">
        <v>225</v>
      </c>
      <c r="K215" s="1">
        <f>VLOOKUP(J215, [2]Sheet1!$A$2:$Q$302, 5, 0)</f>
        <v>148.91490319600766</v>
      </c>
      <c r="L215">
        <f>VLOOKUP(J215, v1_raw!$A$4:$B$1213, 2, 0)</f>
        <v>47</v>
      </c>
      <c r="M215">
        <f>VLOOKUP(J215, v2_raw!$S$2:$T$1211, 2, 0)</f>
        <v>58</v>
      </c>
      <c r="N215">
        <f t="shared" si="24"/>
        <v>263.83135415197734</v>
      </c>
      <c r="O215">
        <f t="shared" si="25"/>
        <v>248.53183292970601</v>
      </c>
      <c r="Q215" s="1">
        <f>VLOOKUP(J215, v1_raw!$D$4:$E$1213, 2, 0)</f>
        <v>74</v>
      </c>
      <c r="R215">
        <v>69</v>
      </c>
      <c r="S215">
        <f t="shared" si="26"/>
        <v>338.50599990400303</v>
      </c>
      <c r="T215">
        <f t="shared" si="27"/>
        <v>341.4707008894847</v>
      </c>
      <c r="V215">
        <f>VLOOKUP(J215, v1_raw!$G$4:$H$1213, 2, 0)</f>
        <v>2601</v>
      </c>
      <c r="W215">
        <v>7958</v>
      </c>
      <c r="X215">
        <f t="shared" si="28"/>
        <v>432.24267564154627</v>
      </c>
      <c r="Y215">
        <f t="shared" si="29"/>
        <v>816.79160922392123</v>
      </c>
      <c r="AA215">
        <f>VLOOKUP(J215, v1_raw!$J$4:$K$1213, 2, 0)</f>
        <v>972</v>
      </c>
      <c r="AB215">
        <v>3117</v>
      </c>
      <c r="AC215">
        <f t="shared" si="30"/>
        <v>471.48735925133235</v>
      </c>
      <c r="AD215">
        <f t="shared" si="31"/>
        <v>1110.7627746057212</v>
      </c>
    </row>
    <row r="216" spans="2:30" x14ac:dyDescent="0.3">
      <c r="B216" s="1" t="e">
        <v>#N/A</v>
      </c>
      <c r="C216" s="1" t="e">
        <v>#N/A</v>
      </c>
      <c r="D216" s="1" t="s">
        <v>13</v>
      </c>
      <c r="F216" s="1" t="s">
        <v>13</v>
      </c>
      <c r="H216" s="1">
        <f>VLOOKUP(J216, '[1]#of tiles'!$A$2:$B$301, 2, 0)</f>
        <v>5</v>
      </c>
      <c r="I216" s="1" t="str">
        <f>VLOOKUP(J216, [1]colorcode!$A$1:$B$305, 2, 0)</f>
        <v>......YY......BB..........RRBB..</v>
      </c>
      <c r="J216" s="3" t="s">
        <v>226</v>
      </c>
      <c r="K216" s="1">
        <f>VLOOKUP(J216, [2]Sheet1!$A$2:$Q$302, 5, 0)</f>
        <v>75.373487554030177</v>
      </c>
      <c r="L216">
        <f>VLOOKUP(J216, v1_raw!$A$4:$B$1213, 2, 0)</f>
        <v>1</v>
      </c>
      <c r="M216">
        <f>VLOOKUP(J216, v2_raw!$S$2:$T$1211, 2, 0)</f>
        <v>1</v>
      </c>
      <c r="N216">
        <f t="shared" si="24"/>
        <v>263.83135415197734</v>
      </c>
      <c r="O216">
        <f t="shared" si="25"/>
        <v>248.53183292970601</v>
      </c>
      <c r="Q216" s="1">
        <f>VLOOKUP(J216, v1_raw!$D$4:$E$1213, 2, 0)</f>
        <v>2</v>
      </c>
      <c r="R216">
        <v>3</v>
      </c>
      <c r="S216">
        <f t="shared" si="26"/>
        <v>338.50599990400303</v>
      </c>
      <c r="T216">
        <f t="shared" si="27"/>
        <v>341.4707008894847</v>
      </c>
      <c r="V216">
        <f>VLOOKUP(J216, v1_raw!$G$4:$H$1213, 2, 0)</f>
        <v>629</v>
      </c>
      <c r="W216">
        <v>1598</v>
      </c>
      <c r="X216">
        <f t="shared" si="28"/>
        <v>432.24267564154627</v>
      </c>
      <c r="Y216">
        <f t="shared" si="29"/>
        <v>816.79160922392123</v>
      </c>
      <c r="AA216">
        <f>VLOOKUP(J216, v1_raw!$J$4:$K$1213, 2, 0)</f>
        <v>518</v>
      </c>
      <c r="AB216">
        <v>1117</v>
      </c>
      <c r="AC216">
        <f t="shared" si="30"/>
        <v>471.48735925133235</v>
      </c>
      <c r="AD216">
        <f t="shared" si="31"/>
        <v>1110.7627746057212</v>
      </c>
    </row>
    <row r="217" spans="2:30" x14ac:dyDescent="0.3">
      <c r="B217" s="1" t="e">
        <v>#N/A</v>
      </c>
      <c r="C217" s="1" t="e">
        <v>#N/A</v>
      </c>
      <c r="D217" s="1" t="s">
        <v>13</v>
      </c>
      <c r="F217" s="1" t="s">
        <v>13</v>
      </c>
      <c r="H217" s="1">
        <f>VLOOKUP(J217, '[1]#of tiles'!$A$2:$B$301, 2, 0)</f>
        <v>5</v>
      </c>
      <c r="I217" s="1" t="str">
        <f>VLOOKUP(J217, [1]colorcode!$A$1:$B$305, 2, 0)</f>
        <v>GG..YY............RRGG..........</v>
      </c>
      <c r="J217" s="3" t="s">
        <v>227</v>
      </c>
      <c r="K217" s="1">
        <f>VLOOKUP(J217, [2]Sheet1!$A$2:$Q$302, 5, 0)</f>
        <v>69.131953052652165</v>
      </c>
      <c r="L217">
        <f>VLOOKUP(J217, v1_raw!$A$4:$B$1213, 2, 0)</f>
        <v>64</v>
      </c>
      <c r="M217">
        <f>VLOOKUP(J217, v2_raw!$S$2:$T$1211, 2, 0)</f>
        <v>72</v>
      </c>
      <c r="N217">
        <f t="shared" si="24"/>
        <v>263.83135415197734</v>
      </c>
      <c r="O217">
        <f t="shared" si="25"/>
        <v>248.53183292970601</v>
      </c>
      <c r="Q217" s="1">
        <f>VLOOKUP(J217, v1_raw!$D$4:$E$1213, 2, 0)</f>
        <v>82</v>
      </c>
      <c r="R217">
        <v>92</v>
      </c>
      <c r="S217">
        <f t="shared" si="26"/>
        <v>338.50599990400303</v>
      </c>
      <c r="T217">
        <f t="shared" si="27"/>
        <v>341.4707008894847</v>
      </c>
      <c r="V217">
        <f>VLOOKUP(J217, v1_raw!$G$4:$H$1213, 2, 0)</f>
        <v>1310</v>
      </c>
      <c r="W217">
        <v>3678</v>
      </c>
      <c r="X217">
        <f t="shared" si="28"/>
        <v>432.24267564154627</v>
      </c>
      <c r="Y217">
        <f t="shared" si="29"/>
        <v>816.79160922392123</v>
      </c>
      <c r="AA217">
        <f>VLOOKUP(J217, v1_raw!$J$4:$K$1213, 2, 0)</f>
        <v>785</v>
      </c>
      <c r="AB217">
        <v>2205</v>
      </c>
      <c r="AC217">
        <f t="shared" si="30"/>
        <v>471.48735925133235</v>
      </c>
      <c r="AD217">
        <f t="shared" si="31"/>
        <v>1110.7627746057212</v>
      </c>
    </row>
    <row r="218" spans="2:30" x14ac:dyDescent="0.3">
      <c r="B218" s="1" t="e">
        <v>#N/A</v>
      </c>
      <c r="C218" s="1" t="e">
        <v>#N/A</v>
      </c>
      <c r="D218" s="1" t="s">
        <v>13</v>
      </c>
      <c r="F218" s="1" t="s">
        <v>13</v>
      </c>
      <c r="H218" s="1">
        <f>VLOOKUP(J218, '[1]#of tiles'!$A$2:$B$301, 2, 0)</f>
        <v>5</v>
      </c>
      <c r="I218" s="1" t="str">
        <f>VLOOKUP(J218, [1]colorcode!$A$1:$B$305, 2, 0)</f>
        <v>YYBB........YY..............BB..</v>
      </c>
      <c r="J218" s="3" t="s">
        <v>228</v>
      </c>
      <c r="K218" s="1">
        <f>VLOOKUP(J218, [2]Sheet1!$A$2:$Q$302, 5, 0)</f>
        <v>40.932588923467613</v>
      </c>
      <c r="L218">
        <f>VLOOKUP(J218, v1_raw!$A$4:$B$1213, 2, 0)</f>
        <v>0</v>
      </c>
      <c r="M218">
        <f>VLOOKUP(J218, v2_raw!$S$2:$T$1211, 2, 0)</f>
        <v>1</v>
      </c>
      <c r="N218">
        <f t="shared" si="24"/>
        <v>263.83135415197734</v>
      </c>
      <c r="O218">
        <f t="shared" si="25"/>
        <v>248.53183292970601</v>
      </c>
      <c r="Q218" s="1">
        <f>VLOOKUP(J218, v1_raw!$D$4:$E$1213, 2, 0)</f>
        <v>1</v>
      </c>
      <c r="R218">
        <v>1</v>
      </c>
      <c r="S218">
        <f t="shared" si="26"/>
        <v>338.50599990400303</v>
      </c>
      <c r="T218">
        <f t="shared" si="27"/>
        <v>341.4707008894847</v>
      </c>
      <c r="V218">
        <f>VLOOKUP(J218, v1_raw!$G$4:$H$1213, 2, 0)</f>
        <v>1160</v>
      </c>
      <c r="W218">
        <v>3142</v>
      </c>
      <c r="X218">
        <f t="shared" si="28"/>
        <v>432.24267564154627</v>
      </c>
      <c r="Y218">
        <f t="shared" si="29"/>
        <v>816.79160922392123</v>
      </c>
      <c r="AA218">
        <f>VLOOKUP(J218, v1_raw!$J$4:$K$1213, 2, 0)</f>
        <v>827</v>
      </c>
      <c r="AB218">
        <v>2563</v>
      </c>
      <c r="AC218">
        <f t="shared" si="30"/>
        <v>471.48735925133235</v>
      </c>
      <c r="AD218">
        <f t="shared" si="31"/>
        <v>1110.7627746057212</v>
      </c>
    </row>
    <row r="219" spans="2:30" x14ac:dyDescent="0.3">
      <c r="B219" s="1" t="e">
        <v>#N/A</v>
      </c>
      <c r="C219" s="1" t="e">
        <v>#N/A</v>
      </c>
      <c r="D219" s="1" t="s">
        <v>13</v>
      </c>
      <c r="F219" s="1" t="s">
        <v>13</v>
      </c>
      <c r="H219" s="1">
        <f>VLOOKUP(J219, '[1]#of tiles'!$A$2:$B$301, 2, 0)</f>
        <v>5</v>
      </c>
      <c r="I219" s="1" t="str">
        <f>VLOOKUP(J219, [1]colorcode!$A$1:$B$305, 2, 0)</f>
        <v>............RR..YY..RR........BB</v>
      </c>
      <c r="J219" s="3" t="s">
        <v>229</v>
      </c>
      <c r="K219" s="1">
        <f>VLOOKUP(J219, [2]Sheet1!$A$2:$Q$302, 5, 0)</f>
        <v>40.816488124581547</v>
      </c>
      <c r="L219">
        <f>VLOOKUP(J219, v1_raw!$A$4:$B$1213, 2, 0)</f>
        <v>10</v>
      </c>
      <c r="M219">
        <f>VLOOKUP(J219, v2_raw!$S$2:$T$1211, 2, 0)</f>
        <v>7</v>
      </c>
      <c r="N219">
        <f t="shared" si="24"/>
        <v>263.83135415197734</v>
      </c>
      <c r="O219">
        <f t="shared" si="25"/>
        <v>248.53183292970601</v>
      </c>
      <c r="Q219" s="1">
        <f>VLOOKUP(J219, v1_raw!$D$4:$E$1213, 2, 0)</f>
        <v>14</v>
      </c>
      <c r="R219">
        <v>11</v>
      </c>
      <c r="S219">
        <f t="shared" si="26"/>
        <v>338.50599990400303</v>
      </c>
      <c r="T219">
        <f t="shared" si="27"/>
        <v>341.4707008894847</v>
      </c>
      <c r="V219">
        <f>VLOOKUP(J219, v1_raw!$G$4:$H$1213, 2, 0)</f>
        <v>758</v>
      </c>
      <c r="W219">
        <v>1701</v>
      </c>
      <c r="X219">
        <f t="shared" si="28"/>
        <v>432.24267564154627</v>
      </c>
      <c r="Y219">
        <f t="shared" si="29"/>
        <v>816.79160922392123</v>
      </c>
      <c r="AA219">
        <f>VLOOKUP(J219, v1_raw!$J$4:$K$1213, 2, 0)</f>
        <v>455</v>
      </c>
      <c r="AB219">
        <v>1155</v>
      </c>
      <c r="AC219">
        <f t="shared" si="30"/>
        <v>471.48735925133235</v>
      </c>
      <c r="AD219">
        <f t="shared" si="31"/>
        <v>1110.7627746057212</v>
      </c>
    </row>
    <row r="220" spans="2:30" x14ac:dyDescent="0.3">
      <c r="B220" s="1" t="e">
        <v>#N/A</v>
      </c>
      <c r="C220" s="1" t="e">
        <v>#N/A</v>
      </c>
      <c r="D220" s="1" t="s">
        <v>13</v>
      </c>
      <c r="F220" s="1" t="s">
        <v>13</v>
      </c>
      <c r="H220" s="1">
        <f>VLOOKUP(J220, '[1]#of tiles'!$A$2:$B$301, 2, 0)</f>
        <v>5</v>
      </c>
      <c r="I220" s="1" t="str">
        <f>VLOOKUP(J220, [1]colorcode!$A$1:$B$305, 2, 0)</f>
        <v>....GG..RR........GG......GG....</v>
      </c>
      <c r="J220" s="3" t="s">
        <v>230</v>
      </c>
      <c r="K220" s="1">
        <f>VLOOKUP(J220, [2]Sheet1!$A$2:$Q$302, 5, 0)</f>
        <v>29.867141906692435</v>
      </c>
      <c r="L220">
        <f>VLOOKUP(J220, v1_raw!$A$4:$B$1213, 2, 0)</f>
        <v>1</v>
      </c>
      <c r="M220">
        <f>VLOOKUP(J220, v2_raw!$S$2:$T$1211, 2, 0)</f>
        <v>9</v>
      </c>
      <c r="N220">
        <f t="shared" si="24"/>
        <v>263.83135415197734</v>
      </c>
      <c r="O220">
        <f t="shared" si="25"/>
        <v>248.53183292970601</v>
      </c>
      <c r="Q220" s="1">
        <f>VLOOKUP(J220, v1_raw!$D$4:$E$1213, 2, 0)</f>
        <v>11</v>
      </c>
      <c r="R220">
        <v>10</v>
      </c>
      <c r="S220">
        <f t="shared" si="26"/>
        <v>338.50599990400303</v>
      </c>
      <c r="T220">
        <f t="shared" si="27"/>
        <v>341.4707008894847</v>
      </c>
      <c r="V220">
        <f>VLOOKUP(J220, v1_raw!$G$4:$H$1213, 2, 0)</f>
        <v>806</v>
      </c>
      <c r="W220">
        <v>1711</v>
      </c>
      <c r="X220">
        <f t="shared" si="28"/>
        <v>432.24267564154627</v>
      </c>
      <c r="Y220">
        <f t="shared" si="29"/>
        <v>816.79160922392123</v>
      </c>
      <c r="AA220">
        <f>VLOOKUP(J220, v1_raw!$J$4:$K$1213, 2, 0)</f>
        <v>914</v>
      </c>
      <c r="AB220">
        <v>1872</v>
      </c>
      <c r="AC220">
        <f t="shared" si="30"/>
        <v>471.48735925133235</v>
      </c>
      <c r="AD220">
        <f t="shared" si="31"/>
        <v>1110.7627746057212</v>
      </c>
    </row>
    <row r="221" spans="2:30" x14ac:dyDescent="0.3">
      <c r="B221" s="1" t="e">
        <v>#N/A</v>
      </c>
      <c r="C221" s="1" t="e">
        <v>#N/A</v>
      </c>
      <c r="D221" s="1" t="s">
        <v>13</v>
      </c>
      <c r="F221" s="1" t="s">
        <v>13</v>
      </c>
      <c r="H221" s="1">
        <f>VLOOKUP(J221, '[1]#of tiles'!$A$2:$B$301, 2, 0)</f>
        <v>5</v>
      </c>
      <c r="I221" s="1" t="str">
        <f>VLOOKUP(J221, [1]colorcode!$A$1:$B$305, 2, 0)</f>
        <v>YYRR....BBBB....................</v>
      </c>
      <c r="J221" s="3" t="s">
        <v>231</v>
      </c>
      <c r="K221" s="1">
        <f>VLOOKUP(J221, [2]Sheet1!$A$2:$Q$302, 5, 0)</f>
        <v>11.527268740104683</v>
      </c>
      <c r="L221">
        <f>VLOOKUP(J221, v1_raw!$A$4:$B$1213, 2, 0)</f>
        <v>1</v>
      </c>
      <c r="M221">
        <f>VLOOKUP(J221, v2_raw!$S$2:$T$1211, 2, 0)</f>
        <v>2</v>
      </c>
      <c r="N221">
        <f t="shared" si="24"/>
        <v>263.83135415197734</v>
      </c>
      <c r="O221">
        <f t="shared" si="25"/>
        <v>248.53183292970601</v>
      </c>
      <c r="Q221" s="1">
        <f>VLOOKUP(J221, v1_raw!$D$4:$E$1213, 2, 0)</f>
        <v>3</v>
      </c>
      <c r="R221">
        <v>2</v>
      </c>
      <c r="S221">
        <f t="shared" si="26"/>
        <v>338.50599990400303</v>
      </c>
      <c r="T221">
        <f t="shared" si="27"/>
        <v>341.4707008894847</v>
      </c>
      <c r="V221">
        <f>VLOOKUP(J221, v1_raw!$G$4:$H$1213, 2, 0)</f>
        <v>354</v>
      </c>
      <c r="W221">
        <v>848</v>
      </c>
      <c r="X221">
        <f t="shared" si="28"/>
        <v>432.24267564154627</v>
      </c>
      <c r="Y221">
        <f t="shared" si="29"/>
        <v>816.79160922392123</v>
      </c>
      <c r="AA221">
        <f>VLOOKUP(J221, v1_raw!$J$4:$K$1213, 2, 0)</f>
        <v>309</v>
      </c>
      <c r="AB221">
        <v>610</v>
      </c>
      <c r="AC221">
        <f t="shared" si="30"/>
        <v>471.48735925133235</v>
      </c>
      <c r="AD221">
        <f t="shared" si="31"/>
        <v>1110.7627746057212</v>
      </c>
    </row>
    <row r="222" spans="2:30" x14ac:dyDescent="0.3">
      <c r="B222" s="1" t="e">
        <v>#N/A</v>
      </c>
      <c r="C222" s="1" t="e">
        <v>#N/A</v>
      </c>
      <c r="D222" s="1" t="s">
        <v>13</v>
      </c>
      <c r="F222" s="1" t="s">
        <v>13</v>
      </c>
      <c r="H222" s="1">
        <f>VLOOKUP(J222, '[1]#of tiles'!$A$2:$B$301, 2, 0)</f>
        <v>5</v>
      </c>
      <c r="I222" s="1" t="str">
        <f>VLOOKUP(J222, [1]colorcode!$A$1:$B$305, 2, 0)</f>
        <v>............RR..........RRBBRR..</v>
      </c>
      <c r="J222" s="3" t="s">
        <v>232</v>
      </c>
      <c r="K222" s="1">
        <f>VLOOKUP(J222, [2]Sheet1!$A$2:$Q$302, 5, 0)</f>
        <v>10.785981486531838</v>
      </c>
      <c r="L222">
        <f>VLOOKUP(J222, v1_raw!$A$4:$B$1213, 2, 0)</f>
        <v>15</v>
      </c>
      <c r="M222">
        <f>VLOOKUP(J222, v2_raw!$S$2:$T$1211, 2, 0)</f>
        <v>5</v>
      </c>
      <c r="N222">
        <f t="shared" si="24"/>
        <v>263.83135415197734</v>
      </c>
      <c r="O222">
        <f t="shared" si="25"/>
        <v>248.53183292970601</v>
      </c>
      <c r="Q222" s="1">
        <f>VLOOKUP(J222, v1_raw!$D$4:$E$1213, 2, 0)</f>
        <v>19</v>
      </c>
      <c r="R222">
        <v>11</v>
      </c>
      <c r="S222">
        <f t="shared" si="26"/>
        <v>338.50599990400303</v>
      </c>
      <c r="T222">
        <f t="shared" si="27"/>
        <v>341.4707008894847</v>
      </c>
      <c r="V222">
        <f>VLOOKUP(J222, v1_raw!$G$4:$H$1213, 2, 0)</f>
        <v>348</v>
      </c>
      <c r="W222">
        <v>777</v>
      </c>
      <c r="X222">
        <f t="shared" si="28"/>
        <v>432.24267564154627</v>
      </c>
      <c r="Y222">
        <f t="shared" si="29"/>
        <v>816.79160922392123</v>
      </c>
      <c r="AA222">
        <f>VLOOKUP(J222, v1_raw!$J$4:$K$1213, 2, 0)</f>
        <v>274</v>
      </c>
      <c r="AB222">
        <v>642</v>
      </c>
      <c r="AC222">
        <f t="shared" si="30"/>
        <v>471.48735925133235</v>
      </c>
      <c r="AD222">
        <f t="shared" si="31"/>
        <v>1110.7627746057212</v>
      </c>
    </row>
    <row r="223" spans="2:30" x14ac:dyDescent="0.3">
      <c r="B223" s="1" t="e">
        <v>#N/A</v>
      </c>
      <c r="C223" s="1" t="e">
        <v>#N/A</v>
      </c>
      <c r="D223" s="1" t="s">
        <v>13</v>
      </c>
      <c r="F223" s="1" t="s">
        <v>13</v>
      </c>
      <c r="H223" s="1">
        <f>VLOOKUP(J223, '[1]#of tiles'!$A$2:$B$301, 2, 0)</f>
        <v>5</v>
      </c>
      <c r="I223" s="1" t="str">
        <f>VLOOKUP(J223, [1]colorcode!$A$1:$B$305, 2, 0)</f>
        <v>......YY........GG....YYYY......</v>
      </c>
      <c r="J223" s="3" t="s">
        <v>233</v>
      </c>
      <c r="K223" s="1">
        <f>VLOOKUP(J223, [2]Sheet1!$A$2:$Q$302, 5, 0)</f>
        <v>10.455749929609146</v>
      </c>
      <c r="L223">
        <f>VLOOKUP(J223, v1_raw!$A$4:$B$1213, 2, 0)</f>
        <v>1</v>
      </c>
      <c r="M223">
        <f>VLOOKUP(J223, v2_raw!$S$2:$T$1211, 2, 0)</f>
        <v>1</v>
      </c>
      <c r="N223">
        <f t="shared" si="24"/>
        <v>263.83135415197734</v>
      </c>
      <c r="O223">
        <f t="shared" si="25"/>
        <v>248.53183292970601</v>
      </c>
      <c r="Q223" s="1">
        <f>VLOOKUP(J223, v1_raw!$D$4:$E$1213, 2, 0)</f>
        <v>7</v>
      </c>
      <c r="R223">
        <v>3</v>
      </c>
      <c r="S223">
        <f t="shared" si="26"/>
        <v>338.50599990400303</v>
      </c>
      <c r="T223">
        <f t="shared" si="27"/>
        <v>341.4707008894847</v>
      </c>
      <c r="V223">
        <f>VLOOKUP(J223, v1_raw!$G$4:$H$1213, 2, 0)</f>
        <v>660</v>
      </c>
      <c r="W223">
        <v>1632</v>
      </c>
      <c r="X223">
        <f t="shared" si="28"/>
        <v>432.24267564154627</v>
      </c>
      <c r="Y223">
        <f t="shared" si="29"/>
        <v>816.79160922392123</v>
      </c>
      <c r="AA223">
        <f>VLOOKUP(J223, v1_raw!$J$4:$K$1213, 2, 0)</f>
        <v>406</v>
      </c>
      <c r="AB223">
        <v>971</v>
      </c>
      <c r="AC223">
        <f t="shared" si="30"/>
        <v>471.48735925133235</v>
      </c>
      <c r="AD223">
        <f t="shared" si="31"/>
        <v>1110.7627746057212</v>
      </c>
    </row>
    <row r="224" spans="2:30" x14ac:dyDescent="0.3">
      <c r="B224" s="1" t="e">
        <v>#N/A</v>
      </c>
      <c r="C224" s="1" t="e">
        <v>#N/A</v>
      </c>
      <c r="D224" s="1" t="s">
        <v>13</v>
      </c>
      <c r="F224" s="1" t="s">
        <v>13</v>
      </c>
      <c r="H224" s="1">
        <f>VLOOKUP(J224, '[1]#of tiles'!$A$2:$B$301, 2, 0)</f>
        <v>5</v>
      </c>
      <c r="I224" s="1" t="str">
        <f>VLOOKUP(J224, [1]colorcode!$A$1:$B$305, 2, 0)</f>
        <v>BB......RRBB..........BB........</v>
      </c>
      <c r="J224" s="3" t="s">
        <v>234</v>
      </c>
      <c r="K224" s="1">
        <f>VLOOKUP(J224, [2]Sheet1!$A$2:$Q$302, 5, 0)</f>
        <v>9.7034204382888962</v>
      </c>
      <c r="L224">
        <f>VLOOKUP(J224, v1_raw!$A$4:$B$1213, 2, 0)</f>
        <v>1</v>
      </c>
      <c r="M224">
        <f>VLOOKUP(J224, v2_raw!$S$2:$T$1211, 2, 0)</f>
        <v>2</v>
      </c>
      <c r="N224">
        <f t="shared" si="24"/>
        <v>263.83135415197734</v>
      </c>
      <c r="O224">
        <f t="shared" si="25"/>
        <v>248.53183292970601</v>
      </c>
      <c r="Q224" s="1">
        <f>VLOOKUP(J224, v1_raw!$D$4:$E$1213, 2, 0)</f>
        <v>9</v>
      </c>
      <c r="R224">
        <v>1</v>
      </c>
      <c r="S224">
        <f t="shared" si="26"/>
        <v>338.50599990400303</v>
      </c>
      <c r="T224">
        <f t="shared" si="27"/>
        <v>341.4707008894847</v>
      </c>
      <c r="V224">
        <f>VLOOKUP(J224, v1_raw!$G$4:$H$1213, 2, 0)</f>
        <v>260</v>
      </c>
      <c r="W224">
        <v>596</v>
      </c>
      <c r="X224">
        <f t="shared" si="28"/>
        <v>432.24267564154627</v>
      </c>
      <c r="Y224">
        <f t="shared" si="29"/>
        <v>816.79160922392123</v>
      </c>
      <c r="AA224">
        <f>VLOOKUP(J224, v1_raw!$J$4:$K$1213, 2, 0)</f>
        <v>308</v>
      </c>
      <c r="AB224">
        <v>580</v>
      </c>
      <c r="AC224">
        <f t="shared" si="30"/>
        <v>471.48735925133235</v>
      </c>
      <c r="AD224">
        <f t="shared" si="31"/>
        <v>1110.7627746057212</v>
      </c>
    </row>
    <row r="225" spans="2:30" x14ac:dyDescent="0.3">
      <c r="B225" s="1" t="e">
        <v>#N/A</v>
      </c>
      <c r="C225" s="1" t="e">
        <v>#N/A</v>
      </c>
      <c r="D225" s="1" t="s">
        <v>13</v>
      </c>
      <c r="F225" s="1" t="s">
        <v>13</v>
      </c>
      <c r="H225" s="1">
        <f>VLOOKUP(J225, '[1]#of tiles'!$A$2:$B$301, 2, 0)</f>
        <v>5</v>
      </c>
      <c r="I225" s="1" t="str">
        <f>VLOOKUP(J225, [1]colorcode!$A$1:$B$305, 2, 0)</f>
        <v>....GGRRBBBB....................</v>
      </c>
      <c r="J225" s="3" t="s">
        <v>235</v>
      </c>
      <c r="K225" s="1">
        <f>VLOOKUP(J225, [2]Sheet1!$A$2:$Q$302, 5, 0)</f>
        <v>6.7866349932659054</v>
      </c>
      <c r="L225">
        <f>VLOOKUP(J225, v1_raw!$A$4:$B$1213, 2, 0)</f>
        <v>3</v>
      </c>
      <c r="M225">
        <f>VLOOKUP(J225, v2_raw!$S$2:$T$1211, 2, 0)</f>
        <v>1</v>
      </c>
      <c r="N225">
        <f t="shared" si="24"/>
        <v>263.83135415197734</v>
      </c>
      <c r="O225">
        <f t="shared" si="25"/>
        <v>248.53183292970601</v>
      </c>
      <c r="Q225" s="1">
        <f>VLOOKUP(J225, v1_raw!$D$4:$E$1213, 2, 0)</f>
        <v>14</v>
      </c>
      <c r="R225">
        <v>6</v>
      </c>
      <c r="S225">
        <f t="shared" si="26"/>
        <v>338.50599990400303</v>
      </c>
      <c r="T225">
        <f t="shared" si="27"/>
        <v>341.4707008894847</v>
      </c>
      <c r="V225">
        <f>VLOOKUP(J225, v1_raw!$G$4:$H$1213, 2, 0)</f>
        <v>404</v>
      </c>
      <c r="W225">
        <v>907</v>
      </c>
      <c r="X225">
        <f t="shared" si="28"/>
        <v>432.24267564154627</v>
      </c>
      <c r="Y225">
        <f t="shared" si="29"/>
        <v>816.79160922392123</v>
      </c>
      <c r="AA225">
        <f>VLOOKUP(J225, v1_raw!$J$4:$K$1213, 2, 0)</f>
        <v>457</v>
      </c>
      <c r="AB225">
        <v>1009</v>
      </c>
      <c r="AC225">
        <f t="shared" si="30"/>
        <v>471.48735925133235</v>
      </c>
      <c r="AD225">
        <f t="shared" si="31"/>
        <v>1110.7627746057212</v>
      </c>
    </row>
    <row r="226" spans="2:30" x14ac:dyDescent="0.3">
      <c r="B226" s="1" t="e">
        <v>#N/A</v>
      </c>
      <c r="C226" s="1" t="e">
        <v>#N/A</v>
      </c>
      <c r="D226" s="1" t="s">
        <v>13</v>
      </c>
      <c r="F226" s="1" t="s">
        <v>13</v>
      </c>
      <c r="H226" s="1">
        <f>VLOOKUP(J226, '[1]#of tiles'!$A$2:$B$301, 2, 0)</f>
        <v>5</v>
      </c>
      <c r="I226" s="1" t="str">
        <f>VLOOKUP(J226, [1]colorcode!$A$1:$B$305, 2, 0)</f>
        <v>..BB..BB....YY..........BB......</v>
      </c>
      <c r="J226" s="3" t="s">
        <v>236</v>
      </c>
      <c r="K226" s="1">
        <f>VLOOKUP(J226, [2]Sheet1!$A$2:$Q$302, 5, 0)</f>
        <v>6.2954653241581511</v>
      </c>
      <c r="L226">
        <f>VLOOKUP(J226, v1_raw!$A$4:$B$1213, 2, 0)</f>
        <v>0</v>
      </c>
      <c r="M226">
        <f>VLOOKUP(J226, v2_raw!$S$2:$T$1211, 2, 0)</f>
        <v>0</v>
      </c>
      <c r="N226">
        <f t="shared" si="24"/>
        <v>263.83135415197734</v>
      </c>
      <c r="O226">
        <f t="shared" si="25"/>
        <v>248.53183292970601</v>
      </c>
      <c r="Q226" s="1">
        <f>VLOOKUP(J226, v1_raw!$D$4:$E$1213, 2, 0)</f>
        <v>0</v>
      </c>
      <c r="R226">
        <v>0</v>
      </c>
      <c r="S226">
        <f t="shared" si="26"/>
        <v>338.50599990400303</v>
      </c>
      <c r="T226">
        <f t="shared" si="27"/>
        <v>341.4707008894847</v>
      </c>
      <c r="V226">
        <f>VLOOKUP(J226, v1_raw!$G$4:$H$1213, 2, 0)</f>
        <v>382</v>
      </c>
      <c r="W226">
        <v>908</v>
      </c>
      <c r="X226">
        <f t="shared" si="28"/>
        <v>432.24267564154627</v>
      </c>
      <c r="Y226">
        <f t="shared" si="29"/>
        <v>816.79160922392123</v>
      </c>
      <c r="AA226">
        <f>VLOOKUP(J226, v1_raw!$J$4:$K$1213, 2, 0)</f>
        <v>296</v>
      </c>
      <c r="AB226">
        <v>781</v>
      </c>
      <c r="AC226">
        <f t="shared" si="30"/>
        <v>471.48735925133235</v>
      </c>
      <c r="AD226">
        <f t="shared" si="31"/>
        <v>1110.7627746057212</v>
      </c>
    </row>
    <row r="227" spans="2:30" x14ac:dyDescent="0.3">
      <c r="B227" s="1" t="e">
        <v>#N/A</v>
      </c>
      <c r="C227" s="1" t="e">
        <v>#N/A</v>
      </c>
      <c r="D227" s="1" t="s">
        <v>13</v>
      </c>
      <c r="F227" s="1" t="s">
        <v>13</v>
      </c>
      <c r="H227" s="1">
        <f>VLOOKUP(J227, '[1]#of tiles'!$A$2:$B$301, 2, 0)</f>
        <v>6</v>
      </c>
      <c r="I227" s="1" t="str">
        <f>VLOOKUP(J227, [1]colorcode!$A$1:$B$305, 2, 0)</f>
        <v>..RRYY..........YYRR............</v>
      </c>
      <c r="J227" s="3" t="s">
        <v>237</v>
      </c>
      <c r="K227" s="1">
        <f>VLOOKUP(J227, [2]Sheet1!$A$2:$Q$302, 5, 0)</f>
        <v>6.1107414493325614</v>
      </c>
      <c r="L227">
        <f>VLOOKUP(J227, v1_raw!$A$4:$B$1213, 2, 0)</f>
        <v>5</v>
      </c>
      <c r="M227">
        <f>VLOOKUP(J227, v2_raw!$S$2:$T$1211, 2, 0)</f>
        <v>4</v>
      </c>
      <c r="N227">
        <f t="shared" si="24"/>
        <v>263.83135415197734</v>
      </c>
      <c r="O227">
        <f t="shared" si="25"/>
        <v>248.53183292970601</v>
      </c>
      <c r="Q227" s="1">
        <f>VLOOKUP(J227, v1_raw!$D$4:$E$1213, 2, 0)</f>
        <v>17</v>
      </c>
      <c r="R227">
        <v>12</v>
      </c>
      <c r="S227">
        <f t="shared" si="26"/>
        <v>338.50599990400303</v>
      </c>
      <c r="T227">
        <f t="shared" si="27"/>
        <v>341.4707008894847</v>
      </c>
      <c r="V227">
        <f>VLOOKUP(J227, v1_raw!$G$4:$H$1213, 2, 0)</f>
        <v>733</v>
      </c>
      <c r="W227">
        <v>1518</v>
      </c>
      <c r="X227">
        <f t="shared" si="28"/>
        <v>432.24267564154627</v>
      </c>
      <c r="Y227">
        <f t="shared" si="29"/>
        <v>816.79160922392123</v>
      </c>
      <c r="AA227">
        <f>VLOOKUP(J227, v1_raw!$J$4:$K$1213, 2, 0)</f>
        <v>331</v>
      </c>
      <c r="AB227">
        <v>762</v>
      </c>
      <c r="AC227">
        <f t="shared" si="30"/>
        <v>471.48735925133235</v>
      </c>
      <c r="AD227">
        <f t="shared" si="31"/>
        <v>1110.7627746057212</v>
      </c>
    </row>
    <row r="228" spans="2:30" x14ac:dyDescent="0.3">
      <c r="B228" s="1" t="e">
        <v>#N/A</v>
      </c>
      <c r="C228" s="1" t="e">
        <v>#N/A</v>
      </c>
      <c r="D228" s="1" t="s">
        <v>13</v>
      </c>
      <c r="F228" s="1" t="s">
        <v>13</v>
      </c>
      <c r="H228" s="1">
        <f>VLOOKUP(J228, '[1]#of tiles'!$A$2:$B$301, 2, 0)</f>
        <v>5</v>
      </c>
      <c r="I228" s="1" t="str">
        <f>VLOOKUP(J228, [1]colorcode!$A$1:$B$305, 2, 0)</f>
        <v>..RRBB....YY................BB..</v>
      </c>
      <c r="J228" s="3" t="s">
        <v>238</v>
      </c>
      <c r="K228" s="1">
        <f>VLOOKUP(J228, [2]Sheet1!$A$2:$Q$302, 5, 0)</f>
        <v>5.9885831673335534</v>
      </c>
      <c r="L228">
        <f>VLOOKUP(J228, v1_raw!$A$4:$B$1213, 2, 0)</f>
        <v>0</v>
      </c>
      <c r="M228">
        <f>VLOOKUP(J228, v2_raw!$S$2:$T$1211, 2, 0)</f>
        <v>0</v>
      </c>
      <c r="N228">
        <f t="shared" si="24"/>
        <v>263.83135415197734</v>
      </c>
      <c r="O228">
        <f t="shared" si="25"/>
        <v>248.53183292970601</v>
      </c>
      <c r="Q228" s="1">
        <f>VLOOKUP(J228, v1_raw!$D$4:$E$1213, 2, 0)</f>
        <v>1</v>
      </c>
      <c r="R228">
        <v>4</v>
      </c>
      <c r="S228">
        <f t="shared" si="26"/>
        <v>338.50599990400303</v>
      </c>
      <c r="T228">
        <f t="shared" si="27"/>
        <v>341.4707008894847</v>
      </c>
      <c r="V228">
        <f>VLOOKUP(J228, v1_raw!$G$4:$H$1213, 2, 0)</f>
        <v>272</v>
      </c>
      <c r="W228">
        <v>577</v>
      </c>
      <c r="X228">
        <f t="shared" si="28"/>
        <v>432.24267564154627</v>
      </c>
      <c r="Y228">
        <f t="shared" si="29"/>
        <v>816.79160922392123</v>
      </c>
      <c r="AA228">
        <f>VLOOKUP(J228, v1_raw!$J$4:$K$1213, 2, 0)</f>
        <v>183</v>
      </c>
      <c r="AB228">
        <v>399</v>
      </c>
      <c r="AC228">
        <f t="shared" si="30"/>
        <v>471.48735925133235</v>
      </c>
      <c r="AD228">
        <f t="shared" si="31"/>
        <v>1110.7627746057212</v>
      </c>
    </row>
    <row r="229" spans="2:30" x14ac:dyDescent="0.3">
      <c r="B229" s="1" t="e">
        <v>#N/A</v>
      </c>
      <c r="C229" s="1" t="e">
        <v>#N/A</v>
      </c>
      <c r="D229" s="1" t="s">
        <v>13</v>
      </c>
      <c r="F229" s="1" t="s">
        <v>13</v>
      </c>
      <c r="H229" s="1">
        <f>VLOOKUP(J229, '[1]#of tiles'!$A$2:$B$301, 2, 0)</f>
        <v>5</v>
      </c>
      <c r="I229" s="1" t="str">
        <f>VLOOKUP(J229, [1]colorcode!$A$1:$B$305, 2, 0)</f>
        <v>....BB..........GG......RRBB....</v>
      </c>
      <c r="J229" s="3" t="s">
        <v>239</v>
      </c>
      <c r="K229" s="1">
        <f>VLOOKUP(J229, [2]Sheet1!$A$2:$Q$302, 5, 0)</f>
        <v>4.6451033736347682</v>
      </c>
      <c r="L229">
        <f>VLOOKUP(J229, v1_raw!$A$4:$B$1213, 2, 0)</f>
        <v>1</v>
      </c>
      <c r="M229">
        <f>VLOOKUP(J229, v2_raw!$S$2:$T$1211, 2, 0)</f>
        <v>0</v>
      </c>
      <c r="N229">
        <f t="shared" si="24"/>
        <v>263.83135415197734</v>
      </c>
      <c r="O229">
        <f t="shared" si="25"/>
        <v>248.53183292970601</v>
      </c>
      <c r="Q229" s="1">
        <f>VLOOKUP(J229, v1_raw!$D$4:$E$1213, 2, 0)</f>
        <v>5</v>
      </c>
      <c r="R229">
        <v>2</v>
      </c>
      <c r="S229">
        <f t="shared" si="26"/>
        <v>338.50599990400303</v>
      </c>
      <c r="T229">
        <f t="shared" si="27"/>
        <v>341.4707008894847</v>
      </c>
      <c r="V229">
        <f>VLOOKUP(J229, v1_raw!$G$4:$H$1213, 2, 0)</f>
        <v>396</v>
      </c>
      <c r="W229">
        <v>961</v>
      </c>
      <c r="X229">
        <f t="shared" si="28"/>
        <v>432.24267564154627</v>
      </c>
      <c r="Y229">
        <f t="shared" si="29"/>
        <v>816.79160922392123</v>
      </c>
      <c r="AA229">
        <f>VLOOKUP(J229, v1_raw!$J$4:$K$1213, 2, 0)</f>
        <v>375</v>
      </c>
      <c r="AB229">
        <v>907</v>
      </c>
      <c r="AC229">
        <f t="shared" si="30"/>
        <v>471.48735925133235</v>
      </c>
      <c r="AD229">
        <f t="shared" si="31"/>
        <v>1110.7627746057212</v>
      </c>
    </row>
    <row r="230" spans="2:30" x14ac:dyDescent="0.3">
      <c r="B230" s="1" t="e">
        <v>#N/A</v>
      </c>
      <c r="C230" s="1" t="e">
        <v>#N/A</v>
      </c>
      <c r="D230" s="1" t="s">
        <v>13</v>
      </c>
      <c r="F230" s="1" t="s">
        <v>13</v>
      </c>
      <c r="H230" s="1">
        <f>VLOOKUP(J230, '[1]#of tiles'!$A$2:$B$301, 2, 0)</f>
        <v>5</v>
      </c>
      <c r="I230" s="1" t="str">
        <f>VLOOKUP(J230, [1]colorcode!$A$1:$B$305, 2, 0)</f>
        <v>......BB........YY....GG......BB</v>
      </c>
      <c r="J230" s="3" t="s">
        <v>240</v>
      </c>
      <c r="K230" s="1">
        <f>VLOOKUP(J230, [2]Sheet1!$A$2:$Q$302, 5, 0)</f>
        <v>4.1265916966407721</v>
      </c>
      <c r="L230">
        <f>VLOOKUP(J230, v1_raw!$A$4:$B$1213, 2, 0)</f>
        <v>2</v>
      </c>
      <c r="M230">
        <f>VLOOKUP(J230, v2_raw!$S$2:$T$1211, 2, 0)</f>
        <v>2</v>
      </c>
      <c r="N230">
        <f t="shared" si="24"/>
        <v>263.83135415197734</v>
      </c>
      <c r="O230">
        <f t="shared" si="25"/>
        <v>248.53183292970601</v>
      </c>
      <c r="Q230" s="1">
        <f>VLOOKUP(J230, v1_raw!$D$4:$E$1213, 2, 0)</f>
        <v>3</v>
      </c>
      <c r="R230">
        <v>3</v>
      </c>
      <c r="S230">
        <f t="shared" si="26"/>
        <v>338.50599990400303</v>
      </c>
      <c r="T230">
        <f t="shared" si="27"/>
        <v>341.4707008894847</v>
      </c>
      <c r="V230">
        <f>VLOOKUP(J230, v1_raw!$G$4:$H$1213, 2, 0)</f>
        <v>589</v>
      </c>
      <c r="W230">
        <v>1256</v>
      </c>
      <c r="X230">
        <f t="shared" si="28"/>
        <v>432.24267564154627</v>
      </c>
      <c r="Y230">
        <f t="shared" si="29"/>
        <v>816.79160922392123</v>
      </c>
      <c r="AA230">
        <f>VLOOKUP(J230, v1_raw!$J$4:$K$1213, 2, 0)</f>
        <v>262</v>
      </c>
      <c r="AB230">
        <v>497</v>
      </c>
      <c r="AC230">
        <f t="shared" si="30"/>
        <v>471.48735925133235</v>
      </c>
      <c r="AD230">
        <f t="shared" si="31"/>
        <v>1110.7627746057212</v>
      </c>
    </row>
    <row r="231" spans="2:30" x14ac:dyDescent="0.3">
      <c r="B231" s="1" t="e">
        <v>#N/A</v>
      </c>
      <c r="C231" s="1" t="e">
        <v>#N/A</v>
      </c>
      <c r="D231" s="1" t="s">
        <v>13</v>
      </c>
      <c r="F231" s="1" t="s">
        <v>13</v>
      </c>
      <c r="H231" s="1">
        <f>VLOOKUP(J231, '[1]#of tiles'!$A$2:$B$301, 2, 0)</f>
        <v>5</v>
      </c>
      <c r="I231" s="1" t="str">
        <f>VLOOKUP(J231, [1]colorcode!$A$1:$B$305, 2, 0)</f>
        <v>......BB........GG........YY..YY</v>
      </c>
      <c r="J231" s="3" t="s">
        <v>241</v>
      </c>
      <c r="K231" s="1">
        <f>VLOOKUP(J231, [2]Sheet1!$A$2:$Q$302, 5, 0)</f>
        <v>3.9007413276187046</v>
      </c>
      <c r="L231">
        <f>VLOOKUP(J231, v1_raw!$A$4:$B$1213, 2, 0)</f>
        <v>1</v>
      </c>
      <c r="M231">
        <f>VLOOKUP(J231, v2_raw!$S$2:$T$1211, 2, 0)</f>
        <v>1</v>
      </c>
      <c r="N231">
        <f t="shared" si="24"/>
        <v>263.83135415197734</v>
      </c>
      <c r="O231">
        <f t="shared" si="25"/>
        <v>248.53183292970601</v>
      </c>
      <c r="Q231" s="1">
        <f>VLOOKUP(J231, v1_raw!$D$4:$E$1213, 2, 0)</f>
        <v>0</v>
      </c>
      <c r="R231">
        <v>2</v>
      </c>
      <c r="S231">
        <f t="shared" si="26"/>
        <v>338.50599990400303</v>
      </c>
      <c r="T231">
        <f t="shared" si="27"/>
        <v>341.4707008894847</v>
      </c>
      <c r="V231">
        <f>VLOOKUP(J231, v1_raw!$G$4:$H$1213, 2, 0)</f>
        <v>536</v>
      </c>
      <c r="W231">
        <v>1076</v>
      </c>
      <c r="X231">
        <f t="shared" si="28"/>
        <v>432.24267564154627</v>
      </c>
      <c r="Y231">
        <f t="shared" si="29"/>
        <v>816.79160922392123</v>
      </c>
      <c r="AA231">
        <f>VLOOKUP(J231, v1_raw!$J$4:$K$1213, 2, 0)</f>
        <v>401</v>
      </c>
      <c r="AB231">
        <v>786</v>
      </c>
      <c r="AC231">
        <f t="shared" si="30"/>
        <v>471.48735925133235</v>
      </c>
      <c r="AD231">
        <f t="shared" si="31"/>
        <v>1110.7627746057212</v>
      </c>
    </row>
    <row r="232" spans="2:30" x14ac:dyDescent="0.3">
      <c r="B232" s="1" t="e">
        <v>#N/A</v>
      </c>
      <c r="C232" s="1" t="e">
        <v>#N/A</v>
      </c>
      <c r="D232" s="1" t="s">
        <v>13</v>
      </c>
      <c r="F232" s="1" t="s">
        <v>13</v>
      </c>
      <c r="H232" s="1">
        <f>VLOOKUP(J232, '[1]#of tiles'!$A$2:$B$301, 2, 0)</f>
        <v>5</v>
      </c>
      <c r="I232" s="1" t="str">
        <f>VLOOKUP(J232, [1]colorcode!$A$1:$B$305, 2, 0)</f>
        <v>BB....YY..........YY..........RR</v>
      </c>
      <c r="J232" s="3" t="s">
        <v>242</v>
      </c>
      <c r="K232" s="1">
        <f>VLOOKUP(J232, [2]Sheet1!$A$2:$Q$302, 5, 0)</f>
        <v>3.7469471906261269</v>
      </c>
      <c r="L232">
        <f>VLOOKUP(J232, v1_raw!$A$4:$B$1213, 2, 0)</f>
        <v>0</v>
      </c>
      <c r="M232">
        <f>VLOOKUP(J232, v2_raw!$S$2:$T$1211, 2, 0)</f>
        <v>0</v>
      </c>
      <c r="N232">
        <f t="shared" si="24"/>
        <v>263.83135415197734</v>
      </c>
      <c r="O232">
        <f t="shared" si="25"/>
        <v>248.53183292970601</v>
      </c>
      <c r="Q232" s="1">
        <f>VLOOKUP(J232, v1_raw!$D$4:$E$1213, 2, 0)</f>
        <v>2</v>
      </c>
      <c r="R232">
        <v>1</v>
      </c>
      <c r="S232">
        <f t="shared" si="26"/>
        <v>338.50599990400303</v>
      </c>
      <c r="T232">
        <f t="shared" si="27"/>
        <v>341.4707008894847</v>
      </c>
      <c r="V232">
        <f>VLOOKUP(J232, v1_raw!$G$4:$H$1213, 2, 0)</f>
        <v>317</v>
      </c>
      <c r="W232">
        <v>521</v>
      </c>
      <c r="X232">
        <f t="shared" si="28"/>
        <v>432.24267564154627</v>
      </c>
      <c r="Y232">
        <f t="shared" si="29"/>
        <v>816.79160922392123</v>
      </c>
      <c r="AA232">
        <f>VLOOKUP(J232, v1_raw!$J$4:$K$1213, 2, 0)</f>
        <v>215</v>
      </c>
      <c r="AB232">
        <v>403</v>
      </c>
      <c r="AC232">
        <f t="shared" si="30"/>
        <v>471.48735925133235</v>
      </c>
      <c r="AD232">
        <f t="shared" si="31"/>
        <v>1110.7627746057212</v>
      </c>
    </row>
    <row r="233" spans="2:30" x14ac:dyDescent="0.3">
      <c r="B233" s="1" t="e">
        <v>#N/A</v>
      </c>
      <c r="C233" s="1" t="e">
        <v>#N/A</v>
      </c>
      <c r="D233" s="1" t="s">
        <v>13</v>
      </c>
      <c r="F233" s="1" t="s">
        <v>13</v>
      </c>
      <c r="H233" s="1">
        <f>VLOOKUP(J233, '[1]#of tiles'!$A$2:$B$301, 2, 0)</f>
        <v>5</v>
      </c>
      <c r="I233" s="1" t="str">
        <f>VLOOKUP(J233, [1]colorcode!$A$1:$B$305, 2, 0)</f>
        <v>..GGYY....GG............RR......</v>
      </c>
      <c r="J233" s="3" t="s">
        <v>243</v>
      </c>
      <c r="K233" s="1">
        <f>VLOOKUP(J233, [2]Sheet1!$A$2:$Q$302, 5, 0)</f>
        <v>3.6235468262191945</v>
      </c>
      <c r="L233">
        <f>VLOOKUP(J233, v1_raw!$A$4:$B$1213, 2, 0)</f>
        <v>20</v>
      </c>
      <c r="M233">
        <f>VLOOKUP(J233, v2_raw!$S$2:$T$1211, 2, 0)</f>
        <v>21</v>
      </c>
      <c r="N233">
        <f t="shared" si="24"/>
        <v>263.83135415197734</v>
      </c>
      <c r="O233">
        <f t="shared" si="25"/>
        <v>248.53183292970601</v>
      </c>
      <c r="Q233" s="1">
        <f>VLOOKUP(J233, v1_raw!$D$4:$E$1213, 2, 0)</f>
        <v>20</v>
      </c>
      <c r="R233">
        <v>18</v>
      </c>
      <c r="S233">
        <f t="shared" si="26"/>
        <v>338.50599990400303</v>
      </c>
      <c r="T233">
        <f t="shared" si="27"/>
        <v>341.4707008894847</v>
      </c>
      <c r="V233">
        <f>VLOOKUP(J233, v1_raw!$G$4:$H$1213, 2, 0)</f>
        <v>505</v>
      </c>
      <c r="W233">
        <v>1220</v>
      </c>
      <c r="X233">
        <f t="shared" si="28"/>
        <v>432.24267564154627</v>
      </c>
      <c r="Y233">
        <f t="shared" si="29"/>
        <v>816.79160922392123</v>
      </c>
      <c r="AA233">
        <f>VLOOKUP(J233, v1_raw!$J$4:$K$1213, 2, 0)</f>
        <v>340</v>
      </c>
      <c r="AB233">
        <v>814</v>
      </c>
      <c r="AC233">
        <f t="shared" si="30"/>
        <v>471.48735925133235</v>
      </c>
      <c r="AD233">
        <f t="shared" si="31"/>
        <v>1110.7627746057212</v>
      </c>
    </row>
    <row r="234" spans="2:30" x14ac:dyDescent="0.3">
      <c r="B234" s="1" t="e">
        <v>#N/A</v>
      </c>
      <c r="C234" s="1" t="e">
        <v>#N/A</v>
      </c>
      <c r="D234" s="1" t="s">
        <v>13</v>
      </c>
      <c r="F234" s="1" t="s">
        <v>13</v>
      </c>
      <c r="H234" s="1">
        <f>VLOOKUP(J234, '[1]#of tiles'!$A$2:$B$301, 2, 0)</f>
        <v>5</v>
      </c>
      <c r="I234" s="1" t="str">
        <f>VLOOKUP(J234, [1]colorcode!$A$1:$B$305, 2, 0)</f>
        <v>........BB......GGGG..........GG</v>
      </c>
      <c r="J234" s="3" t="s">
        <v>244</v>
      </c>
      <c r="K234" s="1">
        <f>VLOOKUP(J234, [2]Sheet1!$A$2:$Q$302, 5, 0)</f>
        <v>2.9833990123778324</v>
      </c>
      <c r="L234">
        <f>VLOOKUP(J234, v1_raw!$A$4:$B$1213, 2, 0)</f>
        <v>19</v>
      </c>
      <c r="M234">
        <f>VLOOKUP(J234, v2_raw!$S$2:$T$1211, 2, 0)</f>
        <v>15</v>
      </c>
      <c r="N234">
        <f t="shared" si="24"/>
        <v>263.83135415197734</v>
      </c>
      <c r="O234">
        <f t="shared" si="25"/>
        <v>248.53183292970601</v>
      </c>
      <c r="Q234" s="1">
        <f>VLOOKUP(J234, v1_raw!$D$4:$E$1213, 2, 0)</f>
        <v>48</v>
      </c>
      <c r="R234">
        <v>29</v>
      </c>
      <c r="S234">
        <f t="shared" si="26"/>
        <v>338.50599990400303</v>
      </c>
      <c r="T234">
        <f t="shared" si="27"/>
        <v>341.4707008894847</v>
      </c>
      <c r="V234">
        <f>VLOOKUP(J234, v1_raw!$G$4:$H$1213, 2, 0)</f>
        <v>505</v>
      </c>
      <c r="W234">
        <v>891</v>
      </c>
      <c r="X234">
        <f t="shared" si="28"/>
        <v>432.24267564154627</v>
      </c>
      <c r="Y234">
        <f t="shared" si="29"/>
        <v>816.79160922392123</v>
      </c>
      <c r="AA234">
        <f>VLOOKUP(J234, v1_raw!$J$4:$K$1213, 2, 0)</f>
        <v>715</v>
      </c>
      <c r="AB234">
        <v>1120</v>
      </c>
      <c r="AC234">
        <f t="shared" si="30"/>
        <v>471.48735925133235</v>
      </c>
      <c r="AD234">
        <f t="shared" si="31"/>
        <v>1110.7627746057212</v>
      </c>
    </row>
    <row r="235" spans="2:30" x14ac:dyDescent="0.3">
      <c r="B235" s="1" t="e">
        <v>#N/A</v>
      </c>
      <c r="C235" s="1" t="e">
        <v>#N/A</v>
      </c>
      <c r="D235" s="1" t="s">
        <v>13</v>
      </c>
      <c r="F235" s="1" t="s">
        <v>13</v>
      </c>
      <c r="H235" s="1">
        <f>VLOOKUP(J235, '[1]#of tiles'!$A$2:$B$301, 2, 0)</f>
        <v>5</v>
      </c>
      <c r="I235" s="1" t="str">
        <f>VLOOKUP(J235, [1]colorcode!$A$1:$B$305, 2, 0)</f>
        <v>....BBYY..........YY......GG....</v>
      </c>
      <c r="J235" s="3" t="s">
        <v>245</v>
      </c>
      <c r="K235" s="1">
        <f>VLOOKUP(J235, [2]Sheet1!$A$2:$Q$302, 5, 0)</f>
        <v>2.912253893789357</v>
      </c>
      <c r="L235">
        <f>VLOOKUP(J235, v1_raw!$A$4:$B$1213, 2, 0)</f>
        <v>1</v>
      </c>
      <c r="M235">
        <f>VLOOKUP(J235, v2_raw!$S$2:$T$1211, 2, 0)</f>
        <v>0</v>
      </c>
      <c r="N235">
        <f t="shared" si="24"/>
        <v>263.83135415197734</v>
      </c>
      <c r="O235">
        <f t="shared" si="25"/>
        <v>248.53183292970601</v>
      </c>
      <c r="Q235" s="1">
        <f>VLOOKUP(J235, v1_raw!$D$4:$E$1213, 2, 0)</f>
        <v>1</v>
      </c>
      <c r="R235">
        <v>1</v>
      </c>
      <c r="S235">
        <f t="shared" si="26"/>
        <v>338.50599990400303</v>
      </c>
      <c r="T235">
        <f t="shared" si="27"/>
        <v>341.4707008894847</v>
      </c>
      <c r="V235">
        <f>VLOOKUP(J235, v1_raw!$G$4:$H$1213, 2, 0)</f>
        <v>351</v>
      </c>
      <c r="W235">
        <v>693</v>
      </c>
      <c r="X235">
        <f t="shared" si="28"/>
        <v>432.24267564154627</v>
      </c>
      <c r="Y235">
        <f t="shared" si="29"/>
        <v>816.79160922392123</v>
      </c>
      <c r="AA235">
        <f>VLOOKUP(J235, v1_raw!$J$4:$K$1213, 2, 0)</f>
        <v>231</v>
      </c>
      <c r="AB235">
        <v>516</v>
      </c>
      <c r="AC235">
        <f t="shared" si="30"/>
        <v>471.48735925133235</v>
      </c>
      <c r="AD235">
        <f t="shared" si="31"/>
        <v>1110.7627746057212</v>
      </c>
    </row>
    <row r="236" spans="2:30" x14ac:dyDescent="0.3">
      <c r="B236" s="1" t="e">
        <v>#N/A</v>
      </c>
      <c r="C236" s="1" t="e">
        <v>#N/A</v>
      </c>
      <c r="D236" s="1" t="s">
        <v>13</v>
      </c>
      <c r="F236" s="1" t="s">
        <v>13</v>
      </c>
      <c r="H236" s="1">
        <f>VLOOKUP(J236, '[1]#of tiles'!$A$2:$B$301, 2, 0)</f>
        <v>5</v>
      </c>
      <c r="I236" s="1" t="str">
        <f>VLOOKUP(J236, [1]colorcode!$A$1:$B$305, 2, 0)</f>
        <v>....YY....YY............YYRR....</v>
      </c>
      <c r="J236" s="3" t="s">
        <v>246</v>
      </c>
      <c r="K236" s="1">
        <f>VLOOKUP(J236, [2]Sheet1!$A$2:$Q$302, 5, 0)</f>
        <v>2.8798476413669389</v>
      </c>
      <c r="L236">
        <f>VLOOKUP(J236, v1_raw!$A$4:$B$1213, 2, 0)</f>
        <v>0</v>
      </c>
      <c r="M236">
        <f>VLOOKUP(J236, v2_raw!$S$2:$T$1211, 2, 0)</f>
        <v>2</v>
      </c>
      <c r="N236">
        <f t="shared" si="24"/>
        <v>263.83135415197734</v>
      </c>
      <c r="O236">
        <f t="shared" si="25"/>
        <v>248.53183292970601</v>
      </c>
      <c r="Q236" s="1">
        <f>VLOOKUP(J236, v1_raw!$D$4:$E$1213, 2, 0)</f>
        <v>4</v>
      </c>
      <c r="R236">
        <v>2</v>
      </c>
      <c r="S236">
        <f t="shared" si="26"/>
        <v>338.50599990400303</v>
      </c>
      <c r="T236">
        <f t="shared" si="27"/>
        <v>341.4707008894847</v>
      </c>
      <c r="V236">
        <f>VLOOKUP(J236, v1_raw!$G$4:$H$1213, 2, 0)</f>
        <v>419</v>
      </c>
      <c r="W236">
        <v>905</v>
      </c>
      <c r="X236">
        <f t="shared" si="28"/>
        <v>432.24267564154627</v>
      </c>
      <c r="Y236">
        <f t="shared" si="29"/>
        <v>816.79160922392123</v>
      </c>
      <c r="AA236">
        <f>VLOOKUP(J236, v1_raw!$J$4:$K$1213, 2, 0)</f>
        <v>211</v>
      </c>
      <c r="AB236">
        <v>383</v>
      </c>
      <c r="AC236">
        <f t="shared" si="30"/>
        <v>471.48735925133235</v>
      </c>
      <c r="AD236">
        <f t="shared" si="31"/>
        <v>1110.7627746057212</v>
      </c>
    </row>
    <row r="237" spans="2:30" x14ac:dyDescent="0.3">
      <c r="B237" s="1" t="e">
        <v>#N/A</v>
      </c>
      <c r="C237" s="1" t="e">
        <v>#N/A</v>
      </c>
      <c r="D237" s="1" t="s">
        <v>13</v>
      </c>
      <c r="F237" s="1" t="s">
        <v>13</v>
      </c>
      <c r="H237" s="1">
        <f>VLOOKUP(J237, '[1]#of tiles'!$A$2:$B$301, 2, 0)</f>
        <v>5</v>
      </c>
      <c r="I237" s="1" t="str">
        <f>VLOOKUP(J237, [1]colorcode!$A$1:$B$305, 2, 0)</f>
        <v>BBBB......RR......RR............</v>
      </c>
      <c r="J237" s="3" t="s">
        <v>247</v>
      </c>
      <c r="K237" s="1">
        <f>VLOOKUP(J237, [2]Sheet1!$A$2:$Q$302, 5, 0)</f>
        <v>2.7789881639888243</v>
      </c>
      <c r="L237">
        <f>VLOOKUP(J237, v1_raw!$A$4:$B$1213, 2, 0)</f>
        <v>7</v>
      </c>
      <c r="M237">
        <f>VLOOKUP(J237, v2_raw!$S$2:$T$1211, 2, 0)</f>
        <v>8</v>
      </c>
      <c r="N237">
        <f t="shared" si="24"/>
        <v>263.83135415197734</v>
      </c>
      <c r="O237">
        <f t="shared" si="25"/>
        <v>248.53183292970601</v>
      </c>
      <c r="Q237" s="1">
        <f>VLOOKUP(J237, v1_raw!$D$4:$E$1213, 2, 0)</f>
        <v>34</v>
      </c>
      <c r="R237">
        <v>11</v>
      </c>
      <c r="S237">
        <f t="shared" si="26"/>
        <v>338.50599990400303</v>
      </c>
      <c r="T237">
        <f t="shared" si="27"/>
        <v>341.4707008894847</v>
      </c>
      <c r="V237">
        <f>VLOOKUP(J237, v1_raw!$G$4:$H$1213, 2, 0)</f>
        <v>230</v>
      </c>
      <c r="W237">
        <v>490</v>
      </c>
      <c r="X237">
        <f t="shared" si="28"/>
        <v>432.24267564154627</v>
      </c>
      <c r="Y237">
        <f t="shared" si="29"/>
        <v>816.79160922392123</v>
      </c>
      <c r="AA237">
        <f>VLOOKUP(J237, v1_raw!$J$4:$K$1213, 2, 0)</f>
        <v>156</v>
      </c>
      <c r="AB237">
        <v>407</v>
      </c>
      <c r="AC237">
        <f t="shared" si="30"/>
        <v>471.48735925133235</v>
      </c>
      <c r="AD237">
        <f t="shared" si="31"/>
        <v>1110.7627746057212</v>
      </c>
    </row>
    <row r="238" spans="2:30" x14ac:dyDescent="0.3">
      <c r="B238" s="1" t="e">
        <v>#N/A</v>
      </c>
      <c r="C238" s="1" t="e">
        <v>#N/A</v>
      </c>
      <c r="D238" s="1" t="s">
        <v>13</v>
      </c>
      <c r="F238" s="1" t="s">
        <v>13</v>
      </c>
      <c r="H238" s="1">
        <f>VLOOKUP(J238, '[1]#of tiles'!$A$2:$B$301, 2, 0)</f>
        <v>5</v>
      </c>
      <c r="I238" s="1" t="str">
        <f>VLOOKUP(J238, [1]colorcode!$A$1:$B$305, 2, 0)</f>
        <v>..RR..............YY..BBGG......</v>
      </c>
      <c r="J238" s="3" t="s">
        <v>248</v>
      </c>
      <c r="K238" s="1">
        <f>VLOOKUP(J238, [2]Sheet1!$A$2:$Q$302, 5, 0)</f>
        <v>2.5900402026690457</v>
      </c>
      <c r="L238">
        <f>VLOOKUP(J238, v1_raw!$A$4:$B$1213, 2, 0)</f>
        <v>5</v>
      </c>
      <c r="M238">
        <f>VLOOKUP(J238, v2_raw!$S$2:$T$1211, 2, 0)</f>
        <v>0</v>
      </c>
      <c r="N238">
        <f t="shared" si="24"/>
        <v>263.83135415197734</v>
      </c>
      <c r="O238">
        <f t="shared" si="25"/>
        <v>248.53183292970601</v>
      </c>
      <c r="Q238" s="1">
        <f>VLOOKUP(J238, v1_raw!$D$4:$E$1213, 2, 0)</f>
        <v>15</v>
      </c>
      <c r="R238">
        <v>2</v>
      </c>
      <c r="S238">
        <f t="shared" si="26"/>
        <v>338.50599990400303</v>
      </c>
      <c r="T238">
        <f t="shared" si="27"/>
        <v>341.4707008894847</v>
      </c>
      <c r="V238">
        <f>VLOOKUP(J238, v1_raw!$G$4:$H$1213, 2, 0)</f>
        <v>382</v>
      </c>
      <c r="W238">
        <v>722</v>
      </c>
      <c r="X238">
        <f t="shared" si="28"/>
        <v>432.24267564154627</v>
      </c>
      <c r="Y238">
        <f t="shared" si="29"/>
        <v>816.79160922392123</v>
      </c>
      <c r="AA238">
        <f>VLOOKUP(J238, v1_raw!$J$4:$K$1213, 2, 0)</f>
        <v>314</v>
      </c>
      <c r="AB238">
        <v>702</v>
      </c>
      <c r="AC238">
        <f t="shared" si="30"/>
        <v>471.48735925133235</v>
      </c>
      <c r="AD238">
        <f t="shared" si="31"/>
        <v>1110.7627746057212</v>
      </c>
    </row>
    <row r="239" spans="2:30" x14ac:dyDescent="0.3">
      <c r="B239" s="1" t="e">
        <v>#N/A</v>
      </c>
      <c r="C239" s="1" t="e">
        <v>#N/A</v>
      </c>
      <c r="D239" s="1" t="s">
        <v>13</v>
      </c>
      <c r="F239" s="1" t="s">
        <v>13</v>
      </c>
      <c r="H239" s="1">
        <f>VLOOKUP(J239, '[1]#of tiles'!$A$2:$B$301, 2, 0)</f>
        <v>5</v>
      </c>
      <c r="I239" s="1" t="str">
        <f>VLOOKUP(J239, [1]colorcode!$A$1:$B$305, 2, 0)</f>
        <v>..............BBRR....RR..BB....</v>
      </c>
      <c r="J239" s="3" t="s">
        <v>249</v>
      </c>
      <c r="K239" s="1">
        <f>VLOOKUP(J239, [2]Sheet1!$A$2:$Q$302, 5, 0)</f>
        <v>2.255772740281738</v>
      </c>
      <c r="L239">
        <f>VLOOKUP(J239, v1_raw!$A$4:$B$1213, 2, 0)</f>
        <v>0</v>
      </c>
      <c r="M239">
        <f>VLOOKUP(J239, v2_raw!$S$2:$T$1211, 2, 0)</f>
        <v>1</v>
      </c>
      <c r="N239">
        <f t="shared" si="24"/>
        <v>263.83135415197734</v>
      </c>
      <c r="O239">
        <f t="shared" si="25"/>
        <v>248.53183292970601</v>
      </c>
      <c r="Q239" s="1">
        <f>VLOOKUP(J239, v1_raw!$D$4:$E$1213, 2, 0)</f>
        <v>5</v>
      </c>
      <c r="R239">
        <v>3</v>
      </c>
      <c r="S239">
        <f t="shared" si="26"/>
        <v>338.50599990400303</v>
      </c>
      <c r="T239">
        <f t="shared" si="27"/>
        <v>341.4707008894847</v>
      </c>
      <c r="V239">
        <f>VLOOKUP(J239, v1_raw!$G$4:$H$1213, 2, 0)</f>
        <v>240</v>
      </c>
      <c r="W239">
        <v>440</v>
      </c>
      <c r="X239">
        <f t="shared" si="28"/>
        <v>432.24267564154627</v>
      </c>
      <c r="Y239">
        <f t="shared" si="29"/>
        <v>816.79160922392123</v>
      </c>
      <c r="AA239">
        <f>VLOOKUP(J239, v1_raw!$J$4:$K$1213, 2, 0)</f>
        <v>230</v>
      </c>
      <c r="AB239">
        <v>390</v>
      </c>
      <c r="AC239">
        <f t="shared" si="30"/>
        <v>471.48735925133235</v>
      </c>
      <c r="AD239">
        <f t="shared" si="31"/>
        <v>1110.7627746057212</v>
      </c>
    </row>
    <row r="240" spans="2:30" x14ac:dyDescent="0.3">
      <c r="B240" s="1" t="e">
        <v>#N/A</v>
      </c>
      <c r="C240" s="1" t="e">
        <v>#N/A</v>
      </c>
      <c r="D240" s="1" t="s">
        <v>13</v>
      </c>
      <c r="F240" s="1" t="s">
        <v>13</v>
      </c>
      <c r="H240" s="1">
        <f>VLOOKUP(J240, '[1]#of tiles'!$A$2:$B$301, 2, 0)</f>
        <v>5</v>
      </c>
      <c r="I240" s="1" t="str">
        <f>VLOOKUP(J240, [1]colorcode!$A$1:$B$305, 2, 0)</f>
        <v>RR....BB....BB........RR........</v>
      </c>
      <c r="J240" s="3" t="s">
        <v>250</v>
      </c>
      <c r="K240" s="1">
        <f>VLOOKUP(J240, [2]Sheet1!$A$2:$Q$302, 5, 0)</f>
        <v>2.0887005323671399</v>
      </c>
      <c r="L240">
        <f>VLOOKUP(J240, v1_raw!$A$4:$B$1213, 2, 0)</f>
        <v>9</v>
      </c>
      <c r="M240">
        <f>VLOOKUP(J240, v2_raw!$S$2:$T$1211, 2, 0)</f>
        <v>9</v>
      </c>
      <c r="N240">
        <f t="shared" si="24"/>
        <v>263.83135415197734</v>
      </c>
      <c r="O240">
        <f t="shared" si="25"/>
        <v>248.53183292970601</v>
      </c>
      <c r="Q240" s="1">
        <f>VLOOKUP(J240, v1_raw!$D$4:$E$1213, 2, 0)</f>
        <v>24</v>
      </c>
      <c r="R240">
        <v>13</v>
      </c>
      <c r="S240">
        <f t="shared" si="26"/>
        <v>338.50599990400303</v>
      </c>
      <c r="T240">
        <f t="shared" si="27"/>
        <v>341.4707008894847</v>
      </c>
      <c r="V240">
        <f>VLOOKUP(J240, v1_raw!$G$4:$H$1213, 2, 0)</f>
        <v>366</v>
      </c>
      <c r="W240">
        <v>830</v>
      </c>
      <c r="X240">
        <f t="shared" si="28"/>
        <v>432.24267564154627</v>
      </c>
      <c r="Y240">
        <f t="shared" si="29"/>
        <v>816.79160922392123</v>
      </c>
      <c r="AA240">
        <f>VLOOKUP(J240, v1_raw!$J$4:$K$1213, 2, 0)</f>
        <v>308</v>
      </c>
      <c r="AB240">
        <v>704</v>
      </c>
      <c r="AC240">
        <f t="shared" si="30"/>
        <v>471.48735925133235</v>
      </c>
      <c r="AD240">
        <f t="shared" si="31"/>
        <v>1110.7627746057212</v>
      </c>
    </row>
    <row r="241" spans="2:30" x14ac:dyDescent="0.3">
      <c r="B241" s="1" t="e">
        <v>#N/A</v>
      </c>
      <c r="C241" s="1" t="e">
        <v>#N/A</v>
      </c>
      <c r="D241" s="1" t="s">
        <v>13</v>
      </c>
      <c r="F241" s="1" t="s">
        <v>13</v>
      </c>
      <c r="H241" s="1">
        <f>VLOOKUP(J241, '[1]#of tiles'!$A$2:$B$301, 2, 0)</f>
        <v>5</v>
      </c>
      <c r="I241" s="1" t="str">
        <f>VLOOKUP(J241, [1]colorcode!$A$1:$B$305, 2, 0)</f>
        <v>BB........GG....YY........YY....</v>
      </c>
      <c r="J241" s="3" t="s">
        <v>251</v>
      </c>
      <c r="K241" s="1">
        <f>VLOOKUP(J241, [2]Sheet1!$A$2:$Q$302, 5, 0)</f>
        <v>2.0021581950287421</v>
      </c>
      <c r="L241">
        <f>VLOOKUP(J241, v1_raw!$A$4:$B$1213, 2, 0)</f>
        <v>2</v>
      </c>
      <c r="M241">
        <f>VLOOKUP(J241, v2_raw!$S$2:$T$1211, 2, 0)</f>
        <v>0</v>
      </c>
      <c r="N241">
        <f t="shared" si="24"/>
        <v>263.83135415197734</v>
      </c>
      <c r="O241">
        <f t="shared" si="25"/>
        <v>248.53183292970601</v>
      </c>
      <c r="Q241" s="1">
        <f>VLOOKUP(J241, v1_raw!$D$4:$E$1213, 2, 0)</f>
        <v>5</v>
      </c>
      <c r="R241">
        <v>5</v>
      </c>
      <c r="S241">
        <f t="shared" si="26"/>
        <v>338.50599990400303</v>
      </c>
      <c r="T241">
        <f t="shared" si="27"/>
        <v>341.4707008894847</v>
      </c>
      <c r="V241">
        <f>VLOOKUP(J241, v1_raw!$G$4:$H$1213, 2, 0)</f>
        <v>362</v>
      </c>
      <c r="W241">
        <v>758</v>
      </c>
      <c r="X241">
        <f t="shared" si="28"/>
        <v>432.24267564154627</v>
      </c>
      <c r="Y241">
        <f t="shared" si="29"/>
        <v>816.79160922392123</v>
      </c>
      <c r="AA241">
        <f>VLOOKUP(J241, v1_raw!$J$4:$K$1213, 2, 0)</f>
        <v>278</v>
      </c>
      <c r="AB241">
        <v>575</v>
      </c>
      <c r="AC241">
        <f t="shared" si="30"/>
        <v>471.48735925133235</v>
      </c>
      <c r="AD241">
        <f t="shared" si="31"/>
        <v>1110.7627746057212</v>
      </c>
    </row>
    <row r="242" spans="2:30" x14ac:dyDescent="0.3">
      <c r="B242" s="1" t="e">
        <v>#N/A</v>
      </c>
      <c r="C242" s="1" t="e">
        <v>#N/A</v>
      </c>
      <c r="D242" s="1" t="s">
        <v>13</v>
      </c>
      <c r="F242" s="1" t="s">
        <v>13</v>
      </c>
      <c r="H242" s="1">
        <f>VLOOKUP(J242, '[1]#of tiles'!$A$2:$B$301, 2, 0)</f>
        <v>5</v>
      </c>
      <c r="I242" s="1" t="str">
        <f>VLOOKUP(J242, [1]colorcode!$A$1:$B$305, 2, 0)</f>
        <v>............RR..RR....YY......GG</v>
      </c>
      <c r="J242" s="3" t="s">
        <v>252</v>
      </c>
      <c r="K242" s="1">
        <f>VLOOKUP(J242, [2]Sheet1!$A$2:$Q$302, 5, 0)</f>
        <v>1.8858573737232565</v>
      </c>
      <c r="L242">
        <f>VLOOKUP(J242, v1_raw!$A$4:$B$1213, 2, 0)</f>
        <v>10</v>
      </c>
      <c r="M242">
        <f>VLOOKUP(J242, v2_raw!$S$2:$T$1211, 2, 0)</f>
        <v>9</v>
      </c>
      <c r="N242">
        <f t="shared" si="24"/>
        <v>263.83135415197734</v>
      </c>
      <c r="O242">
        <f t="shared" si="25"/>
        <v>248.53183292970601</v>
      </c>
      <c r="Q242" s="1">
        <f>VLOOKUP(J242, v1_raw!$D$4:$E$1213, 2, 0)</f>
        <v>20</v>
      </c>
      <c r="R242">
        <v>13</v>
      </c>
      <c r="S242">
        <f t="shared" si="26"/>
        <v>338.50599990400303</v>
      </c>
      <c r="T242">
        <f t="shared" si="27"/>
        <v>341.4707008894847</v>
      </c>
      <c r="V242">
        <f>VLOOKUP(J242, v1_raw!$G$4:$H$1213, 2, 0)</f>
        <v>515</v>
      </c>
      <c r="W242">
        <v>1037</v>
      </c>
      <c r="X242">
        <f t="shared" si="28"/>
        <v>432.24267564154627</v>
      </c>
      <c r="Y242">
        <f t="shared" si="29"/>
        <v>816.79160922392123</v>
      </c>
      <c r="AA242">
        <f>VLOOKUP(J242, v1_raw!$J$4:$K$1213, 2, 0)</f>
        <v>408</v>
      </c>
      <c r="AB242">
        <v>790</v>
      </c>
      <c r="AC242">
        <f t="shared" si="30"/>
        <v>471.48735925133235</v>
      </c>
      <c r="AD242">
        <f t="shared" si="31"/>
        <v>1110.7627746057212</v>
      </c>
    </row>
    <row r="243" spans="2:30" x14ac:dyDescent="0.3">
      <c r="B243" s="1" t="e">
        <v>#N/A</v>
      </c>
      <c r="C243" s="1" t="e">
        <v>#N/A</v>
      </c>
      <c r="D243" s="1" t="s">
        <v>13</v>
      </c>
      <c r="F243" s="1" t="s">
        <v>13</v>
      </c>
      <c r="H243" s="1">
        <f>VLOOKUP(J243, '[1]#of tiles'!$A$2:$B$301, 2, 0)</f>
        <v>5</v>
      </c>
      <c r="I243" s="1" t="str">
        <f>VLOOKUP(J243, [1]colorcode!$A$1:$B$305, 2, 0)</f>
        <v>..................GGYYGG......RR</v>
      </c>
      <c r="J243" s="3" t="s">
        <v>253</v>
      </c>
      <c r="K243" s="1">
        <f>VLOOKUP(J243, [2]Sheet1!$A$2:$Q$302, 5, 0)</f>
        <v>1.6153426970735176</v>
      </c>
      <c r="L243">
        <f>VLOOKUP(J243, v1_raw!$A$4:$B$1213, 2, 0)</f>
        <v>1</v>
      </c>
      <c r="M243">
        <f>VLOOKUP(J243, v2_raw!$S$2:$T$1211, 2, 0)</f>
        <v>0</v>
      </c>
      <c r="N243">
        <f t="shared" si="24"/>
        <v>263.83135415197734</v>
      </c>
      <c r="O243">
        <f t="shared" si="25"/>
        <v>248.53183292970601</v>
      </c>
      <c r="Q243" s="1">
        <f>VLOOKUP(J243, v1_raw!$D$4:$E$1213, 2, 0)</f>
        <v>2</v>
      </c>
      <c r="R243">
        <v>4</v>
      </c>
      <c r="S243">
        <f t="shared" si="26"/>
        <v>338.50599990400303</v>
      </c>
      <c r="T243">
        <f t="shared" si="27"/>
        <v>341.4707008894847</v>
      </c>
      <c r="V243">
        <f>VLOOKUP(J243, v1_raw!$G$4:$H$1213, 2, 0)</f>
        <v>435</v>
      </c>
      <c r="W243">
        <v>841</v>
      </c>
      <c r="X243">
        <f t="shared" si="28"/>
        <v>432.24267564154627</v>
      </c>
      <c r="Y243">
        <f t="shared" si="29"/>
        <v>816.79160922392123</v>
      </c>
      <c r="AA243">
        <f>VLOOKUP(J243, v1_raw!$J$4:$K$1213, 2, 0)</f>
        <v>397</v>
      </c>
      <c r="AB243">
        <v>624</v>
      </c>
      <c r="AC243">
        <f t="shared" si="30"/>
        <v>471.48735925133235</v>
      </c>
      <c r="AD243">
        <f t="shared" si="31"/>
        <v>1110.7627746057212</v>
      </c>
    </row>
    <row r="244" spans="2:30" x14ac:dyDescent="0.3">
      <c r="B244" s="1" t="e">
        <v>#N/A</v>
      </c>
      <c r="C244" s="1" t="e">
        <v>#N/A</v>
      </c>
      <c r="D244" s="1" t="s">
        <v>13</v>
      </c>
      <c r="F244" s="1" t="s">
        <v>13</v>
      </c>
      <c r="H244" s="1">
        <f>VLOOKUP(J244, '[1]#of tiles'!$A$2:$B$301, 2, 0)</f>
        <v>6</v>
      </c>
      <c r="I244" s="1" t="str">
        <f>VLOOKUP(J244, [1]colorcode!$A$1:$B$305, 2, 0)</f>
        <v>....GG..RR......RR....RR........</v>
      </c>
      <c r="J244" s="3" t="s">
        <v>254</v>
      </c>
      <c r="K244" s="1">
        <f>VLOOKUP(J244, [2]Sheet1!$A$2:$Q$302, 5, 0)</f>
        <v>1.0619366375895773</v>
      </c>
      <c r="L244">
        <f>VLOOKUP(J244, v1_raw!$A$4:$B$1213, 2, 0)</f>
        <v>22</v>
      </c>
      <c r="M244">
        <f>VLOOKUP(J244, v2_raw!$S$2:$T$1211, 2, 0)</f>
        <v>29</v>
      </c>
      <c r="N244">
        <f t="shared" si="24"/>
        <v>263.83135415197734</v>
      </c>
      <c r="O244">
        <f t="shared" si="25"/>
        <v>248.53183292970601</v>
      </c>
      <c r="Q244" s="1">
        <f>VLOOKUP(J244, v1_raw!$D$4:$E$1213, 2, 0)</f>
        <v>28</v>
      </c>
      <c r="R244">
        <v>16</v>
      </c>
      <c r="S244">
        <f t="shared" si="26"/>
        <v>338.50599990400303</v>
      </c>
      <c r="T244">
        <f t="shared" si="27"/>
        <v>341.4707008894847</v>
      </c>
      <c r="V244">
        <f>VLOOKUP(J244, v1_raw!$G$4:$H$1213, 2, 0)</f>
        <v>653</v>
      </c>
      <c r="W244">
        <v>1128</v>
      </c>
      <c r="X244">
        <f t="shared" si="28"/>
        <v>432.24267564154627</v>
      </c>
      <c r="Y244">
        <f t="shared" si="29"/>
        <v>816.79160922392123</v>
      </c>
      <c r="AA244">
        <f>VLOOKUP(J244, v1_raw!$J$4:$K$1213, 2, 0)</f>
        <v>526</v>
      </c>
      <c r="AB244">
        <v>926</v>
      </c>
      <c r="AC244">
        <f t="shared" si="30"/>
        <v>471.48735925133235</v>
      </c>
      <c r="AD244">
        <f t="shared" si="31"/>
        <v>1110.7627746057212</v>
      </c>
    </row>
    <row r="245" spans="2:30" x14ac:dyDescent="0.3">
      <c r="B245" s="1" t="e">
        <v>#N/A</v>
      </c>
      <c r="C245" s="1" t="e">
        <v>#N/A</v>
      </c>
      <c r="D245" s="1" t="s">
        <v>13</v>
      </c>
      <c r="F245" s="1" t="s">
        <v>13</v>
      </c>
      <c r="H245" s="1">
        <f>VLOOKUP(J245, '[1]#of tiles'!$A$2:$B$301, 2, 0)</f>
        <v>5</v>
      </c>
      <c r="I245" s="1" t="str">
        <f>VLOOKUP(J245, [1]colorcode!$A$1:$B$305, 2, 0)</f>
        <v>GG..YY..........YY......YY......</v>
      </c>
      <c r="J245" s="3" t="s">
        <v>255</v>
      </c>
      <c r="K245" s="1">
        <f>VLOOKUP(J245, [2]Sheet1!$A$2:$Q$302, 5, 0)</f>
        <v>0.85060885607570458</v>
      </c>
      <c r="L245">
        <f>VLOOKUP(J245, v1_raw!$A$4:$B$1213, 2, 0)</f>
        <v>5</v>
      </c>
      <c r="M245">
        <f>VLOOKUP(J245, v2_raw!$S$2:$T$1211, 2, 0)</f>
        <v>7</v>
      </c>
      <c r="N245">
        <f t="shared" si="24"/>
        <v>263.83135415197734</v>
      </c>
      <c r="O245">
        <f t="shared" si="25"/>
        <v>248.53183292970601</v>
      </c>
      <c r="Q245" s="1">
        <f>VLOOKUP(J245, v1_raw!$D$4:$E$1213, 2, 0)</f>
        <v>6</v>
      </c>
      <c r="R245">
        <v>8</v>
      </c>
      <c r="S245">
        <f t="shared" si="26"/>
        <v>338.50599990400303</v>
      </c>
      <c r="T245">
        <f t="shared" si="27"/>
        <v>341.4707008894847</v>
      </c>
      <c r="V245">
        <f>VLOOKUP(J245, v1_raw!$G$4:$H$1213, 2, 0)</f>
        <v>400</v>
      </c>
      <c r="W245">
        <v>765</v>
      </c>
      <c r="X245">
        <f t="shared" si="28"/>
        <v>432.24267564154627</v>
      </c>
      <c r="Y245">
        <f t="shared" si="29"/>
        <v>816.79160922392123</v>
      </c>
      <c r="AA245">
        <f>VLOOKUP(J245, v1_raw!$J$4:$K$1213, 2, 0)</f>
        <v>202</v>
      </c>
      <c r="AB245">
        <v>381</v>
      </c>
      <c r="AC245">
        <f t="shared" si="30"/>
        <v>471.48735925133235</v>
      </c>
      <c r="AD245">
        <f t="shared" si="31"/>
        <v>1110.7627746057212</v>
      </c>
    </row>
    <row r="246" spans="2:30" x14ac:dyDescent="0.3">
      <c r="B246" s="1" t="e">
        <v>#N/A</v>
      </c>
      <c r="C246" s="1" t="e">
        <v>#N/A</v>
      </c>
      <c r="D246" s="1" t="s">
        <v>13</v>
      </c>
      <c r="F246" s="1" t="s">
        <v>13</v>
      </c>
      <c r="H246" s="1">
        <f>VLOOKUP(J246, '[1]#of tiles'!$A$2:$B$301, 2, 0)</f>
        <v>5</v>
      </c>
      <c r="I246" s="1" t="str">
        <f>VLOOKUP(J246, [1]colorcode!$A$1:$B$305, 2, 0)</f>
        <v>BB..........BB....GG....BB......</v>
      </c>
      <c r="J246" s="3" t="s">
        <v>256</v>
      </c>
      <c r="K246" s="1">
        <f>VLOOKUP(J246, [2]Sheet1!$A$2:$Q$302, 5, 0)</f>
        <v>0.72070526122287948</v>
      </c>
      <c r="L246">
        <f>VLOOKUP(J246, v1_raw!$A$4:$B$1213, 2, 0)</f>
        <v>1</v>
      </c>
      <c r="M246">
        <f>VLOOKUP(J246, v2_raw!$S$2:$T$1211, 2, 0)</f>
        <v>1</v>
      </c>
      <c r="N246">
        <f t="shared" si="24"/>
        <v>263.83135415197734</v>
      </c>
      <c r="O246">
        <f t="shared" si="25"/>
        <v>248.53183292970601</v>
      </c>
      <c r="Q246" s="1">
        <f>VLOOKUP(J246, v1_raw!$D$4:$E$1213, 2, 0)</f>
        <v>4</v>
      </c>
      <c r="R246">
        <v>3</v>
      </c>
      <c r="S246">
        <f t="shared" si="26"/>
        <v>338.50599990400303</v>
      </c>
      <c r="T246">
        <f t="shared" si="27"/>
        <v>341.4707008894847</v>
      </c>
      <c r="V246">
        <f>VLOOKUP(J246, v1_raw!$G$4:$H$1213, 2, 0)</f>
        <v>112</v>
      </c>
      <c r="W246">
        <v>222</v>
      </c>
      <c r="X246">
        <f t="shared" si="28"/>
        <v>432.24267564154627</v>
      </c>
      <c r="Y246">
        <f t="shared" si="29"/>
        <v>816.79160922392123</v>
      </c>
      <c r="AA246">
        <f>VLOOKUP(J246, v1_raw!$J$4:$K$1213, 2, 0)</f>
        <v>214</v>
      </c>
      <c r="AB246">
        <v>383</v>
      </c>
      <c r="AC246">
        <f t="shared" si="30"/>
        <v>471.48735925133235</v>
      </c>
      <c r="AD246">
        <f t="shared" si="31"/>
        <v>1110.7627746057212</v>
      </c>
    </row>
    <row r="247" spans="2:30" x14ac:dyDescent="0.3">
      <c r="B247" s="1" t="e">
        <v>#N/A</v>
      </c>
      <c r="C247" s="1" t="e">
        <v>#N/A</v>
      </c>
      <c r="D247" s="1" t="s">
        <v>13</v>
      </c>
      <c r="F247" s="1" t="s">
        <v>13</v>
      </c>
      <c r="H247" s="1">
        <f>VLOOKUP(J247, '[1]#of tiles'!$A$2:$B$301, 2, 0)</f>
        <v>5</v>
      </c>
      <c r="I247" s="1" t="str">
        <f>VLOOKUP(J247, [1]colorcode!$A$1:$B$305, 2, 0)</f>
        <v>......RR..............RRBBRR....</v>
      </c>
      <c r="J247" s="3" t="s">
        <v>257</v>
      </c>
      <c r="K247" s="1">
        <f>VLOOKUP(J247, [2]Sheet1!$A$2:$Q$302, 5, 0)</f>
        <v>0.50316147806556266</v>
      </c>
      <c r="L247">
        <f>VLOOKUP(J247, v1_raw!$A$4:$B$1213, 2, 0)</f>
        <v>11</v>
      </c>
      <c r="M247">
        <f>VLOOKUP(J247, v2_raw!$S$2:$T$1211, 2, 0)</f>
        <v>2</v>
      </c>
      <c r="N247">
        <f t="shared" si="24"/>
        <v>263.83135415197734</v>
      </c>
      <c r="O247">
        <f t="shared" si="25"/>
        <v>248.53183292970601</v>
      </c>
      <c r="Q247" s="1">
        <f>VLOOKUP(J247, v1_raw!$D$4:$E$1213, 2, 0)</f>
        <v>19</v>
      </c>
      <c r="R247">
        <v>5</v>
      </c>
      <c r="S247">
        <f t="shared" si="26"/>
        <v>338.50599990400303</v>
      </c>
      <c r="T247">
        <f t="shared" si="27"/>
        <v>341.4707008894847</v>
      </c>
      <c r="V247">
        <f>VLOOKUP(J247, v1_raw!$G$4:$H$1213, 2, 0)</f>
        <v>298</v>
      </c>
      <c r="W247">
        <v>564</v>
      </c>
      <c r="X247">
        <f t="shared" si="28"/>
        <v>432.24267564154627</v>
      </c>
      <c r="Y247">
        <f t="shared" si="29"/>
        <v>816.79160922392123</v>
      </c>
      <c r="AA247">
        <f>VLOOKUP(J247, v1_raw!$J$4:$K$1213, 2, 0)</f>
        <v>237</v>
      </c>
      <c r="AB247">
        <v>396</v>
      </c>
      <c r="AC247">
        <f t="shared" si="30"/>
        <v>471.48735925133235</v>
      </c>
      <c r="AD247">
        <f t="shared" si="31"/>
        <v>1110.7627746057212</v>
      </c>
    </row>
    <row r="248" spans="2:30" x14ac:dyDescent="0.3">
      <c r="B248" s="1" t="e">
        <v>#N/A</v>
      </c>
      <c r="C248" s="1" t="e">
        <v>#N/A</v>
      </c>
      <c r="D248" s="1" t="s">
        <v>13</v>
      </c>
      <c r="F248" s="1" t="s">
        <v>13</v>
      </c>
      <c r="H248" s="1">
        <f>VLOOKUP(J248, '[1]#of tiles'!$A$2:$B$301, 2, 0)</f>
        <v>5</v>
      </c>
      <c r="I248" s="1" t="str">
        <f>VLOOKUP(J248, [1]colorcode!$A$1:$B$305, 2, 0)</f>
        <v>BBRR......YY..........GG........</v>
      </c>
      <c r="J248" s="3" t="s">
        <v>258</v>
      </c>
      <c r="K248" s="1">
        <f>VLOOKUP(J248, [2]Sheet1!$A$2:$Q$302, 5, 0)</f>
        <v>0.45800937881657888</v>
      </c>
      <c r="L248">
        <f>VLOOKUP(J248, v1_raw!$A$4:$B$1213, 2, 0)</f>
        <v>3</v>
      </c>
      <c r="M248">
        <f>VLOOKUP(J248, v2_raw!$S$2:$T$1211, 2, 0)</f>
        <v>2</v>
      </c>
      <c r="N248">
        <f t="shared" si="24"/>
        <v>263.83135415197734</v>
      </c>
      <c r="O248">
        <f t="shared" si="25"/>
        <v>248.53183292970601</v>
      </c>
      <c r="Q248" s="1">
        <f>VLOOKUP(J248, v1_raw!$D$4:$E$1213, 2, 0)</f>
        <v>5</v>
      </c>
      <c r="R248">
        <v>3</v>
      </c>
      <c r="S248">
        <f t="shared" si="26"/>
        <v>338.50599990400303</v>
      </c>
      <c r="T248">
        <f t="shared" si="27"/>
        <v>341.4707008894847</v>
      </c>
      <c r="V248">
        <f>VLOOKUP(J248, v1_raw!$G$4:$H$1213, 2, 0)</f>
        <v>215</v>
      </c>
      <c r="W248">
        <v>453</v>
      </c>
      <c r="X248">
        <f t="shared" si="28"/>
        <v>432.24267564154627</v>
      </c>
      <c r="Y248">
        <f t="shared" si="29"/>
        <v>816.79160922392123</v>
      </c>
      <c r="AA248">
        <f>VLOOKUP(J248, v1_raw!$J$4:$K$1213, 2, 0)</f>
        <v>198</v>
      </c>
      <c r="AB248">
        <v>432</v>
      </c>
      <c r="AC248">
        <f t="shared" si="30"/>
        <v>471.48735925133235</v>
      </c>
      <c r="AD248">
        <f t="shared" si="31"/>
        <v>1110.7627746057212</v>
      </c>
    </row>
    <row r="249" spans="2:30" x14ac:dyDescent="0.3">
      <c r="B249" s="1" t="e">
        <v>#N/A</v>
      </c>
      <c r="C249" s="1" t="e">
        <v>#N/A</v>
      </c>
      <c r="D249" s="1" t="s">
        <v>13</v>
      </c>
      <c r="F249" s="1" t="s">
        <v>13</v>
      </c>
      <c r="H249" s="1">
        <f>VLOOKUP(J249, '[1]#of tiles'!$A$2:$B$301, 2, 0)</f>
        <v>5</v>
      </c>
      <c r="I249" s="1" t="str">
        <f>VLOOKUP(J249, [1]colorcode!$A$1:$B$305, 2, 0)</f>
        <v>..BBRR..............RR....YY....</v>
      </c>
      <c r="J249" s="3" t="s">
        <v>259</v>
      </c>
      <c r="K249" s="1">
        <f>VLOOKUP(J249, [2]Sheet1!$A$2:$Q$302, 5, 0)</f>
        <v>0.45699911389801096</v>
      </c>
      <c r="L249">
        <f>VLOOKUP(J249, v1_raw!$A$4:$B$1213, 2, 0)</f>
        <v>4</v>
      </c>
      <c r="M249">
        <f>VLOOKUP(J249, v2_raw!$S$2:$T$1211, 2, 0)</f>
        <v>5</v>
      </c>
      <c r="N249">
        <f t="shared" si="24"/>
        <v>263.83135415197734</v>
      </c>
      <c r="O249">
        <f t="shared" si="25"/>
        <v>248.53183292970601</v>
      </c>
      <c r="Q249" s="1">
        <f>VLOOKUP(J249, v1_raw!$D$4:$E$1213, 2, 0)</f>
        <v>8</v>
      </c>
      <c r="R249">
        <v>5</v>
      </c>
      <c r="S249">
        <f t="shared" si="26"/>
        <v>338.50599990400303</v>
      </c>
      <c r="T249">
        <f t="shared" si="27"/>
        <v>341.4707008894847</v>
      </c>
      <c r="V249">
        <f>VLOOKUP(J249, v1_raw!$G$4:$H$1213, 2, 0)</f>
        <v>425</v>
      </c>
      <c r="W249">
        <v>803</v>
      </c>
      <c r="X249">
        <f t="shared" si="28"/>
        <v>432.24267564154627</v>
      </c>
      <c r="Y249">
        <f t="shared" si="29"/>
        <v>816.79160922392123</v>
      </c>
      <c r="AA249">
        <f>VLOOKUP(J249, v1_raw!$J$4:$K$1213, 2, 0)</f>
        <v>223</v>
      </c>
      <c r="AB249">
        <v>417</v>
      </c>
      <c r="AC249">
        <f t="shared" si="30"/>
        <v>471.48735925133235</v>
      </c>
      <c r="AD249">
        <f t="shared" si="31"/>
        <v>1110.7627746057212</v>
      </c>
    </row>
    <row r="250" spans="2:30" x14ac:dyDescent="0.3">
      <c r="B250" s="1" t="e">
        <v>#N/A</v>
      </c>
      <c r="C250" s="1" t="e">
        <v>#N/A</v>
      </c>
      <c r="D250" s="1" t="s">
        <v>13</v>
      </c>
      <c r="F250" s="1" t="s">
        <v>13</v>
      </c>
      <c r="H250" s="1">
        <f>VLOOKUP(J250, '[1]#of tiles'!$A$2:$B$301, 2, 0)</f>
        <v>5</v>
      </c>
      <c r="I250" s="1" t="str">
        <f>VLOOKUP(J250, [1]colorcode!$A$1:$B$305, 2, 0)</f>
        <v>............YY..YY........BB..YY</v>
      </c>
      <c r="J250" s="3" t="s">
        <v>260</v>
      </c>
      <c r="K250" s="1">
        <f>VLOOKUP(J250, [2]Sheet1!$A$2:$Q$302, 5, 0)</f>
        <v>0.31312112542415216</v>
      </c>
      <c r="L250">
        <f>VLOOKUP(J250, v1_raw!$A$4:$B$1213, 2, 0)</f>
        <v>0</v>
      </c>
      <c r="M250">
        <f>VLOOKUP(J250, v2_raw!$S$2:$T$1211, 2, 0)</f>
        <v>1</v>
      </c>
      <c r="N250">
        <f t="shared" si="24"/>
        <v>263.83135415197734</v>
      </c>
      <c r="O250">
        <f t="shared" si="25"/>
        <v>248.53183292970601</v>
      </c>
      <c r="Q250" s="1">
        <f>VLOOKUP(J250, v1_raw!$D$4:$E$1213, 2, 0)</f>
        <v>1</v>
      </c>
      <c r="R250">
        <v>0</v>
      </c>
      <c r="S250">
        <f t="shared" si="26"/>
        <v>338.50599990400303</v>
      </c>
      <c r="T250">
        <f t="shared" si="27"/>
        <v>341.4707008894847</v>
      </c>
      <c r="V250">
        <f>VLOOKUP(J250, v1_raw!$G$4:$H$1213, 2, 0)</f>
        <v>325</v>
      </c>
      <c r="W250">
        <v>557</v>
      </c>
      <c r="X250">
        <f t="shared" si="28"/>
        <v>432.24267564154627</v>
      </c>
      <c r="Y250">
        <f t="shared" si="29"/>
        <v>816.79160922392123</v>
      </c>
      <c r="AA250">
        <f>VLOOKUP(J250, v1_raw!$J$4:$K$1213, 2, 0)</f>
        <v>250</v>
      </c>
      <c r="AB250">
        <v>388</v>
      </c>
      <c r="AC250">
        <f t="shared" si="30"/>
        <v>471.48735925133235</v>
      </c>
      <c r="AD250">
        <f t="shared" si="31"/>
        <v>1110.7627746057212</v>
      </c>
    </row>
    <row r="251" spans="2:30" x14ac:dyDescent="0.3">
      <c r="B251" s="1" t="e">
        <v>#N/A</v>
      </c>
      <c r="C251" s="1" t="e">
        <v>#N/A</v>
      </c>
      <c r="D251" s="1" t="s">
        <v>13</v>
      </c>
      <c r="F251" s="1" t="s">
        <v>13</v>
      </c>
      <c r="H251" s="1">
        <f>VLOOKUP(J251, '[1]#of tiles'!$A$2:$B$301, 2, 0)</f>
        <v>5</v>
      </c>
      <c r="I251" s="1" t="str">
        <f>VLOOKUP(J251, [1]colorcode!$A$1:$B$305, 2, 0)</f>
        <v>YYRR..............YYGG..........</v>
      </c>
      <c r="J251" s="3" t="s">
        <v>261</v>
      </c>
      <c r="K251" s="1">
        <f>VLOOKUP(J251, [2]Sheet1!$A$2:$Q$302, 5, 0)</f>
        <v>0.30224418956902843</v>
      </c>
      <c r="L251">
        <f>VLOOKUP(J251, v1_raw!$A$4:$B$1213, 2, 0)</f>
        <v>0</v>
      </c>
      <c r="M251">
        <f>VLOOKUP(J251, v2_raw!$S$2:$T$1211, 2, 0)</f>
        <v>0</v>
      </c>
      <c r="N251">
        <f t="shared" si="24"/>
        <v>263.83135415197734</v>
      </c>
      <c r="O251">
        <f t="shared" si="25"/>
        <v>248.53183292970601</v>
      </c>
      <c r="Q251" s="1">
        <f>VLOOKUP(J251, v1_raw!$D$4:$E$1213, 2, 0)</f>
        <v>6</v>
      </c>
      <c r="R251">
        <v>6</v>
      </c>
      <c r="S251">
        <f t="shared" si="26"/>
        <v>338.50599990400303</v>
      </c>
      <c r="T251">
        <f t="shared" si="27"/>
        <v>341.4707008894847</v>
      </c>
      <c r="V251">
        <f>VLOOKUP(J251, v1_raw!$G$4:$H$1213, 2, 0)</f>
        <v>358</v>
      </c>
      <c r="W251">
        <v>697</v>
      </c>
      <c r="X251">
        <f t="shared" si="28"/>
        <v>432.24267564154627</v>
      </c>
      <c r="Y251">
        <f t="shared" si="29"/>
        <v>816.79160922392123</v>
      </c>
      <c r="AA251">
        <f>VLOOKUP(J251, v1_raw!$J$4:$K$1213, 2, 0)</f>
        <v>263</v>
      </c>
      <c r="AB251">
        <v>467</v>
      </c>
      <c r="AC251">
        <f t="shared" si="30"/>
        <v>471.48735925133235</v>
      </c>
      <c r="AD251">
        <f t="shared" si="31"/>
        <v>1110.7627746057212</v>
      </c>
    </row>
    <row r="252" spans="2:30" x14ac:dyDescent="0.3">
      <c r="B252" s="1" t="e">
        <v>#N/A</v>
      </c>
      <c r="C252" s="1" t="e">
        <v>#N/A</v>
      </c>
      <c r="D252" s="1" t="s">
        <v>13</v>
      </c>
      <c r="F252" s="1" t="s">
        <v>13</v>
      </c>
      <c r="H252" s="1">
        <f>VLOOKUP(J252, '[1]#of tiles'!$A$2:$B$301, 2, 0)</f>
        <v>3</v>
      </c>
      <c r="I252" s="1" t="str">
        <f>VLOOKUP(J252, [1]colorcode!$A$1:$B$305, 2, 0)</f>
        <v>..GG..YY........RRRR............</v>
      </c>
      <c r="J252" s="3" t="s">
        <v>262</v>
      </c>
      <c r="K252" s="1">
        <f>VLOOKUP(J252, [2]Sheet1!$A$2:$Q$302, 5, 0)</f>
        <v>0.30044014654848028</v>
      </c>
      <c r="L252">
        <f>VLOOKUP(J252, v1_raw!$A$4:$B$1213, 2, 0)</f>
        <v>18</v>
      </c>
      <c r="M252">
        <f>VLOOKUP(J252, v2_raw!$S$2:$T$1211, 2, 0)</f>
        <v>11</v>
      </c>
      <c r="N252">
        <f t="shared" si="24"/>
        <v>263.83135415197734</v>
      </c>
      <c r="O252">
        <f t="shared" si="25"/>
        <v>248.53183292970601</v>
      </c>
      <c r="Q252" s="1">
        <f>VLOOKUP(J252, v1_raw!$D$4:$E$1213, 2, 0)</f>
        <v>40</v>
      </c>
      <c r="R252">
        <v>27</v>
      </c>
      <c r="S252">
        <f t="shared" si="26"/>
        <v>338.50599990400303</v>
      </c>
      <c r="T252">
        <f t="shared" si="27"/>
        <v>341.4707008894847</v>
      </c>
      <c r="V252">
        <f>VLOOKUP(J252, v1_raw!$G$4:$H$1213, 2, 0)</f>
        <v>358</v>
      </c>
      <c r="W252">
        <v>694</v>
      </c>
      <c r="X252">
        <f t="shared" si="28"/>
        <v>432.24267564154627</v>
      </c>
      <c r="Y252">
        <f t="shared" si="29"/>
        <v>816.79160922392123</v>
      </c>
      <c r="AA252">
        <f>VLOOKUP(J252, v1_raw!$J$4:$K$1213, 2, 0)</f>
        <v>170</v>
      </c>
      <c r="AB252">
        <v>484</v>
      </c>
      <c r="AC252">
        <f t="shared" si="30"/>
        <v>471.48735925133235</v>
      </c>
      <c r="AD252">
        <f t="shared" si="31"/>
        <v>1110.7627746057212</v>
      </c>
    </row>
    <row r="253" spans="2:30" x14ac:dyDescent="0.3">
      <c r="B253" s="1" t="e">
        <v>#N/A</v>
      </c>
      <c r="C253" s="1" t="e">
        <v>#N/A</v>
      </c>
      <c r="D253" s="1" t="s">
        <v>13</v>
      </c>
      <c r="F253" s="1" t="s">
        <v>13</v>
      </c>
      <c r="H253" s="1">
        <f>VLOOKUP(J253, '[1]#of tiles'!$A$2:$B$301, 2, 0)</f>
        <v>4</v>
      </c>
      <c r="I253" s="1" t="str">
        <f>VLOOKUP(J253, [1]colorcode!$A$1:$B$305, 2, 0)</f>
        <v>....................GGRRYY..GG..</v>
      </c>
      <c r="J253" s="3" t="s">
        <v>263</v>
      </c>
      <c r="K253" s="1">
        <f>VLOOKUP(J253, [2]Sheet1!$A$2:$Q$302, 5, 0)</f>
        <v>0.29414565448285335</v>
      </c>
      <c r="L253">
        <f>VLOOKUP(J253, v1_raw!$A$4:$B$1213, 2, 0)</f>
        <v>1</v>
      </c>
      <c r="M253">
        <f>VLOOKUP(J253, v2_raw!$S$2:$T$1211, 2, 0)</f>
        <v>3</v>
      </c>
      <c r="N253">
        <f t="shared" si="24"/>
        <v>263.83135415197734</v>
      </c>
      <c r="O253">
        <f t="shared" si="25"/>
        <v>248.53183292970601</v>
      </c>
      <c r="Q253" s="1">
        <f>VLOOKUP(J253, v1_raw!$D$4:$E$1213, 2, 0)</f>
        <v>11</v>
      </c>
      <c r="R253">
        <v>5</v>
      </c>
      <c r="S253">
        <f t="shared" si="26"/>
        <v>338.50599990400303</v>
      </c>
      <c r="T253">
        <f t="shared" si="27"/>
        <v>341.4707008894847</v>
      </c>
      <c r="V253">
        <f>VLOOKUP(J253, v1_raw!$G$4:$H$1213, 2, 0)</f>
        <v>245</v>
      </c>
      <c r="W253">
        <v>460</v>
      </c>
      <c r="X253">
        <f t="shared" si="28"/>
        <v>432.24267564154627</v>
      </c>
      <c r="Y253">
        <f t="shared" si="29"/>
        <v>816.79160922392123</v>
      </c>
      <c r="AA253">
        <f>VLOOKUP(J253, v1_raw!$J$4:$K$1213, 2, 0)</f>
        <v>226</v>
      </c>
      <c r="AB253">
        <v>325</v>
      </c>
      <c r="AC253">
        <f t="shared" si="30"/>
        <v>471.48735925133235</v>
      </c>
      <c r="AD253">
        <f t="shared" si="31"/>
        <v>1110.7627746057212</v>
      </c>
    </row>
    <row r="254" spans="2:30" x14ac:dyDescent="0.3">
      <c r="B254" s="1" t="e">
        <v>#N/A</v>
      </c>
      <c r="C254" s="1" t="e">
        <v>#N/A</v>
      </c>
      <c r="D254" s="1" t="s">
        <v>13</v>
      </c>
      <c r="F254" s="1" t="s">
        <v>13</v>
      </c>
      <c r="H254" s="1">
        <f>VLOOKUP(J254, '[1]#of tiles'!$A$2:$B$301, 2, 0)</f>
        <v>5</v>
      </c>
      <c r="I254" s="1" t="str">
        <f>VLOOKUP(J254, [1]colorcode!$A$1:$B$305, 2, 0)</f>
        <v>....BB......BB..............BBGG</v>
      </c>
      <c r="J254" s="3" t="s">
        <v>264</v>
      </c>
      <c r="K254" s="1">
        <f>VLOOKUP(J254, [2]Sheet1!$A$2:$Q$302, 5, 0)</f>
        <v>0.23456260689353825</v>
      </c>
      <c r="L254">
        <f>VLOOKUP(J254, v1_raw!$A$4:$B$1213, 2, 0)</f>
        <v>2</v>
      </c>
      <c r="M254">
        <f>VLOOKUP(J254, v2_raw!$S$2:$T$1211, 2, 0)</f>
        <v>0</v>
      </c>
      <c r="N254">
        <f t="shared" si="24"/>
        <v>263.83135415197734</v>
      </c>
      <c r="O254">
        <f t="shared" si="25"/>
        <v>248.53183292970601</v>
      </c>
      <c r="Q254" s="1">
        <f>VLOOKUP(J254, v1_raw!$D$4:$E$1213, 2, 0)</f>
        <v>6</v>
      </c>
      <c r="R254">
        <v>2</v>
      </c>
      <c r="S254">
        <f t="shared" si="26"/>
        <v>338.50599990400303</v>
      </c>
      <c r="T254">
        <f t="shared" si="27"/>
        <v>341.4707008894847</v>
      </c>
      <c r="V254">
        <f>VLOOKUP(J254, v1_raw!$G$4:$H$1213, 2, 0)</f>
        <v>248</v>
      </c>
      <c r="W254">
        <v>539</v>
      </c>
      <c r="X254">
        <f t="shared" si="28"/>
        <v>432.24267564154627</v>
      </c>
      <c r="Y254">
        <f t="shared" si="29"/>
        <v>816.79160922392123</v>
      </c>
      <c r="AA254">
        <f>VLOOKUP(J254, v1_raw!$J$4:$K$1213, 2, 0)</f>
        <v>335</v>
      </c>
      <c r="AB254">
        <v>584</v>
      </c>
      <c r="AC254">
        <f t="shared" si="30"/>
        <v>471.48735925133235</v>
      </c>
      <c r="AD254">
        <f t="shared" si="31"/>
        <v>1110.7627746057212</v>
      </c>
    </row>
    <row r="255" spans="2:30" x14ac:dyDescent="0.3">
      <c r="B255" s="1" t="e">
        <v>#N/A</v>
      </c>
      <c r="C255" s="1" t="e">
        <v>#N/A</v>
      </c>
      <c r="D255" s="1" t="s">
        <v>13</v>
      </c>
      <c r="F255" s="1" t="s">
        <v>13</v>
      </c>
      <c r="H255" s="1">
        <f>VLOOKUP(J255, '[1]#of tiles'!$A$2:$B$301, 2, 0)</f>
        <v>5</v>
      </c>
      <c r="I255" s="1" t="str">
        <f>VLOOKUP(J255, [1]colorcode!$A$1:$B$305, 2, 0)</f>
        <v>................YYGG........BBRR</v>
      </c>
      <c r="J255" s="3" t="s">
        <v>265</v>
      </c>
      <c r="K255" s="1">
        <f>VLOOKUP(J255, [2]Sheet1!$A$2:$Q$302, 5, 0)</f>
        <v>0.22773568391506038</v>
      </c>
      <c r="L255">
        <f>VLOOKUP(J255, v1_raw!$A$4:$B$1213, 2, 0)</f>
        <v>0</v>
      </c>
      <c r="M255">
        <f>VLOOKUP(J255, v2_raw!$S$2:$T$1211, 2, 0)</f>
        <v>2</v>
      </c>
      <c r="N255">
        <f t="shared" si="24"/>
        <v>263.83135415197734</v>
      </c>
      <c r="O255">
        <f t="shared" si="25"/>
        <v>248.53183292970601</v>
      </c>
      <c r="Q255" s="1">
        <f>VLOOKUP(J255, v1_raw!$D$4:$E$1213, 2, 0)</f>
        <v>5</v>
      </c>
      <c r="R255">
        <v>4</v>
      </c>
      <c r="S255">
        <f t="shared" si="26"/>
        <v>338.50599990400303</v>
      </c>
      <c r="T255">
        <f t="shared" si="27"/>
        <v>341.4707008894847</v>
      </c>
      <c r="V255">
        <f>VLOOKUP(J255, v1_raw!$G$4:$H$1213, 2, 0)</f>
        <v>262</v>
      </c>
      <c r="W255">
        <v>470</v>
      </c>
      <c r="X255">
        <f t="shared" si="28"/>
        <v>432.24267564154627</v>
      </c>
      <c r="Y255">
        <f t="shared" si="29"/>
        <v>816.79160922392123</v>
      </c>
      <c r="AA255">
        <f>VLOOKUP(J255, v1_raw!$J$4:$K$1213, 2, 0)</f>
        <v>248</v>
      </c>
      <c r="AB255">
        <v>419</v>
      </c>
      <c r="AC255">
        <f t="shared" si="30"/>
        <v>471.48735925133235</v>
      </c>
      <c r="AD255">
        <f t="shared" si="31"/>
        <v>1110.7627746057212</v>
      </c>
    </row>
    <row r="256" spans="2:30" x14ac:dyDescent="0.3">
      <c r="B256" s="1" t="e">
        <v>#N/A</v>
      </c>
      <c r="C256" s="1" t="e">
        <v>#N/A</v>
      </c>
      <c r="D256" s="1" t="s">
        <v>13</v>
      </c>
      <c r="F256" s="1" t="s">
        <v>13</v>
      </c>
      <c r="H256" s="1">
        <f>VLOOKUP(J256, '[1]#of tiles'!$A$2:$B$301, 2, 0)</f>
        <v>5</v>
      </c>
      <c r="I256" s="1" t="str">
        <f>VLOOKUP(J256, [1]colorcode!$A$1:$B$305, 2, 0)</f>
        <v>..........YY......RRYY..GG......</v>
      </c>
      <c r="J256" s="3" t="s">
        <v>266</v>
      </c>
      <c r="K256" s="1">
        <f>VLOOKUP(J256, [2]Sheet1!$A$2:$Q$302, 5, 0)</f>
        <v>0.2226402776920684</v>
      </c>
      <c r="L256">
        <f>VLOOKUP(J256, v1_raw!$A$4:$B$1213, 2, 0)</f>
        <v>4</v>
      </c>
      <c r="M256">
        <f>VLOOKUP(J256, v2_raw!$S$2:$T$1211, 2, 0)</f>
        <v>2</v>
      </c>
      <c r="N256">
        <f t="shared" si="24"/>
        <v>263.83135415197734</v>
      </c>
      <c r="O256">
        <f t="shared" si="25"/>
        <v>248.53183292970601</v>
      </c>
      <c r="Q256" s="1">
        <f>VLOOKUP(J256, v1_raw!$D$4:$E$1213, 2, 0)</f>
        <v>11</v>
      </c>
      <c r="R256">
        <v>9</v>
      </c>
      <c r="S256">
        <f t="shared" si="26"/>
        <v>338.50599990400303</v>
      </c>
      <c r="T256">
        <f t="shared" si="27"/>
        <v>341.4707008894847</v>
      </c>
      <c r="V256">
        <f>VLOOKUP(J256, v1_raw!$G$4:$H$1213, 2, 0)</f>
        <v>420</v>
      </c>
      <c r="W256">
        <v>1012</v>
      </c>
      <c r="X256">
        <f t="shared" si="28"/>
        <v>432.24267564154627</v>
      </c>
      <c r="Y256">
        <f t="shared" si="29"/>
        <v>816.79160922392123</v>
      </c>
      <c r="AA256">
        <f>VLOOKUP(J256, v1_raw!$J$4:$K$1213, 2, 0)</f>
        <v>247</v>
      </c>
      <c r="AB256">
        <v>552</v>
      </c>
      <c r="AC256">
        <f t="shared" si="30"/>
        <v>471.48735925133235</v>
      </c>
      <c r="AD256">
        <f t="shared" si="31"/>
        <v>1110.7627746057212</v>
      </c>
    </row>
    <row r="257" spans="2:30" x14ac:dyDescent="0.3">
      <c r="B257" s="1" t="e">
        <v>#N/A</v>
      </c>
      <c r="C257" s="1" t="e">
        <v>#N/A</v>
      </c>
      <c r="D257" s="1" t="s">
        <v>13</v>
      </c>
      <c r="F257" s="1" t="s">
        <v>13</v>
      </c>
      <c r="H257" s="1">
        <f>VLOOKUP(J257, '[1]#of tiles'!$A$2:$B$301, 2, 0)</f>
        <v>5</v>
      </c>
      <c r="I257" s="1" t="str">
        <f>VLOOKUP(J257, [1]colorcode!$A$1:$B$305, 2, 0)</f>
        <v>..........GG..BB......YYGG......</v>
      </c>
      <c r="J257" s="3" t="s">
        <v>267</v>
      </c>
      <c r="K257" s="1">
        <f>VLOOKUP(J257, [2]Sheet1!$A$2:$Q$302, 5, 0)</f>
        <v>0.20413738123141578</v>
      </c>
      <c r="L257">
        <f>VLOOKUP(J257, v1_raw!$A$4:$B$1213, 2, 0)</f>
        <v>3</v>
      </c>
      <c r="M257">
        <f>VLOOKUP(J257, v2_raw!$S$2:$T$1211, 2, 0)</f>
        <v>4</v>
      </c>
      <c r="N257">
        <f t="shared" si="24"/>
        <v>263.83135415197734</v>
      </c>
      <c r="O257">
        <f t="shared" si="25"/>
        <v>248.53183292970601</v>
      </c>
      <c r="Q257" s="1">
        <f>VLOOKUP(J257, v1_raw!$D$4:$E$1213, 2, 0)</f>
        <v>8</v>
      </c>
      <c r="R257">
        <v>6</v>
      </c>
      <c r="S257">
        <f t="shared" si="26"/>
        <v>338.50599990400303</v>
      </c>
      <c r="T257">
        <f t="shared" si="27"/>
        <v>341.4707008894847</v>
      </c>
      <c r="V257">
        <f>VLOOKUP(J257, v1_raw!$G$4:$H$1213, 2, 0)</f>
        <v>251</v>
      </c>
      <c r="W257">
        <v>472</v>
      </c>
      <c r="X257">
        <f t="shared" si="28"/>
        <v>432.24267564154627</v>
      </c>
      <c r="Y257">
        <f t="shared" si="29"/>
        <v>816.79160922392123</v>
      </c>
      <c r="AA257">
        <f>VLOOKUP(J257, v1_raw!$J$4:$K$1213, 2, 0)</f>
        <v>421</v>
      </c>
      <c r="AB257">
        <v>624</v>
      </c>
      <c r="AC257">
        <f t="shared" si="30"/>
        <v>471.48735925133235</v>
      </c>
      <c r="AD257">
        <f t="shared" si="31"/>
        <v>1110.7627746057212</v>
      </c>
    </row>
    <row r="258" spans="2:30" x14ac:dyDescent="0.3">
      <c r="B258" s="1" t="e">
        <v>#N/A</v>
      </c>
      <c r="C258" s="1" t="e">
        <v>#N/A</v>
      </c>
      <c r="D258" s="1" t="s">
        <v>13</v>
      </c>
      <c r="F258" s="1" t="s">
        <v>13</v>
      </c>
      <c r="H258" s="1">
        <f>VLOOKUP(J258, '[1]#of tiles'!$A$2:$B$301, 2, 0)</f>
        <v>5</v>
      </c>
      <c r="I258" s="1" t="str">
        <f>VLOOKUP(J258, [1]colorcode!$A$1:$B$305, 2, 0)</f>
        <v>......GG..BB..BB......BB........</v>
      </c>
      <c r="J258" s="3" t="s">
        <v>268</v>
      </c>
      <c r="K258" s="1">
        <f>VLOOKUP(J258, [2]Sheet1!$A$2:$Q$302, 5, 0)</f>
        <v>0.15188764234935759</v>
      </c>
      <c r="L258">
        <f>VLOOKUP(J258, v1_raw!$A$4:$B$1213, 2, 0)</f>
        <v>13</v>
      </c>
      <c r="M258">
        <f>VLOOKUP(J258, v2_raw!$S$2:$T$1211, 2, 0)</f>
        <v>7</v>
      </c>
      <c r="N258">
        <f t="shared" si="24"/>
        <v>263.83135415197734</v>
      </c>
      <c r="O258">
        <f t="shared" si="25"/>
        <v>248.53183292970601</v>
      </c>
      <c r="Q258" s="1">
        <f>VLOOKUP(J258, v1_raw!$D$4:$E$1213, 2, 0)</f>
        <v>35</v>
      </c>
      <c r="R258">
        <v>10</v>
      </c>
      <c r="S258">
        <f t="shared" si="26"/>
        <v>338.50599990400303</v>
      </c>
      <c r="T258">
        <f t="shared" si="27"/>
        <v>341.4707008894847</v>
      </c>
      <c r="V258">
        <f>VLOOKUP(J258, v1_raw!$G$4:$H$1213, 2, 0)</f>
        <v>414</v>
      </c>
      <c r="W258">
        <v>861</v>
      </c>
      <c r="X258">
        <f t="shared" si="28"/>
        <v>432.24267564154627</v>
      </c>
      <c r="Y258">
        <f t="shared" si="29"/>
        <v>816.79160922392123</v>
      </c>
      <c r="AA258">
        <f>VLOOKUP(J258, v1_raw!$J$4:$K$1213, 2, 0)</f>
        <v>457</v>
      </c>
      <c r="AB258">
        <v>954</v>
      </c>
      <c r="AC258">
        <f t="shared" si="30"/>
        <v>471.48735925133235</v>
      </c>
      <c r="AD258">
        <f t="shared" si="31"/>
        <v>1110.7627746057212</v>
      </c>
    </row>
    <row r="259" spans="2:30" x14ac:dyDescent="0.3">
      <c r="B259" s="1" t="e">
        <v>#N/A</v>
      </c>
      <c r="C259" s="1" t="e">
        <v>#N/A</v>
      </c>
      <c r="D259" s="1" t="s">
        <v>13</v>
      </c>
      <c r="F259" s="1" t="s">
        <v>13</v>
      </c>
      <c r="H259" s="1">
        <f>VLOOKUP(J259, '[1]#of tiles'!$A$2:$B$301, 2, 0)</f>
        <v>5</v>
      </c>
      <c r="I259" s="1" t="str">
        <f>VLOOKUP(J259, [1]colorcode!$A$1:$B$305, 2, 0)</f>
        <v>..YY......YY....RR..........GG..</v>
      </c>
      <c r="J259" s="3" t="s">
        <v>269</v>
      </c>
      <c r="K259" s="1">
        <f>VLOOKUP(J259, [2]Sheet1!$A$2:$Q$302, 5, 0)</f>
        <v>0.13602926478668631</v>
      </c>
      <c r="L259">
        <f>VLOOKUP(J259, v1_raw!$A$4:$B$1213, 2, 0)</f>
        <v>4</v>
      </c>
      <c r="M259">
        <f>VLOOKUP(J259, v2_raw!$S$2:$T$1211, 2, 0)</f>
        <v>4</v>
      </c>
      <c r="N259">
        <f t="shared" si="24"/>
        <v>263.83135415197734</v>
      </c>
      <c r="O259">
        <f t="shared" si="25"/>
        <v>248.53183292970601</v>
      </c>
      <c r="Q259" s="1">
        <f>VLOOKUP(J259, v1_raw!$D$4:$E$1213, 2, 0)</f>
        <v>23</v>
      </c>
      <c r="R259">
        <v>11</v>
      </c>
      <c r="S259">
        <f t="shared" si="26"/>
        <v>338.50599990400303</v>
      </c>
      <c r="T259">
        <f t="shared" si="27"/>
        <v>341.4707008894847</v>
      </c>
      <c r="V259">
        <f>VLOOKUP(J259, v1_raw!$G$4:$H$1213, 2, 0)</f>
        <v>366</v>
      </c>
      <c r="W259">
        <v>682</v>
      </c>
      <c r="X259">
        <f t="shared" si="28"/>
        <v>432.24267564154627</v>
      </c>
      <c r="Y259">
        <f t="shared" si="29"/>
        <v>816.79160922392123</v>
      </c>
      <c r="AA259">
        <f>VLOOKUP(J259, v1_raw!$J$4:$K$1213, 2, 0)</f>
        <v>177</v>
      </c>
      <c r="AB259">
        <v>389</v>
      </c>
      <c r="AC259">
        <f t="shared" si="30"/>
        <v>471.48735925133235</v>
      </c>
      <c r="AD259">
        <f t="shared" si="31"/>
        <v>1110.7627746057212</v>
      </c>
    </row>
    <row r="260" spans="2:30" x14ac:dyDescent="0.3">
      <c r="B260" s="1" t="e">
        <v>#N/A</v>
      </c>
      <c r="C260" s="1" t="e">
        <v>#N/A</v>
      </c>
      <c r="D260" s="1" t="s">
        <v>13</v>
      </c>
      <c r="F260" s="1" t="s">
        <v>13</v>
      </c>
      <c r="H260" s="1">
        <f>VLOOKUP(J260, '[1]#of tiles'!$A$2:$B$301, 2, 0)</f>
        <v>5</v>
      </c>
      <c r="I260" s="1" t="str">
        <f>VLOOKUP(J260, [1]colorcode!$A$1:$B$305, 2, 0)</f>
        <v>..BBBB............GG..........GG</v>
      </c>
      <c r="J260" s="3" t="s">
        <v>270</v>
      </c>
      <c r="K260" s="1">
        <f>VLOOKUP(J260, [2]Sheet1!$A$2:$Q$302, 5, 0)</f>
        <v>0.12583858613676258</v>
      </c>
      <c r="L260">
        <f>VLOOKUP(J260, v1_raw!$A$4:$B$1213, 2, 0)</f>
        <v>0</v>
      </c>
      <c r="M260">
        <f>VLOOKUP(J260, v2_raw!$S$2:$T$1211, 2, 0)</f>
        <v>0</v>
      </c>
      <c r="N260">
        <f t="shared" ref="N260:N302" si="32">AVERAGE(L$56:L$59)+3*_xlfn.STDEV.P(L$56:L$59)</f>
        <v>263.83135415197734</v>
      </c>
      <c r="O260">
        <f t="shared" ref="O260:O302" si="33">AVERAGE(M$56:M$59)+3*_xlfn.STDEV.P(M$56:M$59)</f>
        <v>248.53183292970601</v>
      </c>
      <c r="Q260" s="1">
        <f>VLOOKUP(J260, v1_raw!$D$4:$E$1213, 2, 0)</f>
        <v>2</v>
      </c>
      <c r="R260">
        <v>3</v>
      </c>
      <c r="S260">
        <f t="shared" ref="S260:S302" si="34">AVERAGE(Q$56:Q$59)+3*_xlfn.STDEV.P(Q$56:Q$59)</f>
        <v>338.50599990400303</v>
      </c>
      <c r="T260">
        <f t="shared" ref="T260:T302" si="35">AVERAGE(R$56:R$59)+3*_xlfn.STDEV.P(R$56:R$59)</f>
        <v>341.4707008894847</v>
      </c>
      <c r="V260">
        <f>VLOOKUP(J260, v1_raw!$G$4:$H$1213, 2, 0)</f>
        <v>267</v>
      </c>
      <c r="W260">
        <v>538</v>
      </c>
      <c r="X260">
        <f t="shared" ref="X260:X302" si="36">AVERAGE(V$56:V$59)+3*_xlfn.STDEV.P(V$56:V$59)</f>
        <v>432.24267564154627</v>
      </c>
      <c r="Y260">
        <f t="shared" ref="Y260:Y302" si="37">AVERAGE(W$56:W$59)+3*_xlfn.STDEV.P(W$56:W$59)</f>
        <v>816.79160922392123</v>
      </c>
      <c r="AA260">
        <f>VLOOKUP(J260, v1_raw!$J$4:$K$1213, 2, 0)</f>
        <v>285</v>
      </c>
      <c r="AB260">
        <v>598</v>
      </c>
      <c r="AC260">
        <f t="shared" ref="AC260:AC302" si="38">AVERAGE(AA$56:AA$59)+3*_xlfn.STDEV.P(AA$56:AA$59)</f>
        <v>471.48735925133235</v>
      </c>
      <c r="AD260">
        <f t="shared" ref="AD260:AD302" si="39">AVERAGE(AB$56:AB$59)+3*_xlfn.STDEV.P(AB$56:AB$59)</f>
        <v>1110.7627746057212</v>
      </c>
    </row>
    <row r="261" spans="2:30" x14ac:dyDescent="0.3">
      <c r="B261" s="1" t="e">
        <v>#N/A</v>
      </c>
      <c r="C261" s="1" t="e">
        <v>#N/A</v>
      </c>
      <c r="D261" s="1" t="s">
        <v>13</v>
      </c>
      <c r="F261" s="1" t="s">
        <v>13</v>
      </c>
      <c r="H261" s="1">
        <f>VLOOKUP(J261, '[1]#of tiles'!$A$2:$B$301, 2, 0)</f>
        <v>5</v>
      </c>
      <c r="I261" s="1" t="str">
        <f>VLOOKUP(J261, [1]colorcode!$A$1:$B$305, 2, 0)</f>
        <v>..BB........GG....GG..GG........</v>
      </c>
      <c r="J261" s="3" t="s">
        <v>271</v>
      </c>
      <c r="K261" s="1">
        <f>VLOOKUP(J261, [2]Sheet1!$A$2:$Q$302, 5, 0)</f>
        <v>0.12427892377861771</v>
      </c>
      <c r="L261">
        <f>VLOOKUP(J261, v1_raw!$A$4:$B$1213, 2, 0)</f>
        <v>3</v>
      </c>
      <c r="M261">
        <f>VLOOKUP(J261, v2_raw!$S$2:$T$1211, 2, 0)</f>
        <v>0</v>
      </c>
      <c r="N261">
        <f t="shared" si="32"/>
        <v>263.83135415197734</v>
      </c>
      <c r="O261">
        <f t="shared" si="33"/>
        <v>248.53183292970601</v>
      </c>
      <c r="Q261" s="1">
        <f>VLOOKUP(J261, v1_raw!$D$4:$E$1213, 2, 0)</f>
        <v>9</v>
      </c>
      <c r="R261">
        <v>3</v>
      </c>
      <c r="S261">
        <f t="shared" si="34"/>
        <v>338.50599990400303</v>
      </c>
      <c r="T261">
        <f t="shared" si="35"/>
        <v>341.4707008894847</v>
      </c>
      <c r="V261">
        <f>VLOOKUP(J261, v1_raw!$G$4:$H$1213, 2, 0)</f>
        <v>293</v>
      </c>
      <c r="W261">
        <v>531</v>
      </c>
      <c r="X261">
        <f t="shared" si="36"/>
        <v>432.24267564154627</v>
      </c>
      <c r="Y261">
        <f t="shared" si="37"/>
        <v>816.79160922392123</v>
      </c>
      <c r="AA261">
        <f>VLOOKUP(J261, v1_raw!$J$4:$K$1213, 2, 0)</f>
        <v>384</v>
      </c>
      <c r="AB261">
        <v>771</v>
      </c>
      <c r="AC261">
        <f t="shared" si="38"/>
        <v>471.48735925133235</v>
      </c>
      <c r="AD261">
        <f t="shared" si="39"/>
        <v>1110.7627746057212</v>
      </c>
    </row>
    <row r="262" spans="2:30" x14ac:dyDescent="0.3">
      <c r="B262" s="1" t="e">
        <v>#N/A</v>
      </c>
      <c r="C262" s="1" t="e">
        <v>#N/A</v>
      </c>
      <c r="D262" s="1" t="s">
        <v>13</v>
      </c>
      <c r="F262" s="1" t="s">
        <v>13</v>
      </c>
      <c r="H262" s="1">
        <f>VLOOKUP(J262, '[1]#of tiles'!$A$2:$B$301, 2, 0)</f>
        <v>5</v>
      </c>
      <c r="I262" s="1" t="str">
        <f>VLOOKUP(J262, [1]colorcode!$A$1:$B$305, 2, 0)</f>
        <v>........BB....BB..YY..YY........</v>
      </c>
      <c r="J262" s="3" t="s">
        <v>272</v>
      </c>
      <c r="K262" s="1">
        <f>VLOOKUP(J262, [2]Sheet1!$A$2:$Q$302, 5, 0)</f>
        <v>0.11728713807222002</v>
      </c>
      <c r="L262">
        <f>VLOOKUP(J262, v1_raw!$A$4:$B$1213, 2, 0)</f>
        <v>2</v>
      </c>
      <c r="M262">
        <f>VLOOKUP(J262, v2_raw!$S$2:$T$1211, 2, 0)</f>
        <v>2</v>
      </c>
      <c r="N262">
        <f t="shared" si="32"/>
        <v>263.83135415197734</v>
      </c>
      <c r="O262">
        <f t="shared" si="33"/>
        <v>248.53183292970601</v>
      </c>
      <c r="Q262" s="1">
        <f>VLOOKUP(J262, v1_raw!$D$4:$E$1213, 2, 0)</f>
        <v>5</v>
      </c>
      <c r="R262">
        <v>5</v>
      </c>
      <c r="S262">
        <f t="shared" si="34"/>
        <v>338.50599990400303</v>
      </c>
      <c r="T262">
        <f t="shared" si="35"/>
        <v>341.4707008894847</v>
      </c>
      <c r="V262">
        <f>VLOOKUP(J262, v1_raw!$G$4:$H$1213, 2, 0)</f>
        <v>286</v>
      </c>
      <c r="W262">
        <v>451</v>
      </c>
      <c r="X262">
        <f t="shared" si="36"/>
        <v>432.24267564154627</v>
      </c>
      <c r="Y262">
        <f t="shared" si="37"/>
        <v>816.79160922392123</v>
      </c>
      <c r="AA262">
        <f>VLOOKUP(J262, v1_raw!$J$4:$K$1213, 2, 0)</f>
        <v>268</v>
      </c>
      <c r="AB262">
        <v>313</v>
      </c>
      <c r="AC262">
        <f t="shared" si="38"/>
        <v>471.48735925133235</v>
      </c>
      <c r="AD262">
        <f t="shared" si="39"/>
        <v>1110.7627746057212</v>
      </c>
    </row>
    <row r="263" spans="2:30" x14ac:dyDescent="0.3">
      <c r="B263" s="1" t="e">
        <v>#N/A</v>
      </c>
      <c r="C263" s="1" t="e">
        <v>#N/A</v>
      </c>
      <c r="D263" s="1" t="s">
        <v>13</v>
      </c>
      <c r="F263" s="1" t="s">
        <v>13</v>
      </c>
      <c r="H263" s="1">
        <f>VLOOKUP(J263, '[1]#of tiles'!$A$2:$B$301, 2, 0)</f>
        <v>6</v>
      </c>
      <c r="I263" s="1" t="str">
        <f>VLOOKUP(J263, [1]colorcode!$A$1:$B$305, 2, 0)</f>
        <v>..GG..........BBBB....BB........</v>
      </c>
      <c r="J263" s="3" t="s">
        <v>273</v>
      </c>
      <c r="K263" s="1">
        <f>VLOOKUP(J263, [2]Sheet1!$A$2:$Q$302, 5, 0)</f>
        <v>0.11419365081933242</v>
      </c>
      <c r="L263">
        <f>VLOOKUP(J263, v1_raw!$A$4:$B$1213, 2, 0)</f>
        <v>0</v>
      </c>
      <c r="M263">
        <f>VLOOKUP(J263, v2_raw!$S$2:$T$1211, 2, 0)</f>
        <v>1</v>
      </c>
      <c r="N263">
        <f t="shared" si="32"/>
        <v>263.83135415197734</v>
      </c>
      <c r="O263">
        <f t="shared" si="33"/>
        <v>248.53183292970601</v>
      </c>
      <c r="Q263" s="1">
        <f>VLOOKUP(J263, v1_raw!$D$4:$E$1213, 2, 0)</f>
        <v>2</v>
      </c>
      <c r="R263">
        <v>0</v>
      </c>
      <c r="S263">
        <f t="shared" si="34"/>
        <v>338.50599990400303</v>
      </c>
      <c r="T263">
        <f t="shared" si="35"/>
        <v>341.4707008894847</v>
      </c>
      <c r="V263">
        <f>VLOOKUP(J263, v1_raw!$G$4:$H$1213, 2, 0)</f>
        <v>631</v>
      </c>
      <c r="W263">
        <v>1438</v>
      </c>
      <c r="X263">
        <f t="shared" si="36"/>
        <v>432.24267564154627</v>
      </c>
      <c r="Y263">
        <f t="shared" si="37"/>
        <v>816.79160922392123</v>
      </c>
      <c r="AA263">
        <f>VLOOKUP(J263, v1_raw!$J$4:$K$1213, 2, 0)</f>
        <v>417</v>
      </c>
      <c r="AB263">
        <v>757</v>
      </c>
      <c r="AC263">
        <f t="shared" si="38"/>
        <v>471.48735925133235</v>
      </c>
      <c r="AD263">
        <f t="shared" si="39"/>
        <v>1110.7627746057212</v>
      </c>
    </row>
    <row r="264" spans="2:30" x14ac:dyDescent="0.3">
      <c r="B264" s="1" t="e">
        <v>#N/A</v>
      </c>
      <c r="C264" s="1" t="e">
        <v>#N/A</v>
      </c>
      <c r="D264" s="1" t="s">
        <v>13</v>
      </c>
      <c r="F264" s="1" t="s">
        <v>13</v>
      </c>
      <c r="H264" s="1">
        <f>VLOOKUP(J264, '[1]#of tiles'!$A$2:$B$301, 2, 0)</f>
        <v>5</v>
      </c>
      <c r="I264" s="1" t="str">
        <f>VLOOKUP(J264, [1]colorcode!$A$1:$B$305, 2, 0)</f>
        <v>..BB..BB..............RR..GG....</v>
      </c>
      <c r="J264" s="3" t="s">
        <v>274</v>
      </c>
      <c r="K264" s="1">
        <f>VLOOKUP(J264, [2]Sheet1!$A$2:$Q$302, 5, 0)</f>
        <v>0.11342161822868624</v>
      </c>
      <c r="L264">
        <f>VLOOKUP(J264, v1_raw!$A$4:$B$1213, 2, 0)</f>
        <v>0</v>
      </c>
      <c r="M264">
        <f>VLOOKUP(J264, v2_raw!$S$2:$T$1211, 2, 0)</f>
        <v>0</v>
      </c>
      <c r="N264">
        <f t="shared" si="32"/>
        <v>263.83135415197734</v>
      </c>
      <c r="O264">
        <f t="shared" si="33"/>
        <v>248.53183292970601</v>
      </c>
      <c r="Q264" s="1">
        <f>VLOOKUP(J264, v1_raw!$D$4:$E$1213, 2, 0)</f>
        <v>3</v>
      </c>
      <c r="R264">
        <v>5</v>
      </c>
      <c r="S264">
        <f t="shared" si="34"/>
        <v>338.50599990400303</v>
      </c>
      <c r="T264">
        <f t="shared" si="35"/>
        <v>341.4707008894847</v>
      </c>
      <c r="V264">
        <f>VLOOKUP(J264, v1_raw!$G$4:$H$1213, 2, 0)</f>
        <v>189</v>
      </c>
      <c r="W264">
        <v>378</v>
      </c>
      <c r="X264">
        <f t="shared" si="36"/>
        <v>432.24267564154627</v>
      </c>
      <c r="Y264">
        <f t="shared" si="37"/>
        <v>816.79160922392123</v>
      </c>
      <c r="AA264">
        <f>VLOOKUP(J264, v1_raw!$J$4:$K$1213, 2, 0)</f>
        <v>184</v>
      </c>
      <c r="AB264">
        <v>321</v>
      </c>
      <c r="AC264">
        <f t="shared" si="38"/>
        <v>471.48735925133235</v>
      </c>
      <c r="AD264">
        <f t="shared" si="39"/>
        <v>1110.7627746057212</v>
      </c>
    </row>
    <row r="265" spans="2:30" x14ac:dyDescent="0.3">
      <c r="B265" s="1" t="e">
        <v>#N/A</v>
      </c>
      <c r="C265" s="1" t="e">
        <v>#N/A</v>
      </c>
      <c r="D265" s="1" t="s">
        <v>13</v>
      </c>
      <c r="F265" s="1" t="s">
        <v>13</v>
      </c>
      <c r="H265" s="1">
        <f>VLOOKUP(J265, '[1]#of tiles'!$A$2:$B$301, 2, 0)</f>
        <v>5</v>
      </c>
      <c r="I265" s="1" t="str">
        <f>VLOOKUP(J265, [1]colorcode!$A$1:$B$305, 2, 0)</f>
        <v>....GG................GG....BBBB</v>
      </c>
      <c r="J265" s="3" t="s">
        <v>275</v>
      </c>
      <c r="K265" s="1">
        <f>VLOOKUP(J265, [2]Sheet1!$A$2:$Q$302, 5, 0)</f>
        <v>0.11265012058483403</v>
      </c>
      <c r="L265">
        <f>VLOOKUP(J265, v1_raw!$A$4:$B$1213, 2, 0)</f>
        <v>1</v>
      </c>
      <c r="M265">
        <f>VLOOKUP(J265, v2_raw!$S$2:$T$1211, 2, 0)</f>
        <v>1</v>
      </c>
      <c r="N265">
        <f t="shared" si="32"/>
        <v>263.83135415197734</v>
      </c>
      <c r="O265">
        <f t="shared" si="33"/>
        <v>248.53183292970601</v>
      </c>
      <c r="Q265" s="1">
        <f>VLOOKUP(J265, v1_raw!$D$4:$E$1213, 2, 0)</f>
        <v>4</v>
      </c>
      <c r="R265">
        <v>2</v>
      </c>
      <c r="S265">
        <f t="shared" si="34"/>
        <v>338.50599990400303</v>
      </c>
      <c r="T265">
        <f t="shared" si="35"/>
        <v>341.4707008894847</v>
      </c>
      <c r="V265">
        <f>VLOOKUP(J265, v1_raw!$G$4:$H$1213, 2, 0)</f>
        <v>221</v>
      </c>
      <c r="W265">
        <v>432</v>
      </c>
      <c r="X265">
        <f t="shared" si="36"/>
        <v>432.24267564154627</v>
      </c>
      <c r="Y265">
        <f t="shared" si="37"/>
        <v>816.79160922392123</v>
      </c>
      <c r="AA265">
        <f>VLOOKUP(J265, v1_raw!$J$4:$K$1213, 2, 0)</f>
        <v>300</v>
      </c>
      <c r="AB265">
        <v>495</v>
      </c>
      <c r="AC265">
        <f t="shared" si="38"/>
        <v>471.48735925133235</v>
      </c>
      <c r="AD265">
        <f t="shared" si="39"/>
        <v>1110.7627746057212</v>
      </c>
    </row>
    <row r="266" spans="2:30" x14ac:dyDescent="0.3">
      <c r="B266" s="1" t="e">
        <v>#N/A</v>
      </c>
      <c r="C266" s="1" t="e">
        <v>#N/A</v>
      </c>
      <c r="D266" s="1" t="s">
        <v>13</v>
      </c>
      <c r="F266" s="1" t="s">
        <v>13</v>
      </c>
      <c r="H266" s="1">
        <f>VLOOKUP(J266, '[1]#of tiles'!$A$2:$B$301, 2, 0)</f>
        <v>5</v>
      </c>
      <c r="I266" s="1" t="str">
        <f>VLOOKUP(J266, [1]colorcode!$A$1:$B$305, 2, 0)</f>
        <v>GG........BB........GG..GG......</v>
      </c>
      <c r="J266" s="3" t="s">
        <v>276</v>
      </c>
      <c r="K266" s="1">
        <f>VLOOKUP(J266, [2]Sheet1!$A$2:$Q$302, 5, 0)</f>
        <v>0.11265012058483403</v>
      </c>
      <c r="L266">
        <f>VLOOKUP(J266, v1_raw!$A$4:$B$1213, 2, 0)</f>
        <v>1</v>
      </c>
      <c r="M266">
        <f>VLOOKUP(J266, v2_raw!$S$2:$T$1211, 2, 0)</f>
        <v>2</v>
      </c>
      <c r="N266">
        <f t="shared" si="32"/>
        <v>263.83135415197734</v>
      </c>
      <c r="O266">
        <f t="shared" si="33"/>
        <v>248.53183292970601</v>
      </c>
      <c r="Q266" s="1">
        <f>VLOOKUP(J266, v1_raw!$D$4:$E$1213, 2, 0)</f>
        <v>5</v>
      </c>
      <c r="R266">
        <v>2</v>
      </c>
      <c r="S266">
        <f t="shared" si="34"/>
        <v>338.50599990400303</v>
      </c>
      <c r="T266">
        <f t="shared" si="35"/>
        <v>341.4707008894847</v>
      </c>
      <c r="V266">
        <f>VLOOKUP(J266, v1_raw!$G$4:$H$1213, 2, 0)</f>
        <v>296</v>
      </c>
      <c r="W266">
        <v>618</v>
      </c>
      <c r="X266">
        <f t="shared" si="36"/>
        <v>432.24267564154627</v>
      </c>
      <c r="Y266">
        <f t="shared" si="37"/>
        <v>816.79160922392123</v>
      </c>
      <c r="AA266">
        <f>VLOOKUP(J266, v1_raw!$J$4:$K$1213, 2, 0)</f>
        <v>472</v>
      </c>
      <c r="AB266">
        <v>1082</v>
      </c>
      <c r="AC266">
        <f t="shared" si="38"/>
        <v>471.48735925133235</v>
      </c>
      <c r="AD266">
        <f t="shared" si="39"/>
        <v>1110.7627746057212</v>
      </c>
    </row>
    <row r="267" spans="2:30" x14ac:dyDescent="0.3">
      <c r="B267" s="1" t="e">
        <v>#N/A</v>
      </c>
      <c r="C267" s="1" t="e">
        <v>#N/A</v>
      </c>
      <c r="D267" s="1" t="s">
        <v>13</v>
      </c>
      <c r="F267" s="1" t="s">
        <v>13</v>
      </c>
      <c r="H267" s="1">
        <f>VLOOKUP(J267, '[1]#of tiles'!$A$2:$B$301, 2, 0)</f>
        <v>5</v>
      </c>
      <c r="I267" s="1" t="str">
        <f>VLOOKUP(J267, [1]colorcode!$A$1:$B$305, 2, 0)</f>
        <v>BB....................YY....GGRR</v>
      </c>
      <c r="J267" s="3" t="s">
        <v>277</v>
      </c>
      <c r="K267" s="1">
        <f>VLOOKUP(J267, [2]Sheet1!$A$2:$Q$302, 5, 0)</f>
        <v>0.10803234786492588</v>
      </c>
      <c r="L267">
        <f>VLOOKUP(J267, v1_raw!$A$4:$B$1213, 2, 0)</f>
        <v>5</v>
      </c>
      <c r="M267">
        <f>VLOOKUP(J267, v2_raw!$S$2:$T$1211, 2, 0)</f>
        <v>5</v>
      </c>
      <c r="N267">
        <f t="shared" si="32"/>
        <v>263.83135415197734</v>
      </c>
      <c r="O267">
        <f t="shared" si="33"/>
        <v>248.53183292970601</v>
      </c>
      <c r="Q267" s="1">
        <f>VLOOKUP(J267, v1_raw!$D$4:$E$1213, 2, 0)</f>
        <v>10</v>
      </c>
      <c r="R267">
        <v>10</v>
      </c>
      <c r="S267">
        <f t="shared" si="34"/>
        <v>338.50599990400303</v>
      </c>
      <c r="T267">
        <f t="shared" si="35"/>
        <v>341.4707008894847</v>
      </c>
      <c r="V267">
        <f>VLOOKUP(J267, v1_raw!$G$4:$H$1213, 2, 0)</f>
        <v>225</v>
      </c>
      <c r="W267">
        <v>410</v>
      </c>
      <c r="X267">
        <f t="shared" si="36"/>
        <v>432.24267564154627</v>
      </c>
      <c r="Y267">
        <f t="shared" si="37"/>
        <v>816.79160922392123</v>
      </c>
      <c r="AA267">
        <f>VLOOKUP(J267, v1_raw!$J$4:$K$1213, 2, 0)</f>
        <v>219</v>
      </c>
      <c r="AB267">
        <v>323</v>
      </c>
      <c r="AC267">
        <f t="shared" si="38"/>
        <v>471.48735925133235</v>
      </c>
      <c r="AD267">
        <f t="shared" si="39"/>
        <v>1110.7627746057212</v>
      </c>
    </row>
    <row r="268" spans="2:30" x14ac:dyDescent="0.3">
      <c r="B268" s="1" t="e">
        <v>#N/A</v>
      </c>
      <c r="C268" s="1" t="e">
        <v>#N/A</v>
      </c>
      <c r="D268" s="1" t="s">
        <v>13</v>
      </c>
      <c r="F268" s="1" t="s">
        <v>13</v>
      </c>
      <c r="H268" s="1">
        <f>VLOOKUP(J268, '[1]#of tiles'!$A$2:$B$301, 2, 0)</f>
        <v>5</v>
      </c>
      <c r="I268" s="1" t="str">
        <f>VLOOKUP(J268, [1]colorcode!$A$1:$B$305, 2, 0)</f>
        <v>..BB......GG..........GG....GG..</v>
      </c>
      <c r="J268" s="3" t="s">
        <v>278</v>
      </c>
      <c r="K268" s="1">
        <f>VLOOKUP(J268, [2]Sheet1!$A$2:$Q$302, 5, 0)</f>
        <v>9.7331937579242966E-2</v>
      </c>
      <c r="L268">
        <f>VLOOKUP(J268, v1_raw!$A$4:$B$1213, 2, 0)</f>
        <v>13</v>
      </c>
      <c r="M268">
        <f>VLOOKUP(J268, v2_raw!$S$2:$T$1211, 2, 0)</f>
        <v>10</v>
      </c>
      <c r="N268">
        <f t="shared" si="32"/>
        <v>263.83135415197734</v>
      </c>
      <c r="O268">
        <f t="shared" si="33"/>
        <v>248.53183292970601</v>
      </c>
      <c r="Q268" s="1">
        <f>VLOOKUP(J268, v1_raw!$D$4:$E$1213, 2, 0)</f>
        <v>32</v>
      </c>
      <c r="R268">
        <v>10</v>
      </c>
      <c r="S268">
        <f t="shared" si="34"/>
        <v>338.50599990400303</v>
      </c>
      <c r="T268">
        <f t="shared" si="35"/>
        <v>341.4707008894847</v>
      </c>
      <c r="V268">
        <f>VLOOKUP(J268, v1_raw!$G$4:$H$1213, 2, 0)</f>
        <v>392</v>
      </c>
      <c r="W268">
        <v>721</v>
      </c>
      <c r="X268">
        <f t="shared" si="36"/>
        <v>432.24267564154627</v>
      </c>
      <c r="Y268">
        <f t="shared" si="37"/>
        <v>816.79160922392123</v>
      </c>
      <c r="AA268">
        <f>VLOOKUP(J268, v1_raw!$J$4:$K$1213, 2, 0)</f>
        <v>626</v>
      </c>
      <c r="AB268">
        <v>1096</v>
      </c>
      <c r="AC268">
        <f t="shared" si="38"/>
        <v>471.48735925133235</v>
      </c>
      <c r="AD268">
        <f t="shared" si="39"/>
        <v>1110.7627746057212</v>
      </c>
    </row>
    <row r="269" spans="2:30" x14ac:dyDescent="0.3">
      <c r="B269" s="1" t="e">
        <v>#N/A</v>
      </c>
      <c r="C269" s="1" t="e">
        <v>#N/A</v>
      </c>
      <c r="D269" s="1" t="s">
        <v>13</v>
      </c>
      <c r="F269" s="1" t="s">
        <v>13</v>
      </c>
      <c r="H269" s="1">
        <f>VLOOKUP(J269, '[1]#of tiles'!$A$2:$B$301, 2, 0)</f>
        <v>5</v>
      </c>
      <c r="I269" s="1" t="str">
        <f>VLOOKUP(J269, [1]colorcode!$A$1:$B$305, 2, 0)</f>
        <v>..YY......RR........RR..YY......</v>
      </c>
      <c r="J269" s="3" t="s">
        <v>279</v>
      </c>
      <c r="K269" s="1">
        <f>VLOOKUP(J269, [2]Sheet1!$A$2:$Q$302, 5, 0)</f>
        <v>9.050773266525769E-2</v>
      </c>
      <c r="L269">
        <f>VLOOKUP(J269, v1_raw!$A$4:$B$1213, 2, 0)</f>
        <v>7</v>
      </c>
      <c r="M269">
        <f>VLOOKUP(J269, v2_raw!$S$2:$T$1211, 2, 0)</f>
        <v>2</v>
      </c>
      <c r="N269">
        <f t="shared" si="32"/>
        <v>263.83135415197734</v>
      </c>
      <c r="O269">
        <f t="shared" si="33"/>
        <v>248.53183292970601</v>
      </c>
      <c r="Q269" s="1">
        <f>VLOOKUP(J269, v1_raw!$D$4:$E$1213, 2, 0)</f>
        <v>6</v>
      </c>
      <c r="R269">
        <v>10</v>
      </c>
      <c r="S269">
        <f t="shared" si="34"/>
        <v>338.50599990400303</v>
      </c>
      <c r="T269">
        <f t="shared" si="35"/>
        <v>341.4707008894847</v>
      </c>
      <c r="V269">
        <f>VLOOKUP(J269, v1_raw!$G$4:$H$1213, 2, 0)</f>
        <v>264</v>
      </c>
      <c r="W269">
        <v>496</v>
      </c>
      <c r="X269">
        <f t="shared" si="36"/>
        <v>432.24267564154627</v>
      </c>
      <c r="Y269">
        <f t="shared" si="37"/>
        <v>816.79160922392123</v>
      </c>
      <c r="AA269">
        <f>VLOOKUP(J269, v1_raw!$J$4:$K$1213, 2, 0)</f>
        <v>136</v>
      </c>
      <c r="AB269">
        <v>247</v>
      </c>
      <c r="AC269">
        <f t="shared" si="38"/>
        <v>471.48735925133235</v>
      </c>
      <c r="AD269">
        <f t="shared" si="39"/>
        <v>1110.7627746057212</v>
      </c>
    </row>
    <row r="270" spans="2:30" x14ac:dyDescent="0.3">
      <c r="B270" s="1" t="e">
        <v>#N/A</v>
      </c>
      <c r="C270" s="1" t="e">
        <v>#N/A</v>
      </c>
      <c r="D270" s="1" t="s">
        <v>13</v>
      </c>
      <c r="F270" s="1" t="s">
        <v>13</v>
      </c>
      <c r="H270" s="1">
        <f>VLOOKUP(J270, '[1]#of tiles'!$A$2:$B$301, 2, 0)</f>
        <v>5</v>
      </c>
      <c r="I270" s="1" t="str">
        <f>VLOOKUP(J270, [1]colorcode!$A$1:$B$305, 2, 0)</f>
        <v>..GG....BB..........BB........GG</v>
      </c>
      <c r="J270" s="3" t="s">
        <v>280</v>
      </c>
      <c r="K270" s="1">
        <f>VLOOKUP(J270, [2]Sheet1!$A$2:$Q$302, 5, 0)</f>
        <v>8.7488390854882914E-2</v>
      </c>
      <c r="L270">
        <f>VLOOKUP(J270, v1_raw!$A$4:$B$1213, 2, 0)</f>
        <v>3</v>
      </c>
      <c r="M270">
        <f>VLOOKUP(J270, v2_raw!$S$2:$T$1211, 2, 0)</f>
        <v>5</v>
      </c>
      <c r="N270">
        <f t="shared" si="32"/>
        <v>263.83135415197734</v>
      </c>
      <c r="O270">
        <f t="shared" si="33"/>
        <v>248.53183292970601</v>
      </c>
      <c r="Q270" s="1">
        <f>VLOOKUP(J270, v1_raw!$D$4:$E$1213, 2, 0)</f>
        <v>21</v>
      </c>
      <c r="R270">
        <v>14</v>
      </c>
      <c r="S270">
        <f t="shared" si="34"/>
        <v>338.50599990400303</v>
      </c>
      <c r="T270">
        <f t="shared" si="35"/>
        <v>341.4707008894847</v>
      </c>
      <c r="V270">
        <f>VLOOKUP(J270, v1_raw!$G$4:$H$1213, 2, 0)</f>
        <v>245</v>
      </c>
      <c r="W270">
        <v>464</v>
      </c>
      <c r="X270">
        <f t="shared" si="36"/>
        <v>432.24267564154627</v>
      </c>
      <c r="Y270">
        <f t="shared" si="37"/>
        <v>816.79160922392123</v>
      </c>
      <c r="AA270">
        <f>VLOOKUP(J270, v1_raw!$J$4:$K$1213, 2, 0)</f>
        <v>395</v>
      </c>
      <c r="AB270">
        <v>596</v>
      </c>
      <c r="AC270">
        <f t="shared" si="38"/>
        <v>471.48735925133235</v>
      </c>
      <c r="AD270">
        <f t="shared" si="39"/>
        <v>1110.7627746057212</v>
      </c>
    </row>
    <row r="271" spans="2:30" x14ac:dyDescent="0.3">
      <c r="B271" s="1" t="e">
        <v>#N/A</v>
      </c>
      <c r="C271" s="1" t="e">
        <v>#N/A</v>
      </c>
      <c r="D271" s="1" t="s">
        <v>13</v>
      </c>
      <c r="F271" s="1" t="s">
        <v>13</v>
      </c>
      <c r="H271" s="1">
        <f>VLOOKUP(J271, '[1]#of tiles'!$A$2:$B$301, 2, 0)</f>
        <v>5</v>
      </c>
      <c r="I271" s="1" t="str">
        <f>VLOOKUP(J271, [1]colorcode!$A$1:$B$305, 2, 0)</f>
        <v>......BBBB..GG........BB........</v>
      </c>
      <c r="J271" s="3" t="s">
        <v>281</v>
      </c>
      <c r="K271" s="1">
        <f>VLOOKUP(J271, [2]Sheet1!$A$2:$Q$302, 5, 0)</f>
        <v>8.598185632229427E-2</v>
      </c>
      <c r="L271">
        <f>VLOOKUP(J271, v1_raw!$A$4:$B$1213, 2, 0)</f>
        <v>3</v>
      </c>
      <c r="M271">
        <f>VLOOKUP(J271, v2_raw!$S$2:$T$1211, 2, 0)</f>
        <v>2</v>
      </c>
      <c r="N271">
        <f t="shared" si="32"/>
        <v>263.83135415197734</v>
      </c>
      <c r="O271">
        <f t="shared" si="33"/>
        <v>248.53183292970601</v>
      </c>
      <c r="Q271" s="1">
        <f>VLOOKUP(J271, v1_raw!$D$4:$E$1213, 2, 0)</f>
        <v>6</v>
      </c>
      <c r="R271">
        <v>6</v>
      </c>
      <c r="S271">
        <f t="shared" si="34"/>
        <v>338.50599990400303</v>
      </c>
      <c r="T271">
        <f t="shared" si="35"/>
        <v>341.4707008894847</v>
      </c>
      <c r="V271">
        <f>VLOOKUP(J271, v1_raw!$G$4:$H$1213, 2, 0)</f>
        <v>381</v>
      </c>
      <c r="W271">
        <v>813</v>
      </c>
      <c r="X271">
        <f t="shared" si="36"/>
        <v>432.24267564154627</v>
      </c>
      <c r="Y271">
        <f t="shared" si="37"/>
        <v>816.79160922392123</v>
      </c>
      <c r="AA271">
        <f>VLOOKUP(J271, v1_raw!$J$4:$K$1213, 2, 0)</f>
        <v>495</v>
      </c>
      <c r="AB271">
        <v>869</v>
      </c>
      <c r="AC271">
        <f t="shared" si="38"/>
        <v>471.48735925133235</v>
      </c>
      <c r="AD271">
        <f t="shared" si="39"/>
        <v>1110.7627746057212</v>
      </c>
    </row>
    <row r="272" spans="2:30" x14ac:dyDescent="0.3">
      <c r="B272" s="1" t="e">
        <v>#N/A</v>
      </c>
      <c r="C272" s="1" t="e">
        <v>#N/A</v>
      </c>
      <c r="D272" s="1" t="s">
        <v>13</v>
      </c>
      <c r="F272" s="1" t="s">
        <v>13</v>
      </c>
      <c r="H272" s="1">
        <f>VLOOKUP(J272, '[1]#of tiles'!$A$2:$B$301, 2, 0)</f>
        <v>5</v>
      </c>
      <c r="I272" s="1" t="str">
        <f>VLOOKUP(J272, [1]colorcode!$A$1:$B$305, 2, 0)</f>
        <v>RR..RR..........GGRR............</v>
      </c>
      <c r="J272" s="3" t="s">
        <v>282</v>
      </c>
      <c r="K272" s="1">
        <f>VLOOKUP(J272, [2]Sheet1!$A$2:$Q$302, 5, 0)</f>
        <v>8.3725966844780064E-2</v>
      </c>
      <c r="L272">
        <f>VLOOKUP(J272, v1_raw!$A$4:$B$1213, 2, 0)</f>
        <v>79</v>
      </c>
      <c r="M272">
        <f>VLOOKUP(J272, v2_raw!$S$2:$T$1211, 2, 0)</f>
        <v>60</v>
      </c>
      <c r="N272">
        <f t="shared" si="32"/>
        <v>263.83135415197734</v>
      </c>
      <c r="O272">
        <f t="shared" si="33"/>
        <v>248.53183292970601</v>
      </c>
      <c r="Q272" s="1">
        <f>VLOOKUP(J272, v1_raw!$D$4:$E$1213, 2, 0)</f>
        <v>126</v>
      </c>
      <c r="R272">
        <v>98</v>
      </c>
      <c r="S272">
        <f t="shared" si="34"/>
        <v>338.50599990400303</v>
      </c>
      <c r="T272">
        <f t="shared" si="35"/>
        <v>341.4707008894847</v>
      </c>
      <c r="V272">
        <f>VLOOKUP(J272, v1_raw!$G$4:$H$1213, 2, 0)</f>
        <v>728</v>
      </c>
      <c r="W272">
        <v>1495</v>
      </c>
      <c r="X272">
        <f t="shared" si="36"/>
        <v>432.24267564154627</v>
      </c>
      <c r="Y272">
        <f t="shared" si="37"/>
        <v>816.79160922392123</v>
      </c>
      <c r="AA272">
        <f>VLOOKUP(J272, v1_raw!$J$4:$K$1213, 2, 0)</f>
        <v>369</v>
      </c>
      <c r="AB272">
        <v>882</v>
      </c>
      <c r="AC272">
        <f t="shared" si="38"/>
        <v>471.48735925133235</v>
      </c>
      <c r="AD272">
        <f t="shared" si="39"/>
        <v>1110.7627746057212</v>
      </c>
    </row>
    <row r="273" spans="2:30" x14ac:dyDescent="0.3">
      <c r="B273" s="1" t="e">
        <v>#N/A</v>
      </c>
      <c r="C273" s="1" t="e">
        <v>#N/A</v>
      </c>
      <c r="D273" s="1" t="s">
        <v>13</v>
      </c>
      <c r="F273" s="1" t="s">
        <v>13</v>
      </c>
      <c r="H273" s="1">
        <f>VLOOKUP(J273, '[1]#of tiles'!$A$2:$B$301, 2, 0)</f>
        <v>5</v>
      </c>
      <c r="I273" s="1" t="str">
        <f>VLOOKUP(J273, [1]colorcode!$A$1:$B$305, 2, 0)</f>
        <v>......YY..GG....BB............BB</v>
      </c>
      <c r="J273" s="3" t="s">
        <v>283</v>
      </c>
      <c r="K273" s="1">
        <f>VLOOKUP(J273, [2]Sheet1!$A$2:$Q$302, 5, 0)</f>
        <v>8.2224644525714874E-2</v>
      </c>
      <c r="L273">
        <f>VLOOKUP(J273, v1_raw!$A$4:$B$1213, 2, 0)</f>
        <v>0</v>
      </c>
      <c r="M273">
        <f>VLOOKUP(J273, v2_raw!$S$2:$T$1211, 2, 0)</f>
        <v>1</v>
      </c>
      <c r="N273">
        <f t="shared" si="32"/>
        <v>263.83135415197734</v>
      </c>
      <c r="O273">
        <f t="shared" si="33"/>
        <v>248.53183292970601</v>
      </c>
      <c r="Q273" s="1">
        <f>VLOOKUP(J273, v1_raw!$D$4:$E$1213, 2, 0)</f>
        <v>3</v>
      </c>
      <c r="R273">
        <v>1</v>
      </c>
      <c r="S273">
        <f t="shared" si="34"/>
        <v>338.50599990400303</v>
      </c>
      <c r="T273">
        <f t="shared" si="35"/>
        <v>341.4707008894847</v>
      </c>
      <c r="V273">
        <f>VLOOKUP(J273, v1_raw!$G$4:$H$1213, 2, 0)</f>
        <v>209</v>
      </c>
      <c r="W273">
        <v>440</v>
      </c>
      <c r="X273">
        <f t="shared" si="36"/>
        <v>432.24267564154627</v>
      </c>
      <c r="Y273">
        <f t="shared" si="37"/>
        <v>816.79160922392123</v>
      </c>
      <c r="AA273">
        <f>VLOOKUP(J273, v1_raw!$J$4:$K$1213, 2, 0)</f>
        <v>374</v>
      </c>
      <c r="AB273">
        <v>660</v>
      </c>
      <c r="AC273">
        <f t="shared" si="38"/>
        <v>471.48735925133235</v>
      </c>
      <c r="AD273">
        <f t="shared" si="39"/>
        <v>1110.7627746057212</v>
      </c>
    </row>
    <row r="274" spans="2:30" x14ac:dyDescent="0.3">
      <c r="B274" s="1" t="e">
        <v>#N/A</v>
      </c>
      <c r="C274" s="1" t="e">
        <v>#N/A</v>
      </c>
      <c r="D274" s="1" t="s">
        <v>13</v>
      </c>
      <c r="F274" s="1" t="s">
        <v>13</v>
      </c>
      <c r="H274" s="1">
        <f>VLOOKUP(J274, '[1]#of tiles'!$A$2:$B$301, 2, 0)</f>
        <v>5</v>
      </c>
      <c r="I274" s="1" t="str">
        <f>VLOOKUP(J274, [1]colorcode!$A$1:$B$305, 2, 0)</f>
        <v>RRYY....BB..........RR..........</v>
      </c>
      <c r="J274" s="3" t="s">
        <v>284</v>
      </c>
      <c r="K274" s="1">
        <f>VLOOKUP(J274, [2]Sheet1!$A$2:$Q$302, 5, 0)</f>
        <v>8.1474763483617929E-2</v>
      </c>
      <c r="L274">
        <f>VLOOKUP(J274, v1_raw!$A$4:$B$1213, 2, 0)</f>
        <v>9</v>
      </c>
      <c r="M274">
        <f>VLOOKUP(J274, v2_raw!$S$2:$T$1211, 2, 0)</f>
        <v>6</v>
      </c>
      <c r="N274">
        <f t="shared" si="32"/>
        <v>263.83135415197734</v>
      </c>
      <c r="O274">
        <f t="shared" si="33"/>
        <v>248.53183292970601</v>
      </c>
      <c r="Q274" s="1">
        <f>VLOOKUP(J274, v1_raw!$D$4:$E$1213, 2, 0)</f>
        <v>22</v>
      </c>
      <c r="R274">
        <v>11</v>
      </c>
      <c r="S274">
        <f t="shared" si="34"/>
        <v>338.50599990400303</v>
      </c>
      <c r="T274">
        <f t="shared" si="35"/>
        <v>341.4707008894847</v>
      </c>
      <c r="V274">
        <f>VLOOKUP(J274, v1_raw!$G$4:$H$1213, 2, 0)</f>
        <v>473</v>
      </c>
      <c r="W274">
        <v>854</v>
      </c>
      <c r="X274">
        <f t="shared" si="36"/>
        <v>432.24267564154627</v>
      </c>
      <c r="Y274">
        <f t="shared" si="37"/>
        <v>816.79160922392123</v>
      </c>
      <c r="AA274">
        <f>VLOOKUP(J274, v1_raw!$J$4:$K$1213, 2, 0)</f>
        <v>358</v>
      </c>
      <c r="AB274">
        <v>542</v>
      </c>
      <c r="AC274">
        <f t="shared" si="38"/>
        <v>471.48735925133235</v>
      </c>
      <c r="AD274">
        <f t="shared" si="39"/>
        <v>1110.7627746057212</v>
      </c>
    </row>
    <row r="275" spans="2:30" x14ac:dyDescent="0.3">
      <c r="B275" s="1" t="e">
        <v>#N/A</v>
      </c>
      <c r="C275" s="1" t="e">
        <v>#N/A</v>
      </c>
      <c r="D275" s="1" t="s">
        <v>13</v>
      </c>
      <c r="F275" s="1" t="s">
        <v>13</v>
      </c>
      <c r="H275" s="1">
        <f>VLOOKUP(J275, '[1]#of tiles'!$A$2:$B$301, 2, 0)</f>
        <v>5</v>
      </c>
      <c r="I275" s="1" t="str">
        <f>VLOOKUP(J275, [1]colorcode!$A$1:$B$305, 2, 0)</f>
        <v>......GG..........YYYY..YY......</v>
      </c>
      <c r="J275" s="3" t="s">
        <v>285</v>
      </c>
      <c r="K275" s="1">
        <f>VLOOKUP(J275, [2]Sheet1!$A$2:$Q$302, 5, 0)</f>
        <v>7.9976559832882321E-2</v>
      </c>
      <c r="L275">
        <f>VLOOKUP(J275, v1_raw!$A$4:$B$1213, 2, 0)</f>
        <v>5</v>
      </c>
      <c r="M275">
        <f>VLOOKUP(J275, v2_raw!$S$2:$T$1211, 2, 0)</f>
        <v>3</v>
      </c>
      <c r="N275">
        <f t="shared" si="32"/>
        <v>263.83135415197734</v>
      </c>
      <c r="O275">
        <f t="shared" si="33"/>
        <v>248.53183292970601</v>
      </c>
      <c r="Q275" s="1">
        <f>VLOOKUP(J275, v1_raw!$D$4:$E$1213, 2, 0)</f>
        <v>6</v>
      </c>
      <c r="R275">
        <v>1</v>
      </c>
      <c r="S275">
        <f t="shared" si="34"/>
        <v>338.50599990400303</v>
      </c>
      <c r="T275">
        <f t="shared" si="35"/>
        <v>341.4707008894847</v>
      </c>
      <c r="V275">
        <f>VLOOKUP(J275, v1_raw!$G$4:$H$1213, 2, 0)</f>
        <v>294</v>
      </c>
      <c r="W275">
        <v>592</v>
      </c>
      <c r="X275">
        <f t="shared" si="36"/>
        <v>432.24267564154627</v>
      </c>
      <c r="Y275">
        <f t="shared" si="37"/>
        <v>816.79160922392123</v>
      </c>
      <c r="AA275">
        <f>VLOOKUP(J275, v1_raw!$J$4:$K$1213, 2, 0)</f>
        <v>218</v>
      </c>
      <c r="AB275">
        <v>386</v>
      </c>
      <c r="AC275">
        <f t="shared" si="38"/>
        <v>471.48735925133235</v>
      </c>
      <c r="AD275">
        <f t="shared" si="39"/>
        <v>1110.7627746057212</v>
      </c>
    </row>
    <row r="276" spans="2:30" x14ac:dyDescent="0.3">
      <c r="B276" s="1" t="e">
        <v>#N/A</v>
      </c>
      <c r="C276" s="1" t="e">
        <v>#N/A</v>
      </c>
      <c r="D276" s="1" t="s">
        <v>13</v>
      </c>
      <c r="F276" s="1" t="s">
        <v>13</v>
      </c>
      <c r="H276" s="1">
        <f>VLOOKUP(J276, '[1]#of tiles'!$A$2:$B$301, 2, 0)</f>
        <v>5</v>
      </c>
      <c r="I276" s="1" t="str">
        <f>VLOOKUP(J276, [1]colorcode!$A$1:$B$305, 2, 0)</f>
        <v>BB................RR......GGGG..</v>
      </c>
      <c r="J276" s="3" t="s">
        <v>286</v>
      </c>
      <c r="K276" s="1">
        <f>VLOOKUP(J276, [2]Sheet1!$A$2:$Q$302, 5, 0)</f>
        <v>7.2516616817942525E-2</v>
      </c>
      <c r="L276">
        <f>VLOOKUP(J276, v1_raw!$A$4:$B$1213, 2, 0)</f>
        <v>39</v>
      </c>
      <c r="M276">
        <f>VLOOKUP(J276, v2_raw!$S$2:$T$1211, 2, 0)</f>
        <v>31</v>
      </c>
      <c r="N276">
        <f t="shared" si="32"/>
        <v>263.83135415197734</v>
      </c>
      <c r="O276">
        <f t="shared" si="33"/>
        <v>248.53183292970601</v>
      </c>
      <c r="Q276" s="1">
        <f>VLOOKUP(J276, v1_raw!$D$4:$E$1213, 2, 0)</f>
        <v>37</v>
      </c>
      <c r="R276">
        <v>18</v>
      </c>
      <c r="S276">
        <f t="shared" si="34"/>
        <v>338.50599990400303</v>
      </c>
      <c r="T276">
        <f t="shared" si="35"/>
        <v>341.4707008894847</v>
      </c>
      <c r="V276">
        <f>VLOOKUP(J276, v1_raw!$G$4:$H$1213, 2, 0)</f>
        <v>252</v>
      </c>
      <c r="W276">
        <v>447</v>
      </c>
      <c r="X276">
        <f t="shared" si="36"/>
        <v>432.24267564154627</v>
      </c>
      <c r="Y276">
        <f t="shared" si="37"/>
        <v>816.79160922392123</v>
      </c>
      <c r="AA276">
        <f>VLOOKUP(J276, v1_raw!$J$4:$K$1213, 2, 0)</f>
        <v>200</v>
      </c>
      <c r="AB276">
        <v>347</v>
      </c>
      <c r="AC276">
        <f t="shared" si="38"/>
        <v>471.48735925133235</v>
      </c>
      <c r="AD276">
        <f t="shared" si="39"/>
        <v>1110.7627746057212</v>
      </c>
    </row>
    <row r="277" spans="2:30" x14ac:dyDescent="0.3">
      <c r="B277" s="1" t="e">
        <v>#N/A</v>
      </c>
      <c r="C277" s="1" t="e">
        <v>#N/A</v>
      </c>
      <c r="D277" s="1" t="s">
        <v>13</v>
      </c>
      <c r="F277" s="1" t="s">
        <v>13</v>
      </c>
      <c r="H277" s="1">
        <f>VLOOKUP(J277, '[1]#of tiles'!$A$2:$B$301, 2, 0)</f>
        <v>5</v>
      </c>
      <c r="I277" s="1" t="str">
        <f>VLOOKUP(J277, [1]colorcode!$A$1:$B$305, 2, 0)</f>
        <v>......RR..BBYY............BB....</v>
      </c>
      <c r="J277" s="3" t="s">
        <v>287</v>
      </c>
      <c r="K277" s="1">
        <f>VLOOKUP(J277, [2]Sheet1!$A$2:$Q$302, 5, 0)</f>
        <v>6.5846736067942446E-2</v>
      </c>
      <c r="L277">
        <f>VLOOKUP(J277, v1_raw!$A$4:$B$1213, 2, 0)</f>
        <v>0</v>
      </c>
      <c r="M277">
        <f>VLOOKUP(J277, v2_raw!$S$2:$T$1211, 2, 0)</f>
        <v>0</v>
      </c>
      <c r="N277">
        <f t="shared" si="32"/>
        <v>263.83135415197734</v>
      </c>
      <c r="O277">
        <f t="shared" si="33"/>
        <v>248.53183292970601</v>
      </c>
      <c r="Q277" s="1">
        <f>VLOOKUP(J277, v1_raw!$D$4:$E$1213, 2, 0)</f>
        <v>5</v>
      </c>
      <c r="R277">
        <v>2</v>
      </c>
      <c r="S277">
        <f t="shared" si="34"/>
        <v>338.50599990400303</v>
      </c>
      <c r="T277">
        <f t="shared" si="35"/>
        <v>341.4707008894847</v>
      </c>
      <c r="V277">
        <f>VLOOKUP(J277, v1_raw!$G$4:$H$1213, 2, 0)</f>
        <v>232</v>
      </c>
      <c r="W277">
        <v>410</v>
      </c>
      <c r="X277">
        <f t="shared" si="36"/>
        <v>432.24267564154627</v>
      </c>
      <c r="Y277">
        <f t="shared" si="37"/>
        <v>816.79160922392123</v>
      </c>
      <c r="AA277">
        <f>VLOOKUP(J277, v1_raw!$J$4:$K$1213, 2, 0)</f>
        <v>219</v>
      </c>
      <c r="AB277">
        <v>440</v>
      </c>
      <c r="AC277">
        <f t="shared" si="38"/>
        <v>471.48735925133235</v>
      </c>
      <c r="AD277">
        <f t="shared" si="39"/>
        <v>1110.7627746057212</v>
      </c>
    </row>
    <row r="278" spans="2:30" x14ac:dyDescent="0.3">
      <c r="B278" s="1" t="e">
        <v>#N/A</v>
      </c>
      <c r="C278" s="1" t="e">
        <v>#N/A</v>
      </c>
      <c r="D278" s="1" t="s">
        <v>13</v>
      </c>
      <c r="F278" s="1" t="s">
        <v>13</v>
      </c>
      <c r="H278" s="1">
        <f>VLOOKUP(J278, '[1]#of tiles'!$A$2:$B$301, 2, 0)</f>
        <v>5</v>
      </c>
      <c r="I278" s="1" t="str">
        <f>VLOOKUP(J278, [1]colorcode!$A$1:$B$305, 2, 0)</f>
        <v>GG..BB..........RR........YY....</v>
      </c>
      <c r="J278" s="3" t="s">
        <v>288</v>
      </c>
      <c r="K278" s="1">
        <f>VLOOKUP(J278, [2]Sheet1!$A$2:$Q$302, 5, 0)</f>
        <v>5.9952783397281717E-2</v>
      </c>
      <c r="L278">
        <f>VLOOKUP(J278, v1_raw!$A$4:$B$1213, 2, 0)</f>
        <v>1</v>
      </c>
      <c r="M278">
        <f>VLOOKUP(J278, v2_raw!$S$2:$T$1211, 2, 0)</f>
        <v>1</v>
      </c>
      <c r="N278">
        <f t="shared" si="32"/>
        <v>263.83135415197734</v>
      </c>
      <c r="O278">
        <f t="shared" si="33"/>
        <v>248.53183292970601</v>
      </c>
      <c r="Q278" s="1">
        <f>VLOOKUP(J278, v1_raw!$D$4:$E$1213, 2, 0)</f>
        <v>44</v>
      </c>
      <c r="R278">
        <v>36</v>
      </c>
      <c r="S278">
        <f t="shared" si="34"/>
        <v>338.50599990400303</v>
      </c>
      <c r="T278">
        <f t="shared" si="35"/>
        <v>341.4707008894847</v>
      </c>
      <c r="V278">
        <f>VLOOKUP(J278, v1_raw!$G$4:$H$1213, 2, 0)</f>
        <v>393</v>
      </c>
      <c r="W278">
        <v>867</v>
      </c>
      <c r="X278">
        <f t="shared" si="36"/>
        <v>432.24267564154627</v>
      </c>
      <c r="Y278">
        <f t="shared" si="37"/>
        <v>816.79160922392123</v>
      </c>
      <c r="AA278">
        <f>VLOOKUP(J278, v1_raw!$J$4:$K$1213, 2, 0)</f>
        <v>300</v>
      </c>
      <c r="AB278">
        <v>580</v>
      </c>
      <c r="AC278">
        <f t="shared" si="38"/>
        <v>471.48735925133235</v>
      </c>
      <c r="AD278">
        <f t="shared" si="39"/>
        <v>1110.7627746057212</v>
      </c>
    </row>
    <row r="279" spans="2:30" x14ac:dyDescent="0.3">
      <c r="B279" s="1" t="e">
        <v>#N/A</v>
      </c>
      <c r="C279" s="1" t="e">
        <v>#N/A</v>
      </c>
      <c r="D279" s="1" t="s">
        <v>13</v>
      </c>
      <c r="F279" s="1" t="s">
        <v>13</v>
      </c>
      <c r="H279" s="1">
        <f>VLOOKUP(J279, '[1]#of tiles'!$A$2:$B$301, 2, 0)</f>
        <v>5</v>
      </c>
      <c r="I279" s="1" t="str">
        <f>VLOOKUP(J279, [1]colorcode!$A$1:$B$305, 2, 0)</f>
        <v>..GG..................GGRR..BB..</v>
      </c>
      <c r="J279" s="3" t="s">
        <v>289</v>
      </c>
      <c r="K279" s="1">
        <f>VLOOKUP(J279, [2]Sheet1!$A$2:$Q$302, 5, 0)</f>
        <v>5.9218334683876384E-2</v>
      </c>
      <c r="L279">
        <f>VLOOKUP(J279, v1_raw!$A$4:$B$1213, 2, 0)</f>
        <v>3</v>
      </c>
      <c r="M279">
        <f>VLOOKUP(J279, v2_raw!$S$2:$T$1211, 2, 0)</f>
        <v>3</v>
      </c>
      <c r="N279">
        <f t="shared" si="32"/>
        <v>263.83135415197734</v>
      </c>
      <c r="O279">
        <f t="shared" si="33"/>
        <v>248.53183292970601</v>
      </c>
      <c r="Q279" s="1">
        <f>VLOOKUP(J279, v1_raw!$D$4:$E$1213, 2, 0)</f>
        <v>12</v>
      </c>
      <c r="R279">
        <v>2</v>
      </c>
      <c r="S279">
        <f t="shared" si="34"/>
        <v>338.50599990400303</v>
      </c>
      <c r="T279">
        <f t="shared" si="35"/>
        <v>341.4707008894847</v>
      </c>
      <c r="V279">
        <f>VLOOKUP(J279, v1_raw!$G$4:$H$1213, 2, 0)</f>
        <v>256</v>
      </c>
      <c r="W279">
        <v>472</v>
      </c>
      <c r="X279">
        <f t="shared" si="36"/>
        <v>432.24267564154627</v>
      </c>
      <c r="Y279">
        <f t="shared" si="37"/>
        <v>816.79160922392123</v>
      </c>
      <c r="AA279">
        <f>VLOOKUP(J279, v1_raw!$J$4:$K$1213, 2, 0)</f>
        <v>255</v>
      </c>
      <c r="AB279">
        <v>403</v>
      </c>
      <c r="AC279">
        <f t="shared" si="38"/>
        <v>471.48735925133235</v>
      </c>
      <c r="AD279">
        <f t="shared" si="39"/>
        <v>1110.7627746057212</v>
      </c>
    </row>
    <row r="280" spans="2:30" x14ac:dyDescent="0.3">
      <c r="B280" s="1" t="e">
        <v>#N/A</v>
      </c>
      <c r="C280" s="1" t="e">
        <v>#N/A</v>
      </c>
      <c r="D280" s="1" t="s">
        <v>13</v>
      </c>
      <c r="F280" s="1" t="s">
        <v>13</v>
      </c>
      <c r="H280" s="1">
        <f>VLOOKUP(J280, '[1]#of tiles'!$A$2:$B$301, 2, 0)</f>
        <v>5</v>
      </c>
      <c r="I280" s="1" t="str">
        <f>VLOOKUP(J280, [1]colorcode!$A$1:$B$305, 2, 0)</f>
        <v>..BB....RR..............BBYY....</v>
      </c>
      <c r="J280" s="3" t="s">
        <v>290</v>
      </c>
      <c r="K280" s="1">
        <f>VLOOKUP(J280, [2]Sheet1!$A$2:$Q$302, 5, 0)</f>
        <v>5.8484394875132795E-2</v>
      </c>
      <c r="L280">
        <f>VLOOKUP(J280, v1_raw!$A$4:$B$1213, 2, 0)</f>
        <v>0</v>
      </c>
      <c r="M280">
        <f>VLOOKUP(J280, v2_raw!$S$2:$T$1211, 2, 0)</f>
        <v>0</v>
      </c>
      <c r="N280">
        <f t="shared" si="32"/>
        <v>263.83135415197734</v>
      </c>
      <c r="O280">
        <f t="shared" si="33"/>
        <v>248.53183292970601</v>
      </c>
      <c r="Q280" s="1">
        <f>VLOOKUP(J280, v1_raw!$D$4:$E$1213, 2, 0)</f>
        <v>2</v>
      </c>
      <c r="R280">
        <v>1</v>
      </c>
      <c r="S280">
        <f t="shared" si="34"/>
        <v>338.50599990400303</v>
      </c>
      <c r="T280">
        <f t="shared" si="35"/>
        <v>341.4707008894847</v>
      </c>
      <c r="V280">
        <f>VLOOKUP(J280, v1_raw!$G$4:$H$1213, 2, 0)</f>
        <v>340</v>
      </c>
      <c r="W280">
        <v>604</v>
      </c>
      <c r="X280">
        <f t="shared" si="36"/>
        <v>432.24267564154627</v>
      </c>
      <c r="Y280">
        <f t="shared" si="37"/>
        <v>816.79160922392123</v>
      </c>
      <c r="AA280">
        <f>VLOOKUP(J280, v1_raw!$J$4:$K$1213, 2, 0)</f>
        <v>198</v>
      </c>
      <c r="AB280">
        <v>310</v>
      </c>
      <c r="AC280">
        <f t="shared" si="38"/>
        <v>471.48735925133235</v>
      </c>
      <c r="AD280">
        <f t="shared" si="39"/>
        <v>1110.7627746057212</v>
      </c>
    </row>
    <row r="281" spans="2:30" x14ac:dyDescent="0.3">
      <c r="B281" s="1" t="e">
        <v>#N/A</v>
      </c>
      <c r="C281" s="1" t="e">
        <v>#N/A</v>
      </c>
      <c r="D281" s="1" t="s">
        <v>13</v>
      </c>
      <c r="F281" s="1" t="s">
        <v>13</v>
      </c>
      <c r="H281" s="1">
        <f>VLOOKUP(J281, '[1]#of tiles'!$A$2:$B$301, 2, 0)</f>
        <v>5</v>
      </c>
      <c r="I281" s="1" t="str">
        <f>VLOOKUP(J281, [1]colorcode!$A$1:$B$305, 2, 0)</f>
        <v>RR..........RR......RR....YY....</v>
      </c>
      <c r="J281" s="3" t="s">
        <v>291</v>
      </c>
      <c r="K281" s="1">
        <f>VLOOKUP(J281, [2]Sheet1!$A$2:$Q$302, 5, 0)</f>
        <v>5.6285625351857327E-2</v>
      </c>
      <c r="L281">
        <f>VLOOKUP(J281, v1_raw!$A$4:$B$1213, 2, 0)</f>
        <v>38</v>
      </c>
      <c r="M281">
        <f>VLOOKUP(J281, v2_raw!$S$2:$T$1211, 2, 0)</f>
        <v>30</v>
      </c>
      <c r="N281">
        <f t="shared" si="32"/>
        <v>263.83135415197734</v>
      </c>
      <c r="O281">
        <f t="shared" si="33"/>
        <v>248.53183292970601</v>
      </c>
      <c r="Q281" s="1">
        <f>VLOOKUP(J281, v1_raw!$D$4:$E$1213, 2, 0)</f>
        <v>68</v>
      </c>
      <c r="R281">
        <v>41</v>
      </c>
      <c r="S281">
        <f t="shared" si="34"/>
        <v>338.50599990400303</v>
      </c>
      <c r="T281">
        <f t="shared" si="35"/>
        <v>341.4707008894847</v>
      </c>
      <c r="V281">
        <f>VLOOKUP(J281, v1_raw!$G$4:$H$1213, 2, 0)</f>
        <v>899</v>
      </c>
      <c r="W281">
        <v>1555</v>
      </c>
      <c r="X281">
        <f t="shared" si="36"/>
        <v>432.24267564154627</v>
      </c>
      <c r="Y281">
        <f t="shared" si="37"/>
        <v>816.79160922392123</v>
      </c>
      <c r="AA281">
        <f>VLOOKUP(J281, v1_raw!$J$4:$K$1213, 2, 0)</f>
        <v>363</v>
      </c>
      <c r="AB281">
        <v>617</v>
      </c>
      <c r="AC281">
        <f t="shared" si="38"/>
        <v>471.48735925133235</v>
      </c>
      <c r="AD281">
        <f t="shared" si="39"/>
        <v>1110.7627746057212</v>
      </c>
    </row>
    <row r="282" spans="2:30" x14ac:dyDescent="0.3">
      <c r="B282" s="1" t="e">
        <v>#N/A</v>
      </c>
      <c r="C282" s="1" t="e">
        <v>#N/A</v>
      </c>
      <c r="D282" s="1" t="s">
        <v>13</v>
      </c>
      <c r="F282" s="1" t="s">
        <v>13</v>
      </c>
      <c r="H282" s="1">
        <f>VLOOKUP(J282, '[1]#of tiles'!$A$2:$B$301, 2, 0)</f>
        <v>5</v>
      </c>
      <c r="I282" s="1" t="str">
        <f>VLOOKUP(J282, [1]colorcode!$A$1:$B$305, 2, 0)</f>
        <v>..RR..........BB..BB..GG........</v>
      </c>
      <c r="J282" s="3" t="s">
        <v>292</v>
      </c>
      <c r="K282" s="1">
        <f>VLOOKUP(J282, [2]Sheet1!$A$2:$Q$302, 5, 0)</f>
        <v>3.5264923841377582E-2</v>
      </c>
      <c r="L282">
        <f>VLOOKUP(J282, v1_raw!$A$4:$B$1213, 2, 0)</f>
        <v>2</v>
      </c>
      <c r="M282">
        <f>VLOOKUP(J282, v2_raw!$S$2:$T$1211, 2, 0)</f>
        <v>3</v>
      </c>
      <c r="N282">
        <f t="shared" si="32"/>
        <v>263.83135415197734</v>
      </c>
      <c r="O282">
        <f t="shared" si="33"/>
        <v>248.53183292970601</v>
      </c>
      <c r="Q282" s="1">
        <f>VLOOKUP(J282, v1_raw!$D$4:$E$1213, 2, 0)</f>
        <v>8</v>
      </c>
      <c r="R282">
        <v>9</v>
      </c>
      <c r="S282">
        <f t="shared" si="34"/>
        <v>338.50599990400303</v>
      </c>
      <c r="T282">
        <f t="shared" si="35"/>
        <v>341.4707008894847</v>
      </c>
      <c r="V282">
        <f>VLOOKUP(J282, v1_raw!$G$4:$H$1213, 2, 0)</f>
        <v>190</v>
      </c>
      <c r="W282">
        <v>358</v>
      </c>
      <c r="X282">
        <f t="shared" si="36"/>
        <v>432.24267564154627</v>
      </c>
      <c r="Y282">
        <f t="shared" si="37"/>
        <v>816.79160922392123</v>
      </c>
      <c r="AA282">
        <f>VLOOKUP(J282, v1_raw!$J$4:$K$1213, 2, 0)</f>
        <v>185</v>
      </c>
      <c r="AB282">
        <v>297</v>
      </c>
      <c r="AC282">
        <f t="shared" si="38"/>
        <v>471.48735925133235</v>
      </c>
      <c r="AD282">
        <f t="shared" si="39"/>
        <v>1110.7627746057212</v>
      </c>
    </row>
    <row r="283" spans="2:30" x14ac:dyDescent="0.3">
      <c r="B283" s="1" t="e">
        <v>#N/A</v>
      </c>
      <c r="C283" s="1" t="e">
        <v>#N/A</v>
      </c>
      <c r="D283" s="1" t="s">
        <v>13</v>
      </c>
      <c r="F283" s="1" t="s">
        <v>13</v>
      </c>
      <c r="H283" s="1">
        <f>VLOOKUP(J283, '[1]#of tiles'!$A$2:$B$301, 2, 0)</f>
        <v>5</v>
      </c>
      <c r="I283" s="1" t="str">
        <f>VLOOKUP(J283, [1]colorcode!$A$1:$B$305, 2, 0)</f>
        <v>................RR....YYRRRR....</v>
      </c>
      <c r="J283" s="3" t="s">
        <v>293</v>
      </c>
      <c r="K283" s="1">
        <f>VLOOKUP(J283, [2]Sheet1!$A$2:$Q$302, 5, 0)</f>
        <v>3.2398535483241897E-2</v>
      </c>
      <c r="L283">
        <f>VLOOKUP(J283, v1_raw!$A$4:$B$1213, 2, 0)</f>
        <v>29</v>
      </c>
      <c r="M283">
        <f>VLOOKUP(J283, v2_raw!$S$2:$T$1211, 2, 0)</f>
        <v>16</v>
      </c>
      <c r="N283">
        <f t="shared" si="32"/>
        <v>263.83135415197734</v>
      </c>
      <c r="O283">
        <f t="shared" si="33"/>
        <v>248.53183292970601</v>
      </c>
      <c r="Q283" s="1">
        <f>VLOOKUP(J283, v1_raw!$D$4:$E$1213, 2, 0)</f>
        <v>45</v>
      </c>
      <c r="R283">
        <v>26</v>
      </c>
      <c r="S283">
        <f t="shared" si="34"/>
        <v>338.50599990400303</v>
      </c>
      <c r="T283">
        <f t="shared" si="35"/>
        <v>341.4707008894847</v>
      </c>
      <c r="V283">
        <f>VLOOKUP(J283, v1_raw!$G$4:$H$1213, 2, 0)</f>
        <v>396</v>
      </c>
      <c r="W283">
        <v>705</v>
      </c>
      <c r="X283">
        <f t="shared" si="36"/>
        <v>432.24267564154627</v>
      </c>
      <c r="Y283">
        <f t="shared" si="37"/>
        <v>816.79160922392123</v>
      </c>
      <c r="AA283">
        <f>VLOOKUP(J283, v1_raw!$J$4:$K$1213, 2, 0)</f>
        <v>236</v>
      </c>
      <c r="AB283">
        <v>425</v>
      </c>
      <c r="AC283">
        <f t="shared" si="38"/>
        <v>471.48735925133235</v>
      </c>
      <c r="AD283">
        <f t="shared" si="39"/>
        <v>1110.7627746057212</v>
      </c>
    </row>
    <row r="284" spans="2:30" x14ac:dyDescent="0.3">
      <c r="B284" s="1" t="e">
        <v>#N/A</v>
      </c>
      <c r="C284" s="1" t="e">
        <v>#N/A</v>
      </c>
      <c r="D284" s="1" t="s">
        <v>13</v>
      </c>
      <c r="F284" s="1" t="s">
        <v>13</v>
      </c>
      <c r="H284" s="1">
        <f>VLOOKUP(J284, '[1]#of tiles'!$A$2:$B$301, 2, 0)</f>
        <v>5</v>
      </c>
      <c r="I284" s="1" t="str">
        <f>VLOOKUP(J284, [1]colorcode!$A$1:$B$305, 2, 0)</f>
        <v>............RRBB......GG......BB</v>
      </c>
      <c r="J284" s="3" t="s">
        <v>294</v>
      </c>
      <c r="K284" s="1">
        <f>VLOOKUP(J284, [2]Sheet1!$A$2:$Q$302, 5, 0)</f>
        <v>0</v>
      </c>
      <c r="L284">
        <f>VLOOKUP(J284, v1_raw!$A$4:$B$1213, 2, 0)</f>
        <v>0</v>
      </c>
      <c r="M284">
        <f>VLOOKUP(J284, v2_raw!$S$2:$T$1211, 2, 0)</f>
        <v>0</v>
      </c>
      <c r="N284">
        <f t="shared" si="32"/>
        <v>263.83135415197734</v>
      </c>
      <c r="O284">
        <f t="shared" si="33"/>
        <v>248.53183292970601</v>
      </c>
      <c r="Q284" s="1">
        <f>VLOOKUP(J284, v1_raw!$D$4:$E$1213, 2, 0)</f>
        <v>4</v>
      </c>
      <c r="R284">
        <v>1</v>
      </c>
      <c r="S284">
        <f t="shared" si="34"/>
        <v>338.50599990400303</v>
      </c>
      <c r="T284">
        <f t="shared" si="35"/>
        <v>341.4707008894847</v>
      </c>
      <c r="V284">
        <f>VLOOKUP(J284, v1_raw!$G$4:$H$1213, 2, 0)</f>
        <v>267</v>
      </c>
      <c r="W284">
        <v>506</v>
      </c>
      <c r="X284">
        <f t="shared" si="36"/>
        <v>432.24267564154627</v>
      </c>
      <c r="Y284">
        <f t="shared" si="37"/>
        <v>816.79160922392123</v>
      </c>
      <c r="AA284">
        <f>VLOOKUP(J284, v1_raw!$J$4:$K$1213, 2, 0)</f>
        <v>222</v>
      </c>
      <c r="AB284">
        <v>400</v>
      </c>
      <c r="AC284">
        <f t="shared" si="38"/>
        <v>471.48735925133235</v>
      </c>
      <c r="AD284">
        <f t="shared" si="39"/>
        <v>1110.7627746057212</v>
      </c>
    </row>
    <row r="285" spans="2:30" x14ac:dyDescent="0.3">
      <c r="B285" s="1" t="e">
        <v>#N/A</v>
      </c>
      <c r="C285" s="1" t="e">
        <v>#N/A</v>
      </c>
      <c r="D285" s="1" t="s">
        <v>13</v>
      </c>
      <c r="F285" s="1" t="s">
        <v>13</v>
      </c>
      <c r="H285" s="1">
        <f>VLOOKUP(J285, '[1]#of tiles'!$A$2:$B$301, 2, 0)</f>
        <v>5</v>
      </c>
      <c r="I285" s="1" t="str">
        <f>VLOOKUP(J285, [1]colorcode!$A$1:$B$305, 2, 0)</f>
        <v>..YY....RR....BB....BB..........</v>
      </c>
      <c r="J285" s="3" t="s">
        <v>295</v>
      </c>
      <c r="K285" s="1">
        <f>VLOOKUP(J285, [2]Sheet1!$A$2:$Q$302, 5, 0)</f>
        <v>0</v>
      </c>
      <c r="L285">
        <f>VLOOKUP(J285, v1_raw!$A$4:$B$1213, 2, 0)</f>
        <v>2</v>
      </c>
      <c r="M285">
        <f>VLOOKUP(J285, v2_raw!$S$2:$T$1211, 2, 0)</f>
        <v>1</v>
      </c>
      <c r="N285">
        <f t="shared" si="32"/>
        <v>263.83135415197734</v>
      </c>
      <c r="O285">
        <f t="shared" si="33"/>
        <v>248.53183292970601</v>
      </c>
      <c r="Q285" s="1">
        <f>VLOOKUP(J285, v1_raw!$D$4:$E$1213, 2, 0)</f>
        <v>7</v>
      </c>
      <c r="R285">
        <v>4</v>
      </c>
      <c r="S285">
        <f t="shared" si="34"/>
        <v>338.50599990400303</v>
      </c>
      <c r="T285">
        <f t="shared" si="35"/>
        <v>341.4707008894847</v>
      </c>
      <c r="V285">
        <f>VLOOKUP(J285, v1_raw!$G$4:$H$1213, 2, 0)</f>
        <v>297</v>
      </c>
      <c r="W285">
        <v>472</v>
      </c>
      <c r="X285">
        <f t="shared" si="36"/>
        <v>432.24267564154627</v>
      </c>
      <c r="Y285">
        <f t="shared" si="37"/>
        <v>816.79160922392123</v>
      </c>
      <c r="AA285">
        <f>VLOOKUP(J285, v1_raw!$J$4:$K$1213, 2, 0)</f>
        <v>258</v>
      </c>
      <c r="AB285">
        <v>400</v>
      </c>
      <c r="AC285">
        <f t="shared" si="38"/>
        <v>471.48735925133235</v>
      </c>
      <c r="AD285">
        <f t="shared" si="39"/>
        <v>1110.7627746057212</v>
      </c>
    </row>
    <row r="286" spans="2:30" x14ac:dyDescent="0.3">
      <c r="B286" s="1" t="e">
        <v>#N/A</v>
      </c>
      <c r="C286" s="1" t="e">
        <v>#N/A</v>
      </c>
      <c r="D286" s="1" t="s">
        <v>13</v>
      </c>
      <c r="F286" s="1" t="s">
        <v>13</v>
      </c>
      <c r="H286" s="1">
        <f>VLOOKUP(J286, '[1]#of tiles'!$A$2:$B$301, 2, 0)</f>
        <v>5</v>
      </c>
      <c r="I286" s="1" t="str">
        <f>VLOOKUP(J286, [1]colorcode!$A$1:$B$305, 2, 0)</f>
        <v>..YY....BB..YY............GG....</v>
      </c>
      <c r="J286" s="3" t="s">
        <v>296</v>
      </c>
      <c r="K286" s="1">
        <f>VLOOKUP(J286, [2]Sheet1!$A$2:$Q$302, 5, 0)</f>
        <v>0</v>
      </c>
      <c r="L286">
        <f>VLOOKUP(J286, v1_raw!$A$4:$B$1213, 2, 0)</f>
        <v>0</v>
      </c>
      <c r="M286">
        <f>VLOOKUP(J286, v2_raw!$S$2:$T$1211, 2, 0)</f>
        <v>0</v>
      </c>
      <c r="N286">
        <f t="shared" si="32"/>
        <v>263.83135415197734</v>
      </c>
      <c r="O286">
        <f t="shared" si="33"/>
        <v>248.53183292970601</v>
      </c>
      <c r="Q286" s="1">
        <f>VLOOKUP(J286, v1_raw!$D$4:$E$1213, 2, 0)</f>
        <v>1</v>
      </c>
      <c r="R286">
        <v>1</v>
      </c>
      <c r="S286">
        <f t="shared" si="34"/>
        <v>338.50599990400303</v>
      </c>
      <c r="T286">
        <f t="shared" si="35"/>
        <v>341.4707008894847</v>
      </c>
      <c r="V286">
        <f>VLOOKUP(J286, v1_raw!$G$4:$H$1213, 2, 0)</f>
        <v>390</v>
      </c>
      <c r="W286">
        <v>601</v>
      </c>
      <c r="X286">
        <f t="shared" si="36"/>
        <v>432.24267564154627</v>
      </c>
      <c r="Y286">
        <f t="shared" si="37"/>
        <v>816.79160922392123</v>
      </c>
      <c r="AA286">
        <f>VLOOKUP(J286, v1_raw!$J$4:$K$1213, 2, 0)</f>
        <v>293</v>
      </c>
      <c r="AB286">
        <v>424</v>
      </c>
      <c r="AC286">
        <f t="shared" si="38"/>
        <v>471.48735925133235</v>
      </c>
      <c r="AD286">
        <f t="shared" si="39"/>
        <v>1110.7627746057212</v>
      </c>
    </row>
    <row r="287" spans="2:30" x14ac:dyDescent="0.3">
      <c r="B287" s="1" t="e">
        <v>#N/A</v>
      </c>
      <c r="C287" s="1" t="e">
        <v>#N/A</v>
      </c>
      <c r="D287" s="1" t="s">
        <v>13</v>
      </c>
      <c r="F287" s="1" t="s">
        <v>13</v>
      </c>
      <c r="H287" s="1">
        <f>VLOOKUP(J287, '[1]#of tiles'!$A$2:$B$301, 2, 0)</f>
        <v>5</v>
      </c>
      <c r="I287" s="1" t="str">
        <f>VLOOKUP(J287, [1]colorcode!$A$1:$B$305, 2, 0)</f>
        <v>....YYRR........YY........GG....</v>
      </c>
      <c r="J287" s="3" t="s">
        <v>297</v>
      </c>
      <c r="K287" s="1">
        <f>VLOOKUP(J287, [2]Sheet1!$A$2:$Q$302, 5, 0)</f>
        <v>0</v>
      </c>
      <c r="L287">
        <f>VLOOKUP(J287, v1_raw!$A$4:$B$1213, 2, 0)</f>
        <v>0</v>
      </c>
      <c r="M287">
        <f>VLOOKUP(J287, v2_raw!$S$2:$T$1211, 2, 0)</f>
        <v>1</v>
      </c>
      <c r="N287">
        <f t="shared" si="32"/>
        <v>263.83135415197734</v>
      </c>
      <c r="O287">
        <f t="shared" si="33"/>
        <v>248.53183292970601</v>
      </c>
      <c r="Q287" s="1">
        <f>VLOOKUP(J287, v1_raw!$D$4:$E$1213, 2, 0)</f>
        <v>6</v>
      </c>
      <c r="R287">
        <v>3</v>
      </c>
      <c r="S287">
        <f t="shared" si="34"/>
        <v>338.50599990400303</v>
      </c>
      <c r="T287">
        <f t="shared" si="35"/>
        <v>341.4707008894847</v>
      </c>
      <c r="V287">
        <f>VLOOKUP(J287, v1_raw!$G$4:$H$1213, 2, 0)</f>
        <v>329</v>
      </c>
      <c r="W287">
        <v>607</v>
      </c>
      <c r="X287">
        <f t="shared" si="36"/>
        <v>432.24267564154627</v>
      </c>
      <c r="Y287">
        <f t="shared" si="37"/>
        <v>816.79160922392123</v>
      </c>
      <c r="AA287">
        <f>VLOOKUP(J287, v1_raw!$J$4:$K$1213, 2, 0)</f>
        <v>213</v>
      </c>
      <c r="AB287">
        <v>330</v>
      </c>
      <c r="AC287">
        <f t="shared" si="38"/>
        <v>471.48735925133235</v>
      </c>
      <c r="AD287">
        <f t="shared" si="39"/>
        <v>1110.7627746057212</v>
      </c>
    </row>
    <row r="288" spans="2:30" x14ac:dyDescent="0.3">
      <c r="B288" s="1" t="e">
        <v>#N/A</v>
      </c>
      <c r="C288" s="1" t="e">
        <v>#N/A</v>
      </c>
      <c r="D288" s="1" t="s">
        <v>13</v>
      </c>
      <c r="F288" s="1" t="s">
        <v>13</v>
      </c>
      <c r="H288" s="1">
        <f>VLOOKUP(J288, '[1]#of tiles'!$A$2:$B$301, 2, 0)</f>
        <v>5</v>
      </c>
      <c r="I288" s="1" t="str">
        <f>VLOOKUP(J288, [1]colorcode!$A$1:$B$305, 2, 0)</f>
        <v>GGBB......BB....RR..............</v>
      </c>
      <c r="J288" s="3" t="s">
        <v>298</v>
      </c>
      <c r="K288" s="1">
        <f>VLOOKUP(J288, [2]Sheet1!$A$2:$Q$302, 5, 0)</f>
        <v>0</v>
      </c>
      <c r="L288">
        <f>VLOOKUP(J288, v1_raw!$A$4:$B$1213, 2, 0)</f>
        <v>0</v>
      </c>
      <c r="M288">
        <f>VLOOKUP(J288, v2_raw!$S$2:$T$1211, 2, 0)</f>
        <v>0</v>
      </c>
      <c r="N288">
        <f t="shared" si="32"/>
        <v>263.83135415197734</v>
      </c>
      <c r="O288">
        <f t="shared" si="33"/>
        <v>248.53183292970601</v>
      </c>
      <c r="Q288" s="1">
        <f>VLOOKUP(J288, v1_raw!$D$4:$E$1213, 2, 0)</f>
        <v>12</v>
      </c>
      <c r="R288">
        <v>4</v>
      </c>
      <c r="S288">
        <f t="shared" si="34"/>
        <v>338.50599990400303</v>
      </c>
      <c r="T288">
        <f t="shared" si="35"/>
        <v>341.4707008894847</v>
      </c>
      <c r="V288">
        <f>VLOOKUP(J288, v1_raw!$G$4:$H$1213, 2, 0)</f>
        <v>216</v>
      </c>
      <c r="W288">
        <v>468</v>
      </c>
      <c r="X288">
        <f t="shared" si="36"/>
        <v>432.24267564154627</v>
      </c>
      <c r="Y288">
        <f t="shared" si="37"/>
        <v>816.79160922392123</v>
      </c>
      <c r="AA288">
        <f>VLOOKUP(J288, v1_raw!$J$4:$K$1213, 2, 0)</f>
        <v>256</v>
      </c>
      <c r="AB288">
        <v>619</v>
      </c>
      <c r="AC288">
        <f t="shared" si="38"/>
        <v>471.48735925133235</v>
      </c>
      <c r="AD288">
        <f t="shared" si="39"/>
        <v>1110.7627746057212</v>
      </c>
    </row>
    <row r="289" spans="2:30" x14ac:dyDescent="0.3">
      <c r="B289" s="1" t="e">
        <v>#N/A</v>
      </c>
      <c r="C289" s="1" t="e">
        <v>#N/A</v>
      </c>
      <c r="D289" s="1" t="e">
        <v>#N/A</v>
      </c>
      <c r="G289" s="1" t="s">
        <v>13</v>
      </c>
      <c r="H289" s="1">
        <f>VLOOKUP(J289, '[1]#of tiles'!$A$2:$B$301, 2, 0)</f>
        <v>5</v>
      </c>
      <c r="I289" s="1" t="str">
        <f>VLOOKUP(J289, [1]colorcode!$A$1:$B$305, 2, 0)</f>
        <v>....BBBB....YY..YY..............</v>
      </c>
      <c r="J289" s="3" t="s">
        <v>299</v>
      </c>
      <c r="K289" s="1">
        <f>VLOOKUP(J289, [2]Sheet1!$A$2:$Q$302, 5, 0)</f>
        <v>0</v>
      </c>
      <c r="L289">
        <f>VLOOKUP(J289, v1_raw!$A$4:$B$1213, 2, 0)</f>
        <v>0</v>
      </c>
      <c r="M289">
        <f>VLOOKUP(J289, v2_raw!$S$2:$T$1211, 2, 0)</f>
        <v>0</v>
      </c>
      <c r="N289">
        <f t="shared" si="32"/>
        <v>263.83135415197734</v>
      </c>
      <c r="O289">
        <f t="shared" si="33"/>
        <v>248.53183292970601</v>
      </c>
      <c r="Q289" s="1">
        <f>VLOOKUP(J289, v1_raw!$D$4:$E$1213, 2, 0)</f>
        <v>1</v>
      </c>
      <c r="R289">
        <v>1</v>
      </c>
      <c r="S289">
        <f t="shared" si="34"/>
        <v>338.50599990400303</v>
      </c>
      <c r="T289">
        <f t="shared" si="35"/>
        <v>341.4707008894847</v>
      </c>
      <c r="V289">
        <f>VLOOKUP(J289, v1_raw!$G$4:$H$1213, 2, 0)</f>
        <v>386</v>
      </c>
      <c r="W289">
        <v>786</v>
      </c>
      <c r="X289">
        <f t="shared" si="36"/>
        <v>432.24267564154627</v>
      </c>
      <c r="Y289">
        <f t="shared" si="37"/>
        <v>816.79160922392123</v>
      </c>
      <c r="AA289">
        <f>VLOOKUP(J289, v1_raw!$J$4:$K$1213, 2, 0)</f>
        <v>234</v>
      </c>
      <c r="AB289">
        <v>521</v>
      </c>
      <c r="AC289">
        <f t="shared" si="38"/>
        <v>471.48735925133235</v>
      </c>
      <c r="AD289">
        <f t="shared" si="39"/>
        <v>1110.7627746057212</v>
      </c>
    </row>
    <row r="290" spans="2:30" x14ac:dyDescent="0.3">
      <c r="B290" s="1" t="e">
        <v>#N/A</v>
      </c>
      <c r="C290" s="1" t="e">
        <v>#N/A</v>
      </c>
      <c r="D290" s="1" t="e">
        <v>#N/A</v>
      </c>
      <c r="G290" s="1" t="s">
        <v>13</v>
      </c>
      <c r="H290" s="1">
        <f>VLOOKUP(J290, '[1]#of tiles'!$A$2:$B$301, 2, 0)</f>
        <v>2</v>
      </c>
      <c r="I290" s="1" t="str">
        <f>VLOOKUP(J290, [1]colorcode!$A$1:$B$305, 2, 0)</f>
        <v>............RR..GG....GGRR......</v>
      </c>
      <c r="J290" s="3" t="s">
        <v>300</v>
      </c>
      <c r="K290" s="1">
        <f>VLOOKUP(J290, [2]Sheet1!$A$2:$Q$302, 5, 0)</f>
        <v>315.26717110449374</v>
      </c>
      <c r="L290">
        <f>VLOOKUP(J290, v1_raw!$A$4:$B$1213, 2, 0)</f>
        <v>10</v>
      </c>
      <c r="M290">
        <f>VLOOKUP(J290, v2_raw!$S$2:$T$1211, 2, 0)</f>
        <v>10</v>
      </c>
      <c r="N290">
        <f t="shared" si="32"/>
        <v>263.83135415197734</v>
      </c>
      <c r="O290">
        <f t="shared" si="33"/>
        <v>248.53183292970601</v>
      </c>
      <c r="Q290" s="1">
        <f>VLOOKUP(J290, v1_raw!$D$4:$E$1213, 2, 0)</f>
        <v>36</v>
      </c>
      <c r="R290">
        <v>33</v>
      </c>
      <c r="S290">
        <f t="shared" si="34"/>
        <v>338.50599990400303</v>
      </c>
      <c r="T290">
        <f t="shared" si="35"/>
        <v>341.4707008894847</v>
      </c>
      <c r="V290">
        <f>VLOOKUP(J290, v1_raw!$G$4:$H$1213, 2, 0)</f>
        <v>190</v>
      </c>
      <c r="W290">
        <v>377</v>
      </c>
      <c r="X290">
        <f t="shared" si="36"/>
        <v>432.24267564154627</v>
      </c>
      <c r="Y290">
        <f t="shared" si="37"/>
        <v>816.79160922392123</v>
      </c>
      <c r="AA290">
        <f>VLOOKUP(J290, v1_raw!$J$4:$K$1213, 2, 0)</f>
        <v>286</v>
      </c>
      <c r="AB290">
        <v>624</v>
      </c>
      <c r="AC290">
        <f t="shared" si="38"/>
        <v>471.48735925133235</v>
      </c>
      <c r="AD290">
        <f t="shared" si="39"/>
        <v>1110.7627746057212</v>
      </c>
    </row>
    <row r="291" spans="2:30" x14ac:dyDescent="0.3">
      <c r="B291" s="1" t="e">
        <v>#N/A</v>
      </c>
      <c r="C291" s="1" t="e">
        <v>#N/A</v>
      </c>
      <c r="D291" s="1" t="e">
        <v>#N/A</v>
      </c>
      <c r="G291" s="1" t="s">
        <v>13</v>
      </c>
      <c r="H291" s="1">
        <f>VLOOKUP(J291, '[1]#of tiles'!$A$2:$B$301, 2, 0)</f>
        <v>5</v>
      </c>
      <c r="I291" s="1" t="str">
        <f>VLOOKUP(J291, [1]colorcode!$A$1:$B$305, 2, 0)</f>
        <v>..........GG....BB..BB....RR....</v>
      </c>
      <c r="J291" s="3" t="s">
        <v>301</v>
      </c>
      <c r="K291" s="1">
        <f>VLOOKUP(J291, [2]Sheet1!$A$2:$Q$302, 5, 0)</f>
        <v>221.24389826586705</v>
      </c>
      <c r="L291">
        <f>VLOOKUP(J291, v1_raw!$A$4:$B$1213, 2, 0)</f>
        <v>0</v>
      </c>
      <c r="M291">
        <f>VLOOKUP(J291, v2_raw!$S$2:$T$1211, 2, 0)</f>
        <v>0</v>
      </c>
      <c r="N291">
        <f t="shared" si="32"/>
        <v>263.83135415197734</v>
      </c>
      <c r="O291">
        <f t="shared" si="33"/>
        <v>248.53183292970601</v>
      </c>
      <c r="Q291" s="1">
        <f>VLOOKUP(J291, v1_raw!$D$4:$E$1213, 2, 0)</f>
        <v>4</v>
      </c>
      <c r="R291">
        <v>3</v>
      </c>
      <c r="S291">
        <f t="shared" si="34"/>
        <v>338.50599990400303</v>
      </c>
      <c r="T291">
        <f t="shared" si="35"/>
        <v>341.4707008894847</v>
      </c>
      <c r="V291">
        <f>VLOOKUP(J291, v1_raw!$G$4:$H$1213, 2, 0)</f>
        <v>24</v>
      </c>
      <c r="W291">
        <v>40</v>
      </c>
      <c r="X291">
        <f t="shared" si="36"/>
        <v>432.24267564154627</v>
      </c>
      <c r="Y291">
        <f t="shared" si="37"/>
        <v>816.79160922392123</v>
      </c>
      <c r="AA291">
        <f>VLOOKUP(J291, v1_raw!$J$4:$K$1213, 2, 0)</f>
        <v>1650</v>
      </c>
      <c r="AB291">
        <v>4174</v>
      </c>
      <c r="AC291">
        <f t="shared" si="38"/>
        <v>471.48735925133235</v>
      </c>
      <c r="AD291">
        <f t="shared" si="39"/>
        <v>1110.7627746057212</v>
      </c>
    </row>
    <row r="292" spans="2:30" x14ac:dyDescent="0.3">
      <c r="B292" s="1" t="e">
        <v>#N/A</v>
      </c>
      <c r="C292" s="1" t="e">
        <v>#N/A</v>
      </c>
      <c r="D292" s="1" t="e">
        <v>#N/A</v>
      </c>
      <c r="G292" s="1" t="s">
        <v>13</v>
      </c>
      <c r="H292" s="1">
        <f>VLOOKUP(J292, '[1]#of tiles'!$A$2:$B$301, 2, 0)</f>
        <v>5</v>
      </c>
      <c r="I292" s="1" t="str">
        <f>VLOOKUP(J292, [1]colorcode!$A$1:$B$305, 2, 0)</f>
        <v>..BB..YY..GG............GG......</v>
      </c>
      <c r="J292" s="3" t="s">
        <v>302</v>
      </c>
      <c r="K292" s="1">
        <f>VLOOKUP(J292, [2]Sheet1!$A$2:$Q$302, 5, 0)</f>
        <v>203.22278139111248</v>
      </c>
      <c r="L292">
        <f>VLOOKUP(J292, v1_raw!$A$4:$B$1213, 2, 0)</f>
        <v>3</v>
      </c>
      <c r="M292">
        <f>VLOOKUP(J292, v2_raw!$S$2:$T$1211, 2, 0)</f>
        <v>2</v>
      </c>
      <c r="N292">
        <f t="shared" si="32"/>
        <v>263.83135415197734</v>
      </c>
      <c r="O292">
        <f t="shared" si="33"/>
        <v>248.53183292970601</v>
      </c>
      <c r="Q292" s="1">
        <f>VLOOKUP(J292, v1_raw!$D$4:$E$1213, 2, 0)</f>
        <v>6</v>
      </c>
      <c r="R292">
        <v>1</v>
      </c>
      <c r="S292">
        <f t="shared" si="34"/>
        <v>338.50599990400303</v>
      </c>
      <c r="T292">
        <f t="shared" si="35"/>
        <v>341.4707008894847</v>
      </c>
      <c r="V292">
        <f>VLOOKUP(J292, v1_raw!$G$4:$H$1213, 2, 0)</f>
        <v>112</v>
      </c>
      <c r="W292">
        <v>194</v>
      </c>
      <c r="X292">
        <f t="shared" si="36"/>
        <v>432.24267564154627</v>
      </c>
      <c r="Y292">
        <f t="shared" si="37"/>
        <v>816.79160922392123</v>
      </c>
      <c r="AA292">
        <f>VLOOKUP(J292, v1_raw!$J$4:$K$1213, 2, 0)</f>
        <v>8215</v>
      </c>
      <c r="AB292">
        <v>17793</v>
      </c>
      <c r="AC292">
        <f t="shared" si="38"/>
        <v>471.48735925133235</v>
      </c>
      <c r="AD292">
        <f t="shared" si="39"/>
        <v>1110.7627746057212</v>
      </c>
    </row>
    <row r="293" spans="2:30" x14ac:dyDescent="0.3">
      <c r="B293" s="1" t="e">
        <v>#N/A</v>
      </c>
      <c r="C293" s="1" t="e">
        <v>#N/A</v>
      </c>
      <c r="D293" s="1" t="e">
        <v>#N/A</v>
      </c>
      <c r="G293" s="1" t="s">
        <v>13</v>
      </c>
      <c r="H293" s="1">
        <f>VLOOKUP(J293, '[1]#of tiles'!$A$2:$B$301, 2, 0)</f>
        <v>5</v>
      </c>
      <c r="I293" s="1" t="str">
        <f>VLOOKUP(J293, [1]colorcode!$A$1:$B$305, 2, 0)</f>
        <v>....GG..BB........BBBB..........</v>
      </c>
      <c r="J293" s="3" t="s">
        <v>303</v>
      </c>
      <c r="K293" s="1">
        <f>VLOOKUP(J293, [2]Sheet1!$A$2:$Q$302, 5, 0)</f>
        <v>51.491066316590491</v>
      </c>
      <c r="L293">
        <f>VLOOKUP(J293, v1_raw!$A$4:$B$1213, 2, 0)</f>
        <v>0</v>
      </c>
      <c r="M293">
        <f>VLOOKUP(J293, v2_raw!$S$2:$T$1211, 2, 0)</f>
        <v>0</v>
      </c>
      <c r="N293">
        <f t="shared" si="32"/>
        <v>263.83135415197734</v>
      </c>
      <c r="O293">
        <f t="shared" si="33"/>
        <v>248.53183292970601</v>
      </c>
      <c r="Q293" s="1">
        <f>VLOOKUP(J293, v1_raw!$D$4:$E$1213, 2, 0)</f>
        <v>13</v>
      </c>
      <c r="R293">
        <v>9</v>
      </c>
      <c r="S293">
        <f t="shared" si="34"/>
        <v>338.50599990400303</v>
      </c>
      <c r="T293">
        <f t="shared" si="35"/>
        <v>341.4707008894847</v>
      </c>
      <c r="V293">
        <f>VLOOKUP(J293, v1_raw!$G$4:$H$1213, 2, 0)</f>
        <v>48</v>
      </c>
      <c r="W293">
        <v>141</v>
      </c>
      <c r="X293">
        <f t="shared" si="36"/>
        <v>432.24267564154627</v>
      </c>
      <c r="Y293">
        <f t="shared" si="37"/>
        <v>816.79160922392123</v>
      </c>
      <c r="AA293">
        <f>VLOOKUP(J293, v1_raw!$J$4:$K$1213, 2, 0)</f>
        <v>1121</v>
      </c>
      <c r="AB293">
        <v>2472</v>
      </c>
      <c r="AC293">
        <f t="shared" si="38"/>
        <v>471.48735925133235</v>
      </c>
      <c r="AD293">
        <f t="shared" si="39"/>
        <v>1110.7627746057212</v>
      </c>
    </row>
    <row r="294" spans="2:30" x14ac:dyDescent="0.3">
      <c r="B294" s="1" t="e">
        <v>#N/A</v>
      </c>
      <c r="C294" s="1" t="e">
        <v>#N/A</v>
      </c>
      <c r="D294" s="1" t="e">
        <v>#N/A</v>
      </c>
      <c r="G294" s="1" t="s">
        <v>13</v>
      </c>
      <c r="H294" s="1">
        <f>VLOOKUP(J294, '[1]#of tiles'!$A$2:$B$301, 2, 0)</f>
        <v>5</v>
      </c>
      <c r="I294" s="1" t="str">
        <f>VLOOKUP(J294, [1]colorcode!$A$1:$B$305, 2, 0)</f>
        <v>RRYY......RRBB..................</v>
      </c>
      <c r="J294" s="3" t="s">
        <v>304</v>
      </c>
      <c r="K294" s="1">
        <f>VLOOKUP(J294, [2]Sheet1!$A$2:$Q$302, 5, 0)</f>
        <v>35.758347359905123</v>
      </c>
      <c r="L294">
        <f>VLOOKUP(J294, v1_raw!$A$4:$B$1213, 2, 0)</f>
        <v>10</v>
      </c>
      <c r="M294">
        <f>VLOOKUP(J294, v2_raw!$S$2:$T$1211, 2, 0)</f>
        <v>5</v>
      </c>
      <c r="N294">
        <f t="shared" si="32"/>
        <v>263.83135415197734</v>
      </c>
      <c r="O294">
        <f t="shared" si="33"/>
        <v>248.53183292970601</v>
      </c>
      <c r="Q294" s="1">
        <f>VLOOKUP(J294, v1_raw!$D$4:$E$1213, 2, 0)</f>
        <v>19</v>
      </c>
      <c r="R294">
        <v>9</v>
      </c>
      <c r="S294">
        <f t="shared" si="34"/>
        <v>338.50599990400303</v>
      </c>
      <c r="T294">
        <f t="shared" si="35"/>
        <v>341.4707008894847</v>
      </c>
      <c r="V294">
        <f>VLOOKUP(J294, v1_raw!$G$4:$H$1213, 2, 0)</f>
        <v>83</v>
      </c>
      <c r="W294">
        <v>170</v>
      </c>
      <c r="X294">
        <f t="shared" si="36"/>
        <v>432.24267564154627</v>
      </c>
      <c r="Y294">
        <f t="shared" si="37"/>
        <v>816.79160922392123</v>
      </c>
      <c r="AA294">
        <f>VLOOKUP(J294, v1_raw!$J$4:$K$1213, 2, 0)</f>
        <v>563</v>
      </c>
      <c r="AB294">
        <v>1824</v>
      </c>
      <c r="AC294">
        <f t="shared" si="38"/>
        <v>471.48735925133235</v>
      </c>
      <c r="AD294">
        <f t="shared" si="39"/>
        <v>1110.7627746057212</v>
      </c>
    </row>
    <row r="295" spans="2:30" x14ac:dyDescent="0.3">
      <c r="B295" s="1" t="e">
        <v>#N/A</v>
      </c>
      <c r="C295" s="1" t="e">
        <v>#N/A</v>
      </c>
      <c r="D295" s="1" t="e">
        <v>#N/A</v>
      </c>
      <c r="G295" s="1" t="s">
        <v>13</v>
      </c>
      <c r="H295" s="1">
        <f>VLOOKUP(J295, '[1]#of tiles'!$A$2:$B$301, 2, 0)</f>
        <v>5</v>
      </c>
      <c r="I295" s="1" t="str">
        <f>VLOOKUP(J295, [1]colorcode!$A$1:$B$305, 2, 0)</f>
        <v>..RR......GG....GG....BB........</v>
      </c>
      <c r="J295" s="3" t="s">
        <v>305</v>
      </c>
      <c r="K295" s="1">
        <f>VLOOKUP(J295, [2]Sheet1!$A$2:$Q$302, 5, 0)</f>
        <v>20.947732617449567</v>
      </c>
      <c r="L295">
        <f>VLOOKUP(J295, v1_raw!$A$4:$B$1213, 2, 0)</f>
        <v>3</v>
      </c>
      <c r="M295">
        <f>VLOOKUP(J295, v2_raw!$S$2:$T$1211, 2, 0)</f>
        <v>3</v>
      </c>
      <c r="N295">
        <f t="shared" si="32"/>
        <v>263.83135415197734</v>
      </c>
      <c r="O295">
        <f t="shared" si="33"/>
        <v>248.53183292970601</v>
      </c>
      <c r="Q295" s="1">
        <f>VLOOKUP(J295, v1_raw!$D$4:$E$1213, 2, 0)</f>
        <v>11</v>
      </c>
      <c r="R295">
        <v>3</v>
      </c>
      <c r="S295">
        <f t="shared" si="34"/>
        <v>338.50599990400303</v>
      </c>
      <c r="T295">
        <f t="shared" si="35"/>
        <v>341.4707008894847</v>
      </c>
      <c r="V295">
        <f>VLOOKUP(J295, v1_raw!$G$4:$H$1213, 2, 0)</f>
        <v>78</v>
      </c>
      <c r="W295">
        <v>132</v>
      </c>
      <c r="X295">
        <f t="shared" si="36"/>
        <v>432.24267564154627</v>
      </c>
      <c r="Y295">
        <f t="shared" si="37"/>
        <v>816.79160922392123</v>
      </c>
      <c r="AA295">
        <f>VLOOKUP(J295, v1_raw!$J$4:$K$1213, 2, 0)</f>
        <v>1408</v>
      </c>
      <c r="AB295">
        <v>3238</v>
      </c>
      <c r="AC295">
        <f t="shared" si="38"/>
        <v>471.48735925133235</v>
      </c>
      <c r="AD295">
        <f t="shared" si="39"/>
        <v>1110.7627746057212</v>
      </c>
    </row>
    <row r="296" spans="2:30" x14ac:dyDescent="0.3">
      <c r="B296" s="1" t="e">
        <v>#N/A</v>
      </c>
      <c r="C296" s="1" t="e">
        <v>#N/A</v>
      </c>
      <c r="D296" s="1" t="e">
        <v>#N/A</v>
      </c>
      <c r="G296" s="1" t="s">
        <v>13</v>
      </c>
      <c r="H296" s="1">
        <f>VLOOKUP(J296, '[1]#of tiles'!$A$2:$B$301, 2, 0)</f>
        <v>5</v>
      </c>
      <c r="I296" s="1" t="str">
        <f>VLOOKUP(J296, [1]colorcode!$A$1:$B$305, 2, 0)</f>
        <v>..........YY............YY..GGRR</v>
      </c>
      <c r="J296" s="3" t="s">
        <v>306</v>
      </c>
      <c r="K296" s="1">
        <f>VLOOKUP(J296, [2]Sheet1!$A$2:$Q$302, 5, 0)</f>
        <v>20.570683707792909</v>
      </c>
      <c r="L296">
        <f>VLOOKUP(J296, v1_raw!$A$4:$B$1213, 2, 0)</f>
        <v>13</v>
      </c>
      <c r="M296">
        <f>VLOOKUP(J296, v2_raw!$S$2:$T$1211, 2, 0)</f>
        <v>4</v>
      </c>
      <c r="N296">
        <f t="shared" si="32"/>
        <v>263.83135415197734</v>
      </c>
      <c r="O296">
        <f t="shared" si="33"/>
        <v>248.53183292970601</v>
      </c>
      <c r="Q296" s="1">
        <f>VLOOKUP(J296, v1_raw!$D$4:$E$1213, 2, 0)</f>
        <v>21</v>
      </c>
      <c r="R296">
        <v>8</v>
      </c>
      <c r="S296">
        <f t="shared" si="34"/>
        <v>338.50599990400303</v>
      </c>
      <c r="T296">
        <f t="shared" si="35"/>
        <v>341.4707008894847</v>
      </c>
      <c r="V296">
        <f>VLOOKUP(J296, v1_raw!$G$4:$H$1213, 2, 0)</f>
        <v>80</v>
      </c>
      <c r="W296">
        <v>164</v>
      </c>
      <c r="X296">
        <f t="shared" si="36"/>
        <v>432.24267564154627</v>
      </c>
      <c r="Y296">
        <f t="shared" si="37"/>
        <v>816.79160922392123</v>
      </c>
      <c r="AA296">
        <f>VLOOKUP(J296, v1_raw!$J$4:$K$1213, 2, 0)</f>
        <v>278</v>
      </c>
      <c r="AB296">
        <v>631</v>
      </c>
      <c r="AC296">
        <f t="shared" si="38"/>
        <v>471.48735925133235</v>
      </c>
      <c r="AD296">
        <f t="shared" si="39"/>
        <v>1110.7627746057212</v>
      </c>
    </row>
    <row r="297" spans="2:30" x14ac:dyDescent="0.3">
      <c r="B297" s="1" t="e">
        <v>#N/A</v>
      </c>
      <c r="C297" s="1" t="e">
        <v>#N/A</v>
      </c>
      <c r="D297" s="1" t="e">
        <v>#N/A</v>
      </c>
      <c r="G297" s="1" t="s">
        <v>13</v>
      </c>
      <c r="H297" s="1">
        <f>VLOOKUP(J297, '[1]#of tiles'!$A$2:$B$301, 2, 0)</f>
        <v>5</v>
      </c>
      <c r="I297" s="1" t="str">
        <f>VLOOKUP(J297, [1]colorcode!$A$1:$B$305, 2, 0)</f>
        <v>..GG........RR..YY........YY....</v>
      </c>
      <c r="J297" s="3" t="s">
        <v>307</v>
      </c>
      <c r="K297" s="1">
        <f>VLOOKUP(J297, [2]Sheet1!$A$2:$Q$302, 5, 0)</f>
        <v>17.92209600390628</v>
      </c>
      <c r="L297">
        <f>VLOOKUP(J297, v1_raw!$A$4:$B$1213, 2, 0)</f>
        <v>5</v>
      </c>
      <c r="M297">
        <f>VLOOKUP(J297, v2_raw!$S$2:$T$1211, 2, 0)</f>
        <v>2</v>
      </c>
      <c r="N297">
        <f t="shared" si="32"/>
        <v>263.83135415197734</v>
      </c>
      <c r="O297">
        <f t="shared" si="33"/>
        <v>248.53183292970601</v>
      </c>
      <c r="Q297" s="1">
        <f>VLOOKUP(J297, v1_raw!$D$4:$E$1213, 2, 0)</f>
        <v>11</v>
      </c>
      <c r="R297">
        <v>7</v>
      </c>
      <c r="S297">
        <f t="shared" si="34"/>
        <v>338.50599990400303</v>
      </c>
      <c r="T297">
        <f t="shared" si="35"/>
        <v>341.4707008894847</v>
      </c>
      <c r="V297">
        <f>VLOOKUP(J297, v1_raw!$G$4:$H$1213, 2, 0)</f>
        <v>141</v>
      </c>
      <c r="W297">
        <v>260</v>
      </c>
      <c r="X297">
        <f t="shared" si="36"/>
        <v>432.24267564154627</v>
      </c>
      <c r="Y297">
        <f t="shared" si="37"/>
        <v>816.79160922392123</v>
      </c>
      <c r="AA297">
        <f>VLOOKUP(J297, v1_raw!$J$4:$K$1213, 2, 0)</f>
        <v>292</v>
      </c>
      <c r="AB297">
        <v>639</v>
      </c>
      <c r="AC297">
        <f t="shared" si="38"/>
        <v>471.48735925133235</v>
      </c>
      <c r="AD297">
        <f t="shared" si="39"/>
        <v>1110.7627746057212</v>
      </c>
    </row>
    <row r="298" spans="2:30" x14ac:dyDescent="0.3">
      <c r="B298" s="1" t="e">
        <v>#N/A</v>
      </c>
      <c r="C298" s="1" t="e">
        <v>#N/A</v>
      </c>
      <c r="D298" s="1" t="e">
        <v>#N/A</v>
      </c>
      <c r="G298" s="1" t="s">
        <v>13</v>
      </c>
      <c r="H298" s="1">
        <f>VLOOKUP(J298, '[1]#of tiles'!$A$2:$B$301, 2, 0)</f>
        <v>6</v>
      </c>
      <c r="I298" s="1" t="str">
        <f>VLOOKUP(J298, [1]colorcode!$A$1:$B$305, 2, 0)</f>
        <v>....YY..RRBB........GG..........</v>
      </c>
      <c r="J298" s="3" t="s">
        <v>308</v>
      </c>
      <c r="K298" s="1">
        <f>VLOOKUP(J298, [2]Sheet1!$A$2:$Q$302, 5, 0)</f>
        <v>16.291606432629621</v>
      </c>
      <c r="L298">
        <f>VLOOKUP(J298, v1_raw!$A$4:$B$1213, 2, 0)</f>
        <v>1</v>
      </c>
      <c r="M298">
        <f>VLOOKUP(J298, v2_raw!$S$2:$T$1211, 2, 0)</f>
        <v>1</v>
      </c>
      <c r="N298">
        <f t="shared" si="32"/>
        <v>263.83135415197734</v>
      </c>
      <c r="O298">
        <f t="shared" si="33"/>
        <v>248.53183292970601</v>
      </c>
      <c r="Q298" s="1">
        <f>VLOOKUP(J298, v1_raw!$D$4:$E$1213, 2, 0)</f>
        <v>7</v>
      </c>
      <c r="R298">
        <v>3</v>
      </c>
      <c r="S298">
        <f t="shared" si="34"/>
        <v>338.50599990400303</v>
      </c>
      <c r="T298">
        <f t="shared" si="35"/>
        <v>341.4707008894847</v>
      </c>
      <c r="V298">
        <f>VLOOKUP(J298, v1_raw!$G$4:$H$1213, 2, 0)</f>
        <v>91</v>
      </c>
      <c r="W298">
        <v>167</v>
      </c>
      <c r="X298">
        <f t="shared" si="36"/>
        <v>432.24267564154627</v>
      </c>
      <c r="Y298">
        <f t="shared" si="37"/>
        <v>816.79160922392123</v>
      </c>
      <c r="AA298">
        <f>VLOOKUP(J298, v1_raw!$J$4:$K$1213, 2, 0)</f>
        <v>510</v>
      </c>
      <c r="AB298">
        <v>1320</v>
      </c>
      <c r="AC298">
        <f t="shared" si="38"/>
        <v>471.48735925133235</v>
      </c>
      <c r="AD298">
        <f t="shared" si="39"/>
        <v>1110.7627746057212</v>
      </c>
    </row>
    <row r="299" spans="2:30" x14ac:dyDescent="0.3">
      <c r="B299" s="1" t="e">
        <v>#N/A</v>
      </c>
      <c r="C299" s="1" t="e">
        <v>#N/A</v>
      </c>
      <c r="D299" s="1" t="e">
        <v>#N/A</v>
      </c>
      <c r="G299" s="1" t="s">
        <v>13</v>
      </c>
      <c r="H299" s="1">
        <f>VLOOKUP(J299, '[1]#of tiles'!$A$2:$B$301, 2, 0)</f>
        <v>5</v>
      </c>
      <c r="I299" s="1" t="str">
        <f>VLOOKUP(J299, [1]colorcode!$A$1:$B$305, 2, 0)</f>
        <v>..YYRR..................GG....GG</v>
      </c>
      <c r="J299" s="3" t="s">
        <v>309</v>
      </c>
      <c r="K299" s="1">
        <f>VLOOKUP(J299, [2]Sheet1!$A$2:$Q$302, 5, 0)</f>
        <v>13.753649886602096</v>
      </c>
      <c r="L299">
        <f>VLOOKUP(J299, v1_raw!$A$4:$B$1213, 2, 0)</f>
        <v>6</v>
      </c>
      <c r="M299">
        <f>VLOOKUP(J299, v2_raw!$S$2:$T$1211, 2, 0)</f>
        <v>9</v>
      </c>
      <c r="N299">
        <f t="shared" si="32"/>
        <v>263.83135415197734</v>
      </c>
      <c r="O299">
        <f t="shared" si="33"/>
        <v>248.53183292970601</v>
      </c>
      <c r="Q299" s="1">
        <f>VLOOKUP(J299, v1_raw!$D$4:$E$1213, 2, 0)</f>
        <v>15</v>
      </c>
      <c r="R299">
        <v>11</v>
      </c>
      <c r="S299">
        <f t="shared" si="34"/>
        <v>338.50599990400303</v>
      </c>
      <c r="T299">
        <f t="shared" si="35"/>
        <v>341.4707008894847</v>
      </c>
      <c r="V299">
        <f>VLOOKUP(J299, v1_raw!$G$4:$H$1213, 2, 0)</f>
        <v>77</v>
      </c>
      <c r="W299">
        <v>193</v>
      </c>
      <c r="X299">
        <f t="shared" si="36"/>
        <v>432.24267564154627</v>
      </c>
      <c r="Y299">
        <f t="shared" si="37"/>
        <v>816.79160922392123</v>
      </c>
      <c r="AA299">
        <f>VLOOKUP(J299, v1_raw!$J$4:$K$1213, 2, 0)</f>
        <v>421</v>
      </c>
      <c r="AB299">
        <v>1044</v>
      </c>
      <c r="AC299">
        <f t="shared" si="38"/>
        <v>471.48735925133235</v>
      </c>
      <c r="AD299">
        <f t="shared" si="39"/>
        <v>1110.7627746057212</v>
      </c>
    </row>
    <row r="300" spans="2:30" x14ac:dyDescent="0.3">
      <c r="B300" s="1" t="e">
        <v>#N/A</v>
      </c>
      <c r="C300" s="1" t="e">
        <v>#N/A</v>
      </c>
      <c r="D300" s="1" t="e">
        <v>#N/A</v>
      </c>
      <c r="G300" s="1" t="s">
        <v>13</v>
      </c>
      <c r="H300" s="1">
        <f>VLOOKUP(J300, '[1]#of tiles'!$A$2:$B$301, 2, 0)</f>
        <v>5</v>
      </c>
      <c r="I300" s="1" t="str">
        <f>VLOOKUP(J300, [1]colorcode!$A$1:$B$305, 2, 0)</f>
        <v>GG..................YYBB..BB....</v>
      </c>
      <c r="J300" s="3" t="s">
        <v>310</v>
      </c>
      <c r="K300" s="1">
        <f>VLOOKUP(J300, [2]Sheet1!$A$2:$Q$302, 5, 0)</f>
        <v>9.1964850185540961</v>
      </c>
      <c r="L300">
        <f>VLOOKUP(J300, v1_raw!$A$4:$B$1213, 2, 0)</f>
        <v>3</v>
      </c>
      <c r="M300">
        <f>VLOOKUP(J300, v2_raw!$S$2:$T$1211, 2, 0)</f>
        <v>2</v>
      </c>
      <c r="N300">
        <f t="shared" si="32"/>
        <v>263.83135415197734</v>
      </c>
      <c r="O300">
        <f t="shared" si="33"/>
        <v>248.53183292970601</v>
      </c>
      <c r="Q300" s="1">
        <f>VLOOKUP(J300, v1_raw!$D$4:$E$1213, 2, 0)</f>
        <v>0</v>
      </c>
      <c r="R300">
        <v>0</v>
      </c>
      <c r="S300">
        <f t="shared" si="34"/>
        <v>338.50599990400303</v>
      </c>
      <c r="T300">
        <f t="shared" si="35"/>
        <v>341.4707008894847</v>
      </c>
      <c r="V300">
        <f>VLOOKUP(J300, v1_raw!$G$4:$H$1213, 2, 0)</f>
        <v>32</v>
      </c>
      <c r="W300">
        <v>64</v>
      </c>
      <c r="X300">
        <f t="shared" si="36"/>
        <v>432.24267564154627</v>
      </c>
      <c r="Y300">
        <f t="shared" si="37"/>
        <v>816.79160922392123</v>
      </c>
      <c r="AA300">
        <f>VLOOKUP(J300, v1_raw!$J$4:$K$1213, 2, 0)</f>
        <v>227</v>
      </c>
      <c r="AB300">
        <v>382</v>
      </c>
      <c r="AC300">
        <f t="shared" si="38"/>
        <v>471.48735925133235</v>
      </c>
      <c r="AD300">
        <f t="shared" si="39"/>
        <v>1110.7627746057212</v>
      </c>
    </row>
    <row r="301" spans="2:30" x14ac:dyDescent="0.3">
      <c r="B301" s="1" t="e">
        <v>#N/A</v>
      </c>
      <c r="C301" s="1" t="e">
        <v>#N/A</v>
      </c>
      <c r="D301" s="1" t="e">
        <v>#N/A</v>
      </c>
      <c r="G301" s="1" t="s">
        <v>13</v>
      </c>
      <c r="H301" s="1">
        <f>VLOOKUP(J301, '[1]#of tiles'!$A$2:$B$301, 2, 0)</f>
        <v>1</v>
      </c>
      <c r="I301" s="1" t="str">
        <f>VLOOKUP(J301, [1]colorcode!$A$1:$B$305, 2, 0)</f>
        <v>......GG..BBRR....YY............</v>
      </c>
      <c r="J301" s="3" t="s">
        <v>311</v>
      </c>
      <c r="K301" s="1">
        <f>VLOOKUP(J301, [2]Sheet1!$A$2:$Q$302, 5, 0)</f>
        <v>7.9135492065546575</v>
      </c>
      <c r="L301">
        <f>VLOOKUP(J301, v1_raw!$A$4:$B$1213, 2, 0)</f>
        <v>1</v>
      </c>
      <c r="M301">
        <f>VLOOKUP(J301, v2_raw!$S$2:$T$1211, 2, 0)</f>
        <v>2</v>
      </c>
      <c r="N301">
        <f t="shared" si="32"/>
        <v>263.83135415197734</v>
      </c>
      <c r="O301">
        <f t="shared" si="33"/>
        <v>248.53183292970601</v>
      </c>
      <c r="Q301" s="1">
        <f>VLOOKUP(J301, v1_raw!$D$4:$E$1213, 2, 0)</f>
        <v>4</v>
      </c>
      <c r="R301">
        <v>4</v>
      </c>
      <c r="S301">
        <f t="shared" si="34"/>
        <v>338.50599990400303</v>
      </c>
      <c r="T301">
        <f t="shared" si="35"/>
        <v>341.4707008894847</v>
      </c>
      <c r="V301">
        <f>VLOOKUP(J301, v1_raw!$G$4:$H$1213, 2, 0)</f>
        <v>127</v>
      </c>
      <c r="W301">
        <v>400</v>
      </c>
      <c r="X301">
        <f t="shared" si="36"/>
        <v>432.24267564154627</v>
      </c>
      <c r="Y301">
        <f t="shared" si="37"/>
        <v>816.79160922392123</v>
      </c>
      <c r="AA301">
        <f>VLOOKUP(J301, v1_raw!$J$4:$K$1213, 2, 0)</f>
        <v>108</v>
      </c>
      <c r="AB301">
        <v>486</v>
      </c>
      <c r="AC301">
        <f t="shared" si="38"/>
        <v>471.48735925133235</v>
      </c>
      <c r="AD301">
        <f t="shared" si="39"/>
        <v>1110.7627746057212</v>
      </c>
    </row>
    <row r="302" spans="2:30" x14ac:dyDescent="0.3">
      <c r="B302" s="1" t="e">
        <v>#N/A</v>
      </c>
      <c r="C302" s="1" t="e">
        <v>#N/A</v>
      </c>
      <c r="D302" s="1" t="e">
        <v>#N/A</v>
      </c>
      <c r="G302" s="1" t="s">
        <v>13</v>
      </c>
      <c r="H302" s="1">
        <f>VLOOKUP(J302, '[1]#of tiles'!$A$2:$B$301, 2, 0)</f>
        <v>5</v>
      </c>
      <c r="I302" s="1" t="str">
        <f>VLOOKUP(J302, [1]colorcode!$A$1:$B$305, 2, 0)</f>
        <v>....BB................YYYY....BB</v>
      </c>
      <c r="J302" s="3" t="s">
        <v>312</v>
      </c>
      <c r="K302" s="1">
        <f>VLOOKUP(J302, [2]Sheet1!$A$2:$Q$302, 5, 0)</f>
        <v>7.1398375368214921</v>
      </c>
      <c r="L302">
        <f>VLOOKUP(J302, v1_raw!$A$4:$B$1213, 2, 0)</f>
        <v>1</v>
      </c>
      <c r="M302">
        <f>VLOOKUP(J302, v2_raw!$S$2:$T$1211, 2, 0)</f>
        <v>1</v>
      </c>
      <c r="N302">
        <f t="shared" si="32"/>
        <v>263.83135415197734</v>
      </c>
      <c r="O302">
        <f t="shared" si="33"/>
        <v>248.53183292970601</v>
      </c>
      <c r="Q302" s="1">
        <f>VLOOKUP(J302, v1_raw!$D$4:$E$1213, 2, 0)</f>
        <v>5</v>
      </c>
      <c r="R302">
        <v>1</v>
      </c>
      <c r="S302">
        <f t="shared" si="34"/>
        <v>338.50599990400303</v>
      </c>
      <c r="T302">
        <f t="shared" si="35"/>
        <v>341.4707008894847</v>
      </c>
      <c r="V302">
        <f>VLOOKUP(J302, v1_raw!$G$4:$H$1213, 2, 0)</f>
        <v>42</v>
      </c>
      <c r="W302">
        <v>135</v>
      </c>
      <c r="X302">
        <f t="shared" si="36"/>
        <v>432.24267564154627</v>
      </c>
      <c r="Y302">
        <f t="shared" si="37"/>
        <v>816.79160922392123</v>
      </c>
      <c r="AA302">
        <f>VLOOKUP(J302, v1_raw!$J$4:$K$1213, 2, 0)</f>
        <v>134</v>
      </c>
      <c r="AB302">
        <v>320</v>
      </c>
      <c r="AC302">
        <f t="shared" si="38"/>
        <v>471.48735925133235</v>
      </c>
      <c r="AD302">
        <f t="shared" si="39"/>
        <v>1110.7627746057212</v>
      </c>
    </row>
    <row r="303" spans="2:30" x14ac:dyDescent="0.3">
      <c r="J303" t="s">
        <v>337</v>
      </c>
      <c r="L303">
        <f>VLOOKUP(J303, v1_raw!$A$4:$B$1213, 2, 0)</f>
        <v>0</v>
      </c>
      <c r="M303">
        <f>VLOOKUP(J303, v2_raw!$S$2:$T$1211, 2, 0)</f>
        <v>0</v>
      </c>
      <c r="Q303" s="1">
        <f>VLOOKUP(J303, v1_raw!$D$4:$E$1213, 2, 0)</f>
        <v>1</v>
      </c>
      <c r="R303">
        <v>0</v>
      </c>
      <c r="V303">
        <f>VLOOKUP(J303, v1_raw!$G$4:$H$1213, 2, 0)</f>
        <v>3</v>
      </c>
      <c r="W303">
        <v>7</v>
      </c>
      <c r="AA303">
        <f>VLOOKUP(J303, v1_raw!$J$4:$K$1213, 2, 0)</f>
        <v>2</v>
      </c>
      <c r="AB303">
        <v>1</v>
      </c>
    </row>
    <row r="304" spans="2:30" x14ac:dyDescent="0.3">
      <c r="J304" t="s">
        <v>338</v>
      </c>
      <c r="L304">
        <f>VLOOKUP(J304, v1_raw!$A$4:$B$1213, 2, 0)</f>
        <v>0</v>
      </c>
      <c r="M304">
        <f>VLOOKUP(J304, v2_raw!$S$2:$T$1211, 2, 0)</f>
        <v>0</v>
      </c>
      <c r="Q304" s="1">
        <f>VLOOKUP(J304, v1_raw!$D$4:$E$1213, 2, 0)</f>
        <v>1</v>
      </c>
      <c r="R304">
        <v>0</v>
      </c>
      <c r="V304">
        <f>VLOOKUP(J304, v1_raw!$G$4:$H$1213, 2, 0)</f>
        <v>30</v>
      </c>
      <c r="W304">
        <v>47</v>
      </c>
      <c r="AA304">
        <f>VLOOKUP(J304, v1_raw!$J$4:$K$1213, 2, 0)</f>
        <v>0</v>
      </c>
      <c r="AB304">
        <v>4</v>
      </c>
    </row>
    <row r="305" spans="10:28" x14ac:dyDescent="0.3">
      <c r="J305" t="s">
        <v>339</v>
      </c>
      <c r="L305">
        <f>VLOOKUP(J305, v1_raw!$A$4:$B$1213, 2, 0)</f>
        <v>0</v>
      </c>
      <c r="M305">
        <f>VLOOKUP(J305, v2_raw!$S$2:$T$1211, 2, 0)</f>
        <v>0</v>
      </c>
      <c r="Q305" s="1">
        <f>VLOOKUP(J305, v1_raw!$D$4:$E$1213, 2, 0)</f>
        <v>2</v>
      </c>
      <c r="R305">
        <v>1</v>
      </c>
      <c r="V305">
        <f>VLOOKUP(J305, v1_raw!$G$4:$H$1213, 2, 0)</f>
        <v>2</v>
      </c>
      <c r="W305">
        <v>5</v>
      </c>
      <c r="AA305">
        <f>VLOOKUP(J305, v1_raw!$J$4:$K$1213, 2, 0)</f>
        <v>4</v>
      </c>
      <c r="AB305">
        <v>0</v>
      </c>
    </row>
    <row r="306" spans="10:28" x14ac:dyDescent="0.3">
      <c r="J306" t="s">
        <v>340</v>
      </c>
      <c r="L306">
        <f>VLOOKUP(J306, v1_raw!$A$4:$B$1213, 2, 0)</f>
        <v>0</v>
      </c>
      <c r="M306">
        <f>VLOOKUP(J306, v2_raw!$S$2:$T$1211, 2, 0)</f>
        <v>0</v>
      </c>
      <c r="Q306" s="1">
        <f>VLOOKUP(J306, v1_raw!$D$4:$E$1213, 2, 0)</f>
        <v>1</v>
      </c>
      <c r="R306">
        <v>0</v>
      </c>
      <c r="V306">
        <f>VLOOKUP(J306, v1_raw!$G$4:$H$1213, 2, 0)</f>
        <v>3</v>
      </c>
      <c r="W306">
        <v>19</v>
      </c>
      <c r="AA306">
        <f>VLOOKUP(J306, v1_raw!$J$4:$K$1213, 2, 0)</f>
        <v>2</v>
      </c>
      <c r="AB306">
        <v>0</v>
      </c>
    </row>
    <row r="307" spans="10:28" x14ac:dyDescent="0.3">
      <c r="J307" t="s">
        <v>341</v>
      </c>
      <c r="L307">
        <f>VLOOKUP(J307, v1_raw!$A$4:$B$1213, 2, 0)</f>
        <v>0</v>
      </c>
      <c r="M307">
        <f>VLOOKUP(J307, v2_raw!$S$2:$T$1211, 2, 0)</f>
        <v>0</v>
      </c>
      <c r="Q307" s="1">
        <f>VLOOKUP(J307, v1_raw!$D$4:$E$1213, 2, 0)</f>
        <v>0</v>
      </c>
      <c r="R307">
        <v>1</v>
      </c>
      <c r="V307">
        <f>VLOOKUP(J307, v1_raw!$G$4:$H$1213, 2, 0)</f>
        <v>12</v>
      </c>
      <c r="W307">
        <v>16</v>
      </c>
      <c r="AA307">
        <f>VLOOKUP(J307, v1_raw!$J$4:$K$1213, 2, 0)</f>
        <v>1</v>
      </c>
      <c r="AB307">
        <v>0</v>
      </c>
    </row>
    <row r="308" spans="10:28" x14ac:dyDescent="0.3">
      <c r="J308" t="s">
        <v>342</v>
      </c>
      <c r="L308">
        <f>VLOOKUP(J308, v1_raw!$A$4:$B$1213, 2, 0)</f>
        <v>1</v>
      </c>
      <c r="M308">
        <f>VLOOKUP(J308, v2_raw!$S$2:$T$1211, 2, 0)</f>
        <v>2</v>
      </c>
      <c r="Q308" s="1">
        <f>VLOOKUP(J308, v1_raw!$D$4:$E$1213, 2, 0)</f>
        <v>3</v>
      </c>
      <c r="R308">
        <v>1</v>
      </c>
      <c r="V308">
        <f>VLOOKUP(J308, v1_raw!$G$4:$H$1213, 2, 0)</f>
        <v>20</v>
      </c>
      <c r="W308">
        <v>31</v>
      </c>
      <c r="AA308">
        <f>VLOOKUP(J308, v1_raw!$J$4:$K$1213, 2, 0)</f>
        <v>23</v>
      </c>
      <c r="AB308">
        <v>27</v>
      </c>
    </row>
    <row r="309" spans="10:28" x14ac:dyDescent="0.3">
      <c r="J309" t="s">
        <v>343</v>
      </c>
      <c r="L309">
        <f>VLOOKUP(J309, v1_raw!$A$4:$B$1213, 2, 0)</f>
        <v>0</v>
      </c>
      <c r="M309">
        <f>VLOOKUP(J309, v2_raw!$S$2:$T$1211, 2, 0)</f>
        <v>0</v>
      </c>
      <c r="Q309" s="1">
        <f>VLOOKUP(J309, v1_raw!$D$4:$E$1213, 2, 0)</f>
        <v>0</v>
      </c>
      <c r="R309">
        <v>0</v>
      </c>
      <c r="V309">
        <f>VLOOKUP(J309, v1_raw!$G$4:$H$1213, 2, 0)</f>
        <v>21</v>
      </c>
      <c r="W309">
        <v>23</v>
      </c>
      <c r="AA309">
        <f>VLOOKUP(J309, v1_raw!$J$4:$K$1213, 2, 0)</f>
        <v>8</v>
      </c>
      <c r="AB309">
        <v>13</v>
      </c>
    </row>
    <row r="310" spans="10:28" x14ac:dyDescent="0.3">
      <c r="J310" t="s">
        <v>344</v>
      </c>
      <c r="L310">
        <f>VLOOKUP(J310, v1_raw!$A$4:$B$1213, 2, 0)</f>
        <v>28</v>
      </c>
      <c r="M310">
        <f>VLOOKUP(J310, v2_raw!$S$2:$T$1211, 2, 0)</f>
        <v>27</v>
      </c>
      <c r="Q310" s="1">
        <f>VLOOKUP(J310, v1_raw!$D$4:$E$1213, 2, 0)</f>
        <v>85</v>
      </c>
      <c r="R310">
        <v>50</v>
      </c>
      <c r="V310">
        <f>VLOOKUP(J310, v1_raw!$G$4:$H$1213, 2, 0)</f>
        <v>127</v>
      </c>
      <c r="W310">
        <v>203</v>
      </c>
      <c r="AA310">
        <f>VLOOKUP(J310, v1_raw!$J$4:$K$1213, 2, 0)</f>
        <v>56</v>
      </c>
      <c r="AB310">
        <v>113</v>
      </c>
    </row>
    <row r="311" spans="10:28" x14ac:dyDescent="0.3">
      <c r="J311" t="s">
        <v>345</v>
      </c>
      <c r="L311">
        <f>VLOOKUP(J311, v1_raw!$A$4:$B$1213, 2, 0)</f>
        <v>4</v>
      </c>
      <c r="M311">
        <f>VLOOKUP(J311, v2_raw!$S$2:$T$1211, 2, 0)</f>
        <v>3</v>
      </c>
      <c r="Q311" s="1">
        <f>VLOOKUP(J311, v1_raw!$D$4:$E$1213, 2, 0)</f>
        <v>6</v>
      </c>
      <c r="R311">
        <v>10</v>
      </c>
      <c r="V311">
        <f>VLOOKUP(J311, v1_raw!$G$4:$H$1213, 2, 0)</f>
        <v>59</v>
      </c>
      <c r="W311">
        <v>123</v>
      </c>
      <c r="AA311">
        <f>VLOOKUP(J311, v1_raw!$J$4:$K$1213, 2, 0)</f>
        <v>59</v>
      </c>
      <c r="AB311">
        <v>49</v>
      </c>
    </row>
    <row r="312" spans="10:28" x14ac:dyDescent="0.3">
      <c r="J312" t="s">
        <v>346</v>
      </c>
      <c r="L312">
        <f>VLOOKUP(J312, v1_raw!$A$4:$B$1213, 2, 0)</f>
        <v>0</v>
      </c>
      <c r="M312">
        <f>VLOOKUP(J312, v2_raw!$S$2:$T$1211, 2, 0)</f>
        <v>0</v>
      </c>
      <c r="Q312" s="1">
        <f>VLOOKUP(J312, v1_raw!$D$4:$E$1213, 2, 0)</f>
        <v>0</v>
      </c>
      <c r="R312">
        <v>1</v>
      </c>
      <c r="V312">
        <f>VLOOKUP(J312, v1_raw!$G$4:$H$1213, 2, 0)</f>
        <v>6</v>
      </c>
      <c r="W312">
        <v>11</v>
      </c>
      <c r="AA312">
        <f>VLOOKUP(J312, v1_raw!$J$4:$K$1213, 2, 0)</f>
        <v>4</v>
      </c>
      <c r="AB312">
        <v>2</v>
      </c>
    </row>
    <row r="313" spans="10:28" x14ac:dyDescent="0.3">
      <c r="J313" t="s">
        <v>347</v>
      </c>
      <c r="L313">
        <f>VLOOKUP(J313, v1_raw!$A$4:$B$1213, 2, 0)</f>
        <v>0</v>
      </c>
      <c r="M313">
        <f>VLOOKUP(J313, v2_raw!$S$2:$T$1211, 2, 0)</f>
        <v>0</v>
      </c>
      <c r="Q313" s="1">
        <f>VLOOKUP(J313, v1_raw!$D$4:$E$1213, 2, 0)</f>
        <v>1</v>
      </c>
      <c r="R313">
        <v>1</v>
      </c>
      <c r="V313">
        <f>VLOOKUP(J313, v1_raw!$G$4:$H$1213, 2, 0)</f>
        <v>4</v>
      </c>
      <c r="W313">
        <v>11</v>
      </c>
      <c r="AA313">
        <f>VLOOKUP(J313, v1_raw!$J$4:$K$1213, 2, 0)</f>
        <v>2</v>
      </c>
      <c r="AB313">
        <v>0</v>
      </c>
    </row>
    <row r="314" spans="10:28" x14ac:dyDescent="0.3">
      <c r="J314" t="s">
        <v>348</v>
      </c>
      <c r="L314">
        <f>VLOOKUP(J314, v1_raw!$A$4:$B$1213, 2, 0)</f>
        <v>1</v>
      </c>
      <c r="M314">
        <f>VLOOKUP(J314, v2_raw!$S$2:$T$1211, 2, 0)</f>
        <v>1</v>
      </c>
      <c r="Q314" s="1">
        <f>VLOOKUP(J314, v1_raw!$D$4:$E$1213, 2, 0)</f>
        <v>4</v>
      </c>
      <c r="R314">
        <v>1</v>
      </c>
      <c r="V314">
        <f>VLOOKUP(J314, v1_raw!$G$4:$H$1213, 2, 0)</f>
        <v>24</v>
      </c>
      <c r="W314">
        <v>55</v>
      </c>
      <c r="AA314">
        <f>VLOOKUP(J314, v1_raw!$J$4:$K$1213, 2, 0)</f>
        <v>18</v>
      </c>
      <c r="AB314">
        <v>2</v>
      </c>
    </row>
    <row r="315" spans="10:28" x14ac:dyDescent="0.3">
      <c r="J315" t="s">
        <v>349</v>
      </c>
      <c r="L315">
        <f>VLOOKUP(J315, v1_raw!$A$4:$B$1213, 2, 0)</f>
        <v>0</v>
      </c>
      <c r="M315">
        <f>VLOOKUP(J315, v2_raw!$S$2:$T$1211, 2, 0)</f>
        <v>0</v>
      </c>
      <c r="Q315" s="1">
        <f>VLOOKUP(J315, v1_raw!$D$4:$E$1213, 2, 0)</f>
        <v>3</v>
      </c>
      <c r="R315">
        <v>0</v>
      </c>
      <c r="V315">
        <f>VLOOKUP(J315, v1_raw!$G$4:$H$1213, 2, 0)</f>
        <v>12</v>
      </c>
      <c r="W315">
        <v>17</v>
      </c>
      <c r="AA315">
        <f>VLOOKUP(J315, v1_raw!$J$4:$K$1213, 2, 0)</f>
        <v>8</v>
      </c>
      <c r="AB315">
        <v>9</v>
      </c>
    </row>
    <row r="316" spans="10:28" x14ac:dyDescent="0.3">
      <c r="J316" t="s">
        <v>350</v>
      </c>
      <c r="L316">
        <f>VLOOKUP(J316, v1_raw!$A$4:$B$1213, 2, 0)</f>
        <v>0</v>
      </c>
      <c r="M316">
        <f>VLOOKUP(J316, v2_raw!$S$2:$T$1211, 2, 0)</f>
        <v>0</v>
      </c>
      <c r="Q316" s="1">
        <f>VLOOKUP(J316, v1_raw!$D$4:$E$1213, 2, 0)</f>
        <v>6</v>
      </c>
      <c r="R316">
        <v>2</v>
      </c>
      <c r="V316">
        <f>VLOOKUP(J316, v1_raw!$G$4:$H$1213, 2, 0)</f>
        <v>52</v>
      </c>
      <c r="W316">
        <v>155</v>
      </c>
      <c r="AA316">
        <f>VLOOKUP(J316, v1_raw!$J$4:$K$1213, 2, 0)</f>
        <v>49</v>
      </c>
      <c r="AB316">
        <v>148</v>
      </c>
    </row>
    <row r="317" spans="10:28" x14ac:dyDescent="0.3">
      <c r="J317" t="s">
        <v>351</v>
      </c>
      <c r="L317">
        <f>VLOOKUP(J317, v1_raw!$A$4:$B$1213, 2, 0)</f>
        <v>0</v>
      </c>
      <c r="M317">
        <f>VLOOKUP(J317, v2_raw!$S$2:$T$1211, 2, 0)</f>
        <v>1</v>
      </c>
      <c r="Q317" s="1">
        <f>VLOOKUP(J317, v1_raw!$D$4:$E$1213, 2, 0)</f>
        <v>0</v>
      </c>
      <c r="R317">
        <v>0</v>
      </c>
      <c r="V317">
        <f>VLOOKUP(J317, v1_raw!$G$4:$H$1213, 2, 0)</f>
        <v>20</v>
      </c>
      <c r="W317">
        <v>36</v>
      </c>
      <c r="AA317">
        <f>VLOOKUP(J317, v1_raw!$J$4:$K$1213, 2, 0)</f>
        <v>20</v>
      </c>
      <c r="AB317">
        <v>3</v>
      </c>
    </row>
    <row r="318" spans="10:28" x14ac:dyDescent="0.3">
      <c r="J318" t="s">
        <v>352</v>
      </c>
      <c r="L318">
        <f>VLOOKUP(J318, v1_raw!$A$4:$B$1213, 2, 0)</f>
        <v>0</v>
      </c>
      <c r="M318">
        <f>VLOOKUP(J318, v2_raw!$S$2:$T$1211, 2, 0)</f>
        <v>1</v>
      </c>
      <c r="Q318" s="1">
        <f>VLOOKUP(J318, v1_raw!$D$4:$E$1213, 2, 0)</f>
        <v>0</v>
      </c>
      <c r="R318">
        <v>1</v>
      </c>
      <c r="V318">
        <f>VLOOKUP(J318, v1_raw!$G$4:$H$1213, 2, 0)</f>
        <v>20</v>
      </c>
      <c r="W318">
        <v>57</v>
      </c>
      <c r="AA318">
        <f>VLOOKUP(J318, v1_raw!$J$4:$K$1213, 2, 0)</f>
        <v>17</v>
      </c>
      <c r="AB318">
        <v>11</v>
      </c>
    </row>
    <row r="319" spans="10:28" x14ac:dyDescent="0.3">
      <c r="J319" t="s">
        <v>353</v>
      </c>
      <c r="L319">
        <f>VLOOKUP(J319, v1_raw!$A$4:$B$1213, 2, 0)</f>
        <v>0</v>
      </c>
      <c r="M319">
        <f>VLOOKUP(J319, v2_raw!$S$2:$T$1211, 2, 0)</f>
        <v>0</v>
      </c>
      <c r="Q319" s="1">
        <f>VLOOKUP(J319, v1_raw!$D$4:$E$1213, 2, 0)</f>
        <v>3</v>
      </c>
      <c r="R319">
        <v>1</v>
      </c>
      <c r="V319">
        <f>VLOOKUP(J319, v1_raw!$G$4:$H$1213, 2, 0)</f>
        <v>19</v>
      </c>
      <c r="W319">
        <v>33</v>
      </c>
      <c r="AA319">
        <f>VLOOKUP(J319, v1_raw!$J$4:$K$1213, 2, 0)</f>
        <v>4</v>
      </c>
      <c r="AB319">
        <v>1</v>
      </c>
    </row>
    <row r="320" spans="10:28" x14ac:dyDescent="0.3">
      <c r="J320" t="s">
        <v>354</v>
      </c>
      <c r="L320">
        <f>VLOOKUP(J320, v1_raw!$A$4:$B$1213, 2, 0)</f>
        <v>0</v>
      </c>
      <c r="M320">
        <f>VLOOKUP(J320, v2_raw!$S$2:$T$1211, 2, 0)</f>
        <v>1</v>
      </c>
      <c r="Q320" s="1">
        <f>VLOOKUP(J320, v1_raw!$D$4:$E$1213, 2, 0)</f>
        <v>7</v>
      </c>
      <c r="R320">
        <v>6</v>
      </c>
      <c r="V320">
        <f>VLOOKUP(J320, v1_raw!$G$4:$H$1213, 2, 0)</f>
        <v>30</v>
      </c>
      <c r="W320">
        <v>48</v>
      </c>
      <c r="AA320">
        <f>VLOOKUP(J320, v1_raw!$J$4:$K$1213, 2, 0)</f>
        <v>29</v>
      </c>
      <c r="AB320">
        <v>29</v>
      </c>
    </row>
    <row r="321" spans="10:28" x14ac:dyDescent="0.3">
      <c r="J321" t="s">
        <v>355</v>
      </c>
      <c r="L321">
        <f>VLOOKUP(J321, v1_raw!$A$4:$B$1213, 2, 0)</f>
        <v>0</v>
      </c>
      <c r="M321">
        <f>VLOOKUP(J321, v2_raw!$S$2:$T$1211, 2, 0)</f>
        <v>1</v>
      </c>
      <c r="Q321" s="1">
        <f>VLOOKUP(J321, v1_raw!$D$4:$E$1213, 2, 0)</f>
        <v>0</v>
      </c>
      <c r="R321">
        <v>0</v>
      </c>
      <c r="V321">
        <f>VLOOKUP(J321, v1_raw!$G$4:$H$1213, 2, 0)</f>
        <v>7</v>
      </c>
      <c r="W321">
        <v>12</v>
      </c>
      <c r="AA321">
        <f>VLOOKUP(J321, v1_raw!$J$4:$K$1213, 2, 0)</f>
        <v>4</v>
      </c>
      <c r="AB321">
        <v>5</v>
      </c>
    </row>
    <row r="322" spans="10:28" x14ac:dyDescent="0.3">
      <c r="J322" t="s">
        <v>356</v>
      </c>
      <c r="L322">
        <f>VLOOKUP(J322, v1_raw!$A$4:$B$1213, 2, 0)</f>
        <v>0</v>
      </c>
      <c r="M322">
        <f>VLOOKUP(J322, v2_raw!$S$2:$T$1211, 2, 0)</f>
        <v>0</v>
      </c>
      <c r="Q322" s="1">
        <f>VLOOKUP(J322, v1_raw!$D$4:$E$1213, 2, 0)</f>
        <v>9</v>
      </c>
      <c r="R322">
        <v>4</v>
      </c>
      <c r="V322">
        <f>VLOOKUP(J322, v1_raw!$G$4:$H$1213, 2, 0)</f>
        <v>42</v>
      </c>
      <c r="W322">
        <v>27</v>
      </c>
      <c r="AA322">
        <f>VLOOKUP(J322, v1_raw!$J$4:$K$1213, 2, 0)</f>
        <v>45</v>
      </c>
      <c r="AB322">
        <v>5</v>
      </c>
    </row>
    <row r="323" spans="10:28" x14ac:dyDescent="0.3">
      <c r="J323" t="s">
        <v>357</v>
      </c>
      <c r="L323">
        <f>VLOOKUP(J323, v1_raw!$A$4:$B$1213, 2, 0)</f>
        <v>0</v>
      </c>
      <c r="M323">
        <f>VLOOKUP(J323, v2_raw!$S$2:$T$1211, 2, 0)</f>
        <v>0</v>
      </c>
      <c r="Q323" s="1">
        <f>VLOOKUP(J323, v1_raw!$D$4:$E$1213, 2, 0)</f>
        <v>1</v>
      </c>
      <c r="R323">
        <v>1</v>
      </c>
      <c r="V323">
        <f>VLOOKUP(J323, v1_raw!$G$4:$H$1213, 2, 0)</f>
        <v>24</v>
      </c>
      <c r="W323">
        <v>44</v>
      </c>
      <c r="AA323">
        <f>VLOOKUP(J323, v1_raw!$J$4:$K$1213, 2, 0)</f>
        <v>35</v>
      </c>
      <c r="AB323">
        <v>30</v>
      </c>
    </row>
    <row r="324" spans="10:28" x14ac:dyDescent="0.3">
      <c r="J324" t="s">
        <v>358</v>
      </c>
      <c r="L324">
        <f>VLOOKUP(J324, v1_raw!$A$4:$B$1213, 2, 0)</f>
        <v>0</v>
      </c>
      <c r="M324">
        <f>VLOOKUP(J324, v2_raw!$S$2:$T$1211, 2, 0)</f>
        <v>0</v>
      </c>
      <c r="Q324" s="1">
        <f>VLOOKUP(J324, v1_raw!$D$4:$E$1213, 2, 0)</f>
        <v>0</v>
      </c>
      <c r="R324">
        <v>0</v>
      </c>
      <c r="V324">
        <f>VLOOKUP(J324, v1_raw!$G$4:$H$1213, 2, 0)</f>
        <v>4</v>
      </c>
      <c r="W324">
        <v>4</v>
      </c>
      <c r="AA324">
        <f>VLOOKUP(J324, v1_raw!$J$4:$K$1213, 2, 0)</f>
        <v>3</v>
      </c>
      <c r="AB324">
        <v>7</v>
      </c>
    </row>
    <row r="325" spans="10:28" x14ac:dyDescent="0.3">
      <c r="J325" t="s">
        <v>359</v>
      </c>
      <c r="L325">
        <f>VLOOKUP(J325, v1_raw!$A$4:$B$1213, 2, 0)</f>
        <v>0</v>
      </c>
      <c r="M325">
        <f>VLOOKUP(J325, v2_raw!$S$2:$T$1211, 2, 0)</f>
        <v>0</v>
      </c>
      <c r="Q325" s="1">
        <f>VLOOKUP(J325, v1_raw!$D$4:$E$1213, 2, 0)</f>
        <v>3</v>
      </c>
      <c r="R325">
        <v>1</v>
      </c>
      <c r="V325">
        <f>VLOOKUP(J325, v1_raw!$G$4:$H$1213, 2, 0)</f>
        <v>11</v>
      </c>
      <c r="W325">
        <v>4</v>
      </c>
      <c r="AA325">
        <f>VLOOKUP(J325, v1_raw!$J$4:$K$1213, 2, 0)</f>
        <v>4</v>
      </c>
      <c r="AB325">
        <v>6</v>
      </c>
    </row>
    <row r="326" spans="10:28" x14ac:dyDescent="0.3">
      <c r="J326" t="s">
        <v>360</v>
      </c>
      <c r="L326">
        <f>VLOOKUP(J326, v1_raw!$A$4:$B$1213, 2, 0)</f>
        <v>0</v>
      </c>
      <c r="M326">
        <f>VLOOKUP(J326, v2_raw!$S$2:$T$1211, 2, 0)</f>
        <v>0</v>
      </c>
      <c r="Q326" s="1">
        <f>VLOOKUP(J326, v1_raw!$D$4:$E$1213, 2, 0)</f>
        <v>0</v>
      </c>
      <c r="R326">
        <v>2</v>
      </c>
      <c r="V326">
        <f>VLOOKUP(J326, v1_raw!$G$4:$H$1213, 2, 0)</f>
        <v>67</v>
      </c>
      <c r="W326">
        <v>144</v>
      </c>
      <c r="AA326">
        <f>VLOOKUP(J326, v1_raw!$J$4:$K$1213, 2, 0)</f>
        <v>28</v>
      </c>
      <c r="AB326">
        <v>68</v>
      </c>
    </row>
    <row r="327" spans="10:28" x14ac:dyDescent="0.3">
      <c r="J327" t="s">
        <v>361</v>
      </c>
      <c r="L327">
        <f>VLOOKUP(J327, v1_raw!$A$4:$B$1213, 2, 0)</f>
        <v>4</v>
      </c>
      <c r="M327">
        <f>VLOOKUP(J327, v2_raw!$S$2:$T$1211, 2, 0)</f>
        <v>0</v>
      </c>
      <c r="Q327" s="1">
        <f>VLOOKUP(J327, v1_raw!$D$4:$E$1213, 2, 0)</f>
        <v>4</v>
      </c>
      <c r="R327">
        <v>2</v>
      </c>
      <c r="V327">
        <f>VLOOKUP(J327, v1_raw!$G$4:$H$1213, 2, 0)</f>
        <v>7</v>
      </c>
      <c r="W327">
        <v>17</v>
      </c>
      <c r="AA327">
        <f>VLOOKUP(J327, v1_raw!$J$4:$K$1213, 2, 0)</f>
        <v>40</v>
      </c>
      <c r="AB327">
        <v>17</v>
      </c>
    </row>
    <row r="328" spans="10:28" x14ac:dyDescent="0.3">
      <c r="J328" t="s">
        <v>362</v>
      </c>
      <c r="L328">
        <f>VLOOKUP(J328, v1_raw!$A$4:$B$1213, 2, 0)</f>
        <v>5</v>
      </c>
      <c r="M328">
        <f>VLOOKUP(J328, v2_raw!$S$2:$T$1211, 2, 0)</f>
        <v>4</v>
      </c>
      <c r="Q328" s="1">
        <f>VLOOKUP(J328, v1_raw!$D$4:$E$1213, 2, 0)</f>
        <v>12</v>
      </c>
      <c r="R328">
        <v>3</v>
      </c>
      <c r="V328">
        <f>VLOOKUP(J328, v1_raw!$G$4:$H$1213, 2, 0)</f>
        <v>43</v>
      </c>
      <c r="W328">
        <v>122</v>
      </c>
      <c r="AA328">
        <f>VLOOKUP(J328, v1_raw!$J$4:$K$1213, 2, 0)</f>
        <v>59</v>
      </c>
      <c r="AB328">
        <v>122</v>
      </c>
    </row>
    <row r="329" spans="10:28" x14ac:dyDescent="0.3">
      <c r="J329" t="s">
        <v>363</v>
      </c>
      <c r="L329">
        <f>VLOOKUP(J329, v1_raw!$A$4:$B$1213, 2, 0)</f>
        <v>0</v>
      </c>
      <c r="M329">
        <f>VLOOKUP(J329, v2_raw!$S$2:$T$1211, 2, 0)</f>
        <v>0</v>
      </c>
      <c r="Q329" s="1">
        <f>VLOOKUP(J329, v1_raw!$D$4:$E$1213, 2, 0)</f>
        <v>0</v>
      </c>
      <c r="R329">
        <v>2</v>
      </c>
      <c r="V329">
        <f>VLOOKUP(J329, v1_raw!$G$4:$H$1213, 2, 0)</f>
        <v>38</v>
      </c>
      <c r="W329">
        <v>53</v>
      </c>
      <c r="AA329">
        <f>VLOOKUP(J329, v1_raw!$J$4:$K$1213, 2, 0)</f>
        <v>23</v>
      </c>
      <c r="AB329">
        <v>33</v>
      </c>
    </row>
    <row r="330" spans="10:28" x14ac:dyDescent="0.3">
      <c r="J330" t="s">
        <v>364</v>
      </c>
      <c r="L330">
        <f>VLOOKUP(J330, v1_raw!$A$4:$B$1213, 2, 0)</f>
        <v>1</v>
      </c>
      <c r="M330">
        <f>VLOOKUP(J330, v2_raw!$S$2:$T$1211, 2, 0)</f>
        <v>1</v>
      </c>
      <c r="Q330" s="1">
        <f>VLOOKUP(J330, v1_raw!$D$4:$E$1213, 2, 0)</f>
        <v>3</v>
      </c>
      <c r="R330">
        <v>3</v>
      </c>
      <c r="V330">
        <f>VLOOKUP(J330, v1_raw!$G$4:$H$1213, 2, 0)</f>
        <v>10</v>
      </c>
      <c r="W330">
        <v>12</v>
      </c>
      <c r="AA330">
        <f>VLOOKUP(J330, v1_raw!$J$4:$K$1213, 2, 0)</f>
        <v>15</v>
      </c>
      <c r="AB330">
        <v>19</v>
      </c>
    </row>
    <row r="331" spans="10:28" x14ac:dyDescent="0.3">
      <c r="J331" t="s">
        <v>365</v>
      </c>
      <c r="L331">
        <f>VLOOKUP(J331, v1_raw!$A$4:$B$1213, 2, 0)</f>
        <v>5</v>
      </c>
      <c r="M331">
        <f>VLOOKUP(J331, v2_raw!$S$2:$T$1211, 2, 0)</f>
        <v>6</v>
      </c>
      <c r="Q331" s="1">
        <f>VLOOKUP(J331, v1_raw!$D$4:$E$1213, 2, 0)</f>
        <v>3</v>
      </c>
      <c r="R331">
        <v>2</v>
      </c>
      <c r="V331">
        <f>VLOOKUP(J331, v1_raw!$G$4:$H$1213, 2, 0)</f>
        <v>64</v>
      </c>
      <c r="W331">
        <v>137</v>
      </c>
      <c r="AA331">
        <f>VLOOKUP(J331, v1_raw!$J$4:$K$1213, 2, 0)</f>
        <v>51</v>
      </c>
      <c r="AB331">
        <v>108</v>
      </c>
    </row>
    <row r="332" spans="10:28" x14ac:dyDescent="0.3">
      <c r="J332" t="s">
        <v>366</v>
      </c>
      <c r="L332">
        <f>VLOOKUP(J332, v1_raw!$A$4:$B$1213, 2, 0)</f>
        <v>10</v>
      </c>
      <c r="M332">
        <f>VLOOKUP(J332, v2_raw!$S$2:$T$1211, 2, 0)</f>
        <v>6</v>
      </c>
      <c r="Q332" s="1">
        <f>VLOOKUP(J332, v1_raw!$D$4:$E$1213, 2, 0)</f>
        <v>19</v>
      </c>
      <c r="R332">
        <v>10</v>
      </c>
      <c r="V332">
        <f>VLOOKUP(J332, v1_raw!$G$4:$H$1213, 2, 0)</f>
        <v>31</v>
      </c>
      <c r="W332">
        <v>37</v>
      </c>
      <c r="AA332">
        <f>VLOOKUP(J332, v1_raw!$J$4:$K$1213, 2, 0)</f>
        <v>39</v>
      </c>
      <c r="AB332">
        <v>40</v>
      </c>
    </row>
    <row r="333" spans="10:28" x14ac:dyDescent="0.3">
      <c r="J333" t="s">
        <v>367</v>
      </c>
      <c r="L333">
        <f>VLOOKUP(J333, v1_raw!$A$4:$B$1213, 2, 0)</f>
        <v>0</v>
      </c>
      <c r="M333">
        <f>VLOOKUP(J333, v2_raw!$S$2:$T$1211, 2, 0)</f>
        <v>0</v>
      </c>
      <c r="Q333" s="1">
        <f>VLOOKUP(J333, v1_raw!$D$4:$E$1213, 2, 0)</f>
        <v>4</v>
      </c>
      <c r="R333">
        <v>5</v>
      </c>
      <c r="V333">
        <f>VLOOKUP(J333, v1_raw!$G$4:$H$1213, 2, 0)</f>
        <v>40</v>
      </c>
      <c r="W333">
        <v>71</v>
      </c>
      <c r="AA333">
        <f>VLOOKUP(J333, v1_raw!$J$4:$K$1213, 2, 0)</f>
        <v>17</v>
      </c>
      <c r="AB333">
        <v>12</v>
      </c>
    </row>
    <row r="334" spans="10:28" x14ac:dyDescent="0.3">
      <c r="J334" t="s">
        <v>368</v>
      </c>
      <c r="L334">
        <f>VLOOKUP(J334, v1_raw!$A$4:$B$1213, 2, 0)</f>
        <v>0</v>
      </c>
      <c r="M334">
        <f>VLOOKUP(J334, v2_raw!$S$2:$T$1211, 2, 0)</f>
        <v>0</v>
      </c>
      <c r="Q334" s="1">
        <f>VLOOKUP(J334, v1_raw!$D$4:$E$1213, 2, 0)</f>
        <v>0</v>
      </c>
      <c r="R334">
        <v>0</v>
      </c>
      <c r="V334">
        <f>VLOOKUP(J334, v1_raw!$G$4:$H$1213, 2, 0)</f>
        <v>0</v>
      </c>
      <c r="W334">
        <v>8</v>
      </c>
      <c r="AA334">
        <f>VLOOKUP(J334, v1_raw!$J$4:$K$1213, 2, 0)</f>
        <v>0</v>
      </c>
      <c r="AB334">
        <v>0</v>
      </c>
    </row>
    <row r="335" spans="10:28" x14ac:dyDescent="0.3">
      <c r="J335" t="s">
        <v>369</v>
      </c>
      <c r="L335">
        <f>VLOOKUP(J335, v1_raw!$A$4:$B$1213, 2, 0)</f>
        <v>1</v>
      </c>
      <c r="M335">
        <f>VLOOKUP(J335, v2_raw!$S$2:$T$1211, 2, 0)</f>
        <v>0</v>
      </c>
      <c r="Q335" s="1">
        <f>VLOOKUP(J335, v1_raw!$D$4:$E$1213, 2, 0)</f>
        <v>14</v>
      </c>
      <c r="R335">
        <v>11</v>
      </c>
      <c r="V335">
        <f>VLOOKUP(J335, v1_raw!$G$4:$H$1213, 2, 0)</f>
        <v>238</v>
      </c>
      <c r="W335">
        <v>656</v>
      </c>
      <c r="AA335">
        <f>VLOOKUP(J335, v1_raw!$J$4:$K$1213, 2, 0)</f>
        <v>178</v>
      </c>
      <c r="AB335">
        <v>633</v>
      </c>
    </row>
    <row r="336" spans="10:28" x14ac:dyDescent="0.3">
      <c r="J336" t="s">
        <v>370</v>
      </c>
      <c r="L336">
        <f>VLOOKUP(J336, v1_raw!$A$4:$B$1213, 2, 0)</f>
        <v>20</v>
      </c>
      <c r="M336">
        <f>VLOOKUP(J336, v2_raw!$S$2:$T$1211, 2, 0)</f>
        <v>18</v>
      </c>
      <c r="Q336" s="1">
        <f>VLOOKUP(J336, v1_raw!$D$4:$E$1213, 2, 0)</f>
        <v>81</v>
      </c>
      <c r="R336">
        <v>59</v>
      </c>
      <c r="V336">
        <f>VLOOKUP(J336, v1_raw!$G$4:$H$1213, 2, 0)</f>
        <v>146</v>
      </c>
      <c r="W336">
        <v>321</v>
      </c>
      <c r="AA336">
        <f>VLOOKUP(J336, v1_raw!$J$4:$K$1213, 2, 0)</f>
        <v>83</v>
      </c>
      <c r="AB336">
        <v>270</v>
      </c>
    </row>
    <row r="337" spans="10:28" x14ac:dyDescent="0.3">
      <c r="J337" t="s">
        <v>371</v>
      </c>
      <c r="L337">
        <f>VLOOKUP(J337, v1_raw!$A$4:$B$1213, 2, 0)</f>
        <v>0</v>
      </c>
      <c r="M337">
        <f>VLOOKUP(J337, v2_raw!$S$2:$T$1211, 2, 0)</f>
        <v>0</v>
      </c>
      <c r="Q337" s="1">
        <f>VLOOKUP(J337, v1_raw!$D$4:$E$1213, 2, 0)</f>
        <v>0</v>
      </c>
      <c r="R337">
        <v>3</v>
      </c>
      <c r="V337">
        <f>VLOOKUP(J337, v1_raw!$G$4:$H$1213, 2, 0)</f>
        <v>39</v>
      </c>
      <c r="W337">
        <v>101</v>
      </c>
      <c r="AA337">
        <f>VLOOKUP(J337, v1_raw!$J$4:$K$1213, 2, 0)</f>
        <v>20</v>
      </c>
      <c r="AB337">
        <v>7</v>
      </c>
    </row>
    <row r="338" spans="10:28" x14ac:dyDescent="0.3">
      <c r="J338" t="s">
        <v>372</v>
      </c>
      <c r="L338">
        <f>VLOOKUP(J338, v1_raw!$A$4:$B$1213, 2, 0)</f>
        <v>3</v>
      </c>
      <c r="M338">
        <f>VLOOKUP(J338, v2_raw!$S$2:$T$1211, 2, 0)</f>
        <v>2</v>
      </c>
      <c r="Q338" s="1">
        <f>VLOOKUP(J338, v1_raw!$D$4:$E$1213, 2, 0)</f>
        <v>3</v>
      </c>
      <c r="R338">
        <v>1</v>
      </c>
      <c r="V338">
        <f>VLOOKUP(J338, v1_raw!$G$4:$H$1213, 2, 0)</f>
        <v>22</v>
      </c>
      <c r="W338">
        <v>31</v>
      </c>
      <c r="AA338">
        <f>VLOOKUP(J338, v1_raw!$J$4:$K$1213, 2, 0)</f>
        <v>21</v>
      </c>
      <c r="AB338">
        <v>26</v>
      </c>
    </row>
    <row r="339" spans="10:28" x14ac:dyDescent="0.3">
      <c r="J339" t="s">
        <v>373</v>
      </c>
      <c r="L339">
        <f>VLOOKUP(J339, v1_raw!$A$4:$B$1213, 2, 0)</f>
        <v>0</v>
      </c>
      <c r="M339">
        <f>VLOOKUP(J339, v2_raw!$S$2:$T$1211, 2, 0)</f>
        <v>0</v>
      </c>
      <c r="Q339" s="1">
        <f>VLOOKUP(J339, v1_raw!$D$4:$E$1213, 2, 0)</f>
        <v>1</v>
      </c>
      <c r="R339">
        <v>0</v>
      </c>
      <c r="V339">
        <f>VLOOKUP(J339, v1_raw!$G$4:$H$1213, 2, 0)</f>
        <v>149</v>
      </c>
      <c r="W339">
        <v>226</v>
      </c>
      <c r="AA339">
        <f>VLOOKUP(J339, v1_raw!$J$4:$K$1213, 2, 0)</f>
        <v>57</v>
      </c>
      <c r="AB339">
        <v>69</v>
      </c>
    </row>
    <row r="340" spans="10:28" x14ac:dyDescent="0.3">
      <c r="J340" t="s">
        <v>374</v>
      </c>
      <c r="L340">
        <f>VLOOKUP(J340, v1_raw!$A$4:$B$1213, 2, 0)</f>
        <v>1</v>
      </c>
      <c r="M340">
        <f>VLOOKUP(J340, v2_raw!$S$2:$T$1211, 2, 0)</f>
        <v>2</v>
      </c>
      <c r="Q340" s="1">
        <f>VLOOKUP(J340, v1_raw!$D$4:$E$1213, 2, 0)</f>
        <v>0</v>
      </c>
      <c r="R340">
        <v>2</v>
      </c>
      <c r="V340">
        <f>VLOOKUP(J340, v1_raw!$G$4:$H$1213, 2, 0)</f>
        <v>3</v>
      </c>
      <c r="W340">
        <v>15</v>
      </c>
      <c r="AA340">
        <f>VLOOKUP(J340, v1_raw!$J$4:$K$1213, 2, 0)</f>
        <v>9</v>
      </c>
      <c r="AB340">
        <v>13</v>
      </c>
    </row>
    <row r="341" spans="10:28" x14ac:dyDescent="0.3">
      <c r="J341" t="s">
        <v>375</v>
      </c>
      <c r="L341">
        <f>VLOOKUP(J341, v1_raw!$A$4:$B$1213, 2, 0)</f>
        <v>3</v>
      </c>
      <c r="M341">
        <f>VLOOKUP(J341, v2_raw!$S$2:$T$1211, 2, 0)</f>
        <v>1</v>
      </c>
      <c r="Q341" s="1">
        <f>VLOOKUP(J341, v1_raw!$D$4:$E$1213, 2, 0)</f>
        <v>9</v>
      </c>
      <c r="R341">
        <v>6</v>
      </c>
      <c r="V341">
        <f>VLOOKUP(J341, v1_raw!$G$4:$H$1213, 2, 0)</f>
        <v>36</v>
      </c>
      <c r="W341">
        <v>81</v>
      </c>
      <c r="AA341">
        <f>VLOOKUP(J341, v1_raw!$J$4:$K$1213, 2, 0)</f>
        <v>8</v>
      </c>
      <c r="AB341">
        <v>30</v>
      </c>
    </row>
    <row r="342" spans="10:28" x14ac:dyDescent="0.3">
      <c r="J342" t="s">
        <v>376</v>
      </c>
      <c r="L342">
        <f>VLOOKUP(J342, v1_raw!$A$4:$B$1213, 2, 0)</f>
        <v>9</v>
      </c>
      <c r="M342">
        <f>VLOOKUP(J342, v2_raw!$S$2:$T$1211, 2, 0)</f>
        <v>12</v>
      </c>
      <c r="Q342" s="1">
        <f>VLOOKUP(J342, v1_raw!$D$4:$E$1213, 2, 0)</f>
        <v>17</v>
      </c>
      <c r="R342">
        <v>14</v>
      </c>
      <c r="V342">
        <f>VLOOKUP(J342, v1_raw!$G$4:$H$1213, 2, 0)</f>
        <v>59</v>
      </c>
      <c r="W342">
        <v>145</v>
      </c>
      <c r="AA342">
        <f>VLOOKUP(J342, v1_raw!$J$4:$K$1213, 2, 0)</f>
        <v>28</v>
      </c>
      <c r="AB342">
        <v>55</v>
      </c>
    </row>
    <row r="343" spans="10:28" x14ac:dyDescent="0.3">
      <c r="J343" t="s">
        <v>377</v>
      </c>
      <c r="L343">
        <f>VLOOKUP(J343, v1_raw!$A$4:$B$1213, 2, 0)</f>
        <v>1</v>
      </c>
      <c r="M343">
        <f>VLOOKUP(J343, v2_raw!$S$2:$T$1211, 2, 0)</f>
        <v>1</v>
      </c>
      <c r="Q343" s="1">
        <f>VLOOKUP(J343, v1_raw!$D$4:$E$1213, 2, 0)</f>
        <v>2</v>
      </c>
      <c r="R343">
        <v>3</v>
      </c>
      <c r="V343">
        <f>VLOOKUP(J343, v1_raw!$G$4:$H$1213, 2, 0)</f>
        <v>15</v>
      </c>
      <c r="W343">
        <v>9</v>
      </c>
      <c r="AA343">
        <f>VLOOKUP(J343, v1_raw!$J$4:$K$1213, 2, 0)</f>
        <v>11</v>
      </c>
      <c r="AB343">
        <v>20</v>
      </c>
    </row>
    <row r="344" spans="10:28" x14ac:dyDescent="0.3">
      <c r="J344" t="s">
        <v>378</v>
      </c>
      <c r="L344">
        <f>VLOOKUP(J344, v1_raw!$A$4:$B$1213, 2, 0)</f>
        <v>3</v>
      </c>
      <c r="M344">
        <f>VLOOKUP(J344, v2_raw!$S$2:$T$1211, 2, 0)</f>
        <v>1</v>
      </c>
      <c r="Q344" s="1">
        <f>VLOOKUP(J344, v1_raw!$D$4:$E$1213, 2, 0)</f>
        <v>11</v>
      </c>
      <c r="R344">
        <v>5</v>
      </c>
      <c r="V344">
        <f>VLOOKUP(J344, v1_raw!$G$4:$H$1213, 2, 0)</f>
        <v>32</v>
      </c>
      <c r="W344">
        <v>38</v>
      </c>
      <c r="AA344">
        <f>VLOOKUP(J344, v1_raw!$J$4:$K$1213, 2, 0)</f>
        <v>4</v>
      </c>
      <c r="AB344">
        <v>3</v>
      </c>
    </row>
    <row r="345" spans="10:28" x14ac:dyDescent="0.3">
      <c r="J345" t="s">
        <v>379</v>
      </c>
      <c r="L345">
        <f>VLOOKUP(J345, v1_raw!$A$4:$B$1213, 2, 0)</f>
        <v>1</v>
      </c>
      <c r="M345">
        <f>VLOOKUP(J345, v2_raw!$S$2:$T$1211, 2, 0)</f>
        <v>3</v>
      </c>
      <c r="Q345" s="1">
        <f>VLOOKUP(J345, v1_raw!$D$4:$E$1213, 2, 0)</f>
        <v>1</v>
      </c>
      <c r="R345">
        <v>0</v>
      </c>
      <c r="V345">
        <f>VLOOKUP(J345, v1_raw!$G$4:$H$1213, 2, 0)</f>
        <v>13</v>
      </c>
      <c r="W345">
        <v>7</v>
      </c>
      <c r="AA345">
        <f>VLOOKUP(J345, v1_raw!$J$4:$K$1213, 2, 0)</f>
        <v>2</v>
      </c>
      <c r="AB345">
        <v>1</v>
      </c>
    </row>
    <row r="346" spans="10:28" x14ac:dyDescent="0.3">
      <c r="J346" t="s">
        <v>380</v>
      </c>
      <c r="L346">
        <f>VLOOKUP(J346, v1_raw!$A$4:$B$1213, 2, 0)</f>
        <v>1</v>
      </c>
      <c r="M346">
        <f>VLOOKUP(J346, v2_raw!$S$2:$T$1211, 2, 0)</f>
        <v>0</v>
      </c>
      <c r="Q346" s="1">
        <f>VLOOKUP(J346, v1_raw!$D$4:$E$1213, 2, 0)</f>
        <v>2</v>
      </c>
      <c r="R346">
        <v>3</v>
      </c>
      <c r="V346">
        <f>VLOOKUP(J346, v1_raw!$G$4:$H$1213, 2, 0)</f>
        <v>26</v>
      </c>
      <c r="W346">
        <v>73</v>
      </c>
      <c r="AA346">
        <f>VLOOKUP(J346, v1_raw!$J$4:$K$1213, 2, 0)</f>
        <v>23</v>
      </c>
      <c r="AB346">
        <v>64</v>
      </c>
    </row>
    <row r="347" spans="10:28" x14ac:dyDescent="0.3">
      <c r="J347" t="s">
        <v>381</v>
      </c>
      <c r="L347">
        <f>VLOOKUP(J347, v1_raw!$A$4:$B$1213, 2, 0)</f>
        <v>0</v>
      </c>
      <c r="M347">
        <f>VLOOKUP(J347, v2_raw!$S$2:$T$1211, 2, 0)</f>
        <v>0</v>
      </c>
      <c r="Q347" s="1">
        <f>VLOOKUP(J347, v1_raw!$D$4:$E$1213, 2, 0)</f>
        <v>0</v>
      </c>
      <c r="R347">
        <v>0</v>
      </c>
      <c r="V347">
        <f>VLOOKUP(J347, v1_raw!$G$4:$H$1213, 2, 0)</f>
        <v>11</v>
      </c>
      <c r="W347">
        <v>5</v>
      </c>
      <c r="AA347">
        <f>VLOOKUP(J347, v1_raw!$J$4:$K$1213, 2, 0)</f>
        <v>6</v>
      </c>
      <c r="AB347">
        <v>1</v>
      </c>
    </row>
    <row r="348" spans="10:28" x14ac:dyDescent="0.3">
      <c r="J348" t="s">
        <v>382</v>
      </c>
      <c r="L348">
        <f>VLOOKUP(J348, v1_raw!$A$4:$B$1213, 2, 0)</f>
        <v>0</v>
      </c>
      <c r="M348">
        <f>VLOOKUP(J348, v2_raw!$S$2:$T$1211, 2, 0)</f>
        <v>0</v>
      </c>
      <c r="Q348" s="1">
        <f>VLOOKUP(J348, v1_raw!$D$4:$E$1213, 2, 0)</f>
        <v>2</v>
      </c>
      <c r="R348">
        <v>0</v>
      </c>
      <c r="V348">
        <f>VLOOKUP(J348, v1_raw!$G$4:$H$1213, 2, 0)</f>
        <v>32</v>
      </c>
      <c r="W348">
        <v>51</v>
      </c>
      <c r="AA348">
        <f>VLOOKUP(J348, v1_raw!$J$4:$K$1213, 2, 0)</f>
        <v>11</v>
      </c>
      <c r="AB348">
        <v>22</v>
      </c>
    </row>
    <row r="349" spans="10:28" x14ac:dyDescent="0.3">
      <c r="J349" t="s">
        <v>383</v>
      </c>
      <c r="L349">
        <f>VLOOKUP(J349, v1_raw!$A$4:$B$1213, 2, 0)</f>
        <v>5</v>
      </c>
      <c r="M349">
        <f>VLOOKUP(J349, v2_raw!$S$2:$T$1211, 2, 0)</f>
        <v>5</v>
      </c>
      <c r="Q349" s="1">
        <f>VLOOKUP(J349, v1_raw!$D$4:$E$1213, 2, 0)</f>
        <v>15</v>
      </c>
      <c r="R349">
        <v>13</v>
      </c>
      <c r="V349">
        <f>VLOOKUP(J349, v1_raw!$G$4:$H$1213, 2, 0)</f>
        <v>27</v>
      </c>
      <c r="W349">
        <v>17</v>
      </c>
      <c r="AA349">
        <f>VLOOKUP(J349, v1_raw!$J$4:$K$1213, 2, 0)</f>
        <v>21</v>
      </c>
      <c r="AB349">
        <v>31</v>
      </c>
    </row>
    <row r="350" spans="10:28" x14ac:dyDescent="0.3">
      <c r="J350" t="s">
        <v>384</v>
      </c>
      <c r="L350">
        <f>VLOOKUP(J350, v1_raw!$A$4:$B$1213, 2, 0)</f>
        <v>0</v>
      </c>
      <c r="M350">
        <f>VLOOKUP(J350, v2_raw!$S$2:$T$1211, 2, 0)</f>
        <v>0</v>
      </c>
      <c r="Q350" s="1">
        <f>VLOOKUP(J350, v1_raw!$D$4:$E$1213, 2, 0)</f>
        <v>5</v>
      </c>
      <c r="R350">
        <v>2</v>
      </c>
      <c r="V350">
        <f>VLOOKUP(J350, v1_raw!$G$4:$H$1213, 2, 0)</f>
        <v>7</v>
      </c>
      <c r="W350">
        <v>16</v>
      </c>
      <c r="AA350">
        <f>VLOOKUP(J350, v1_raw!$J$4:$K$1213, 2, 0)</f>
        <v>2</v>
      </c>
      <c r="AB350">
        <v>6</v>
      </c>
    </row>
    <row r="351" spans="10:28" x14ac:dyDescent="0.3">
      <c r="J351" t="s">
        <v>385</v>
      </c>
      <c r="L351">
        <f>VLOOKUP(J351, v1_raw!$A$4:$B$1213, 2, 0)</f>
        <v>4</v>
      </c>
      <c r="M351">
        <f>VLOOKUP(J351, v2_raw!$S$2:$T$1211, 2, 0)</f>
        <v>1</v>
      </c>
      <c r="Q351" s="1">
        <f>VLOOKUP(J351, v1_raw!$D$4:$E$1213, 2, 0)</f>
        <v>6</v>
      </c>
      <c r="R351">
        <v>2</v>
      </c>
      <c r="V351">
        <f>VLOOKUP(J351, v1_raw!$G$4:$H$1213, 2, 0)</f>
        <v>192</v>
      </c>
      <c r="W351">
        <v>578</v>
      </c>
      <c r="AA351">
        <f>VLOOKUP(J351, v1_raw!$J$4:$K$1213, 2, 0)</f>
        <v>53</v>
      </c>
      <c r="AB351">
        <v>268</v>
      </c>
    </row>
    <row r="352" spans="10:28" x14ac:dyDescent="0.3">
      <c r="J352" t="s">
        <v>386</v>
      </c>
      <c r="L352">
        <f>VLOOKUP(J352, v1_raw!$A$4:$B$1213, 2, 0)</f>
        <v>0</v>
      </c>
      <c r="M352">
        <f>VLOOKUP(J352, v2_raw!$S$2:$T$1211, 2, 0)</f>
        <v>1</v>
      </c>
      <c r="Q352" s="1">
        <f>VLOOKUP(J352, v1_raw!$D$4:$E$1213, 2, 0)</f>
        <v>0</v>
      </c>
      <c r="R352">
        <v>1</v>
      </c>
      <c r="V352">
        <f>VLOOKUP(J352, v1_raw!$G$4:$H$1213, 2, 0)</f>
        <v>13</v>
      </c>
      <c r="W352">
        <v>12</v>
      </c>
      <c r="AA352">
        <f>VLOOKUP(J352, v1_raw!$J$4:$K$1213, 2, 0)</f>
        <v>3</v>
      </c>
      <c r="AB352">
        <v>6</v>
      </c>
    </row>
    <row r="353" spans="10:28" x14ac:dyDescent="0.3">
      <c r="J353" t="s">
        <v>387</v>
      </c>
      <c r="L353">
        <f>VLOOKUP(J353, v1_raw!$A$4:$B$1213, 2, 0)</f>
        <v>3</v>
      </c>
      <c r="M353">
        <f>VLOOKUP(J353, v2_raw!$S$2:$T$1211, 2, 0)</f>
        <v>4</v>
      </c>
      <c r="Q353" s="1">
        <f>VLOOKUP(J353, v1_raw!$D$4:$E$1213, 2, 0)</f>
        <v>11</v>
      </c>
      <c r="R353">
        <v>8</v>
      </c>
      <c r="V353">
        <f>VLOOKUP(J353, v1_raw!$G$4:$H$1213, 2, 0)</f>
        <v>46</v>
      </c>
      <c r="W353">
        <v>115</v>
      </c>
      <c r="AA353">
        <f>VLOOKUP(J353, v1_raw!$J$4:$K$1213, 2, 0)</f>
        <v>109</v>
      </c>
      <c r="AB353">
        <v>296</v>
      </c>
    </row>
    <row r="354" spans="10:28" x14ac:dyDescent="0.3">
      <c r="J354" t="s">
        <v>388</v>
      </c>
      <c r="L354">
        <f>VLOOKUP(J354, v1_raw!$A$4:$B$1213, 2, 0)</f>
        <v>6</v>
      </c>
      <c r="M354">
        <f>VLOOKUP(J354, v2_raw!$S$2:$T$1211, 2, 0)</f>
        <v>2</v>
      </c>
      <c r="Q354" s="1">
        <f>VLOOKUP(J354, v1_raw!$D$4:$E$1213, 2, 0)</f>
        <v>7</v>
      </c>
      <c r="R354">
        <v>4</v>
      </c>
      <c r="V354">
        <f>VLOOKUP(J354, v1_raw!$G$4:$H$1213, 2, 0)</f>
        <v>29</v>
      </c>
      <c r="W354">
        <v>72</v>
      </c>
      <c r="AA354">
        <f>VLOOKUP(J354, v1_raw!$J$4:$K$1213, 2, 0)</f>
        <v>31</v>
      </c>
      <c r="AB354">
        <v>6</v>
      </c>
    </row>
    <row r="355" spans="10:28" x14ac:dyDescent="0.3">
      <c r="J355" t="s">
        <v>389</v>
      </c>
      <c r="L355">
        <f>VLOOKUP(J355, v1_raw!$A$4:$B$1213, 2, 0)</f>
        <v>13</v>
      </c>
      <c r="M355">
        <f>VLOOKUP(J355, v2_raw!$S$2:$T$1211, 2, 0)</f>
        <v>19</v>
      </c>
      <c r="Q355" s="1">
        <f>VLOOKUP(J355, v1_raw!$D$4:$E$1213, 2, 0)</f>
        <v>17</v>
      </c>
      <c r="R355">
        <v>21</v>
      </c>
      <c r="V355">
        <f>VLOOKUP(J355, v1_raw!$G$4:$H$1213, 2, 0)</f>
        <v>25</v>
      </c>
      <c r="W355">
        <v>74</v>
      </c>
      <c r="AA355">
        <f>VLOOKUP(J355, v1_raw!$J$4:$K$1213, 2, 0)</f>
        <v>24</v>
      </c>
      <c r="AB355">
        <v>27</v>
      </c>
    </row>
    <row r="356" spans="10:28" x14ac:dyDescent="0.3">
      <c r="J356" t="s">
        <v>390</v>
      </c>
      <c r="L356">
        <f>VLOOKUP(J356, v1_raw!$A$4:$B$1213, 2, 0)</f>
        <v>8</v>
      </c>
      <c r="M356">
        <f>VLOOKUP(J356, v2_raw!$S$2:$T$1211, 2, 0)</f>
        <v>11</v>
      </c>
      <c r="Q356" s="1">
        <f>VLOOKUP(J356, v1_raw!$D$4:$E$1213, 2, 0)</f>
        <v>19</v>
      </c>
      <c r="R356">
        <v>23</v>
      </c>
      <c r="V356">
        <f>VLOOKUP(J356, v1_raw!$G$4:$H$1213, 2, 0)</f>
        <v>85</v>
      </c>
      <c r="W356">
        <v>101</v>
      </c>
      <c r="AA356">
        <f>VLOOKUP(J356, v1_raw!$J$4:$K$1213, 2, 0)</f>
        <v>103</v>
      </c>
      <c r="AB356">
        <v>151</v>
      </c>
    </row>
    <row r="357" spans="10:28" x14ac:dyDescent="0.3">
      <c r="J357" t="s">
        <v>391</v>
      </c>
      <c r="L357">
        <f>VLOOKUP(J357, v1_raw!$A$4:$B$1213, 2, 0)</f>
        <v>1</v>
      </c>
      <c r="M357">
        <f>VLOOKUP(J357, v2_raw!$S$2:$T$1211, 2, 0)</f>
        <v>0</v>
      </c>
      <c r="Q357" s="1">
        <f>VLOOKUP(J357, v1_raw!$D$4:$E$1213, 2, 0)</f>
        <v>14</v>
      </c>
      <c r="R357">
        <v>11</v>
      </c>
      <c r="V357">
        <f>VLOOKUP(J357, v1_raw!$G$4:$H$1213, 2, 0)</f>
        <v>69</v>
      </c>
      <c r="W357">
        <v>160</v>
      </c>
      <c r="AA357">
        <f>VLOOKUP(J357, v1_raw!$J$4:$K$1213, 2, 0)</f>
        <v>27</v>
      </c>
      <c r="AB357">
        <v>92</v>
      </c>
    </row>
    <row r="358" spans="10:28" x14ac:dyDescent="0.3">
      <c r="J358" t="s">
        <v>392</v>
      </c>
      <c r="L358">
        <f>VLOOKUP(J358, v1_raw!$A$4:$B$1213, 2, 0)</f>
        <v>0</v>
      </c>
      <c r="M358">
        <f>VLOOKUP(J358, v2_raw!$S$2:$T$1211, 2, 0)</f>
        <v>0</v>
      </c>
      <c r="Q358" s="1">
        <f>VLOOKUP(J358, v1_raw!$D$4:$E$1213, 2, 0)</f>
        <v>6</v>
      </c>
      <c r="R358">
        <v>4</v>
      </c>
      <c r="V358">
        <f>VLOOKUP(J358, v1_raw!$G$4:$H$1213, 2, 0)</f>
        <v>96</v>
      </c>
      <c r="W358">
        <v>106</v>
      </c>
      <c r="AA358">
        <f>VLOOKUP(J358, v1_raw!$J$4:$K$1213, 2, 0)</f>
        <v>103</v>
      </c>
      <c r="AB358">
        <v>170</v>
      </c>
    </row>
    <row r="359" spans="10:28" x14ac:dyDescent="0.3">
      <c r="J359" t="s">
        <v>393</v>
      </c>
      <c r="L359">
        <f>VLOOKUP(J359, v1_raw!$A$4:$B$1213, 2, 0)</f>
        <v>6</v>
      </c>
      <c r="M359">
        <f>VLOOKUP(J359, v2_raw!$S$2:$T$1211, 2, 0)</f>
        <v>6</v>
      </c>
      <c r="Q359" s="1">
        <f>VLOOKUP(J359, v1_raw!$D$4:$E$1213, 2, 0)</f>
        <v>12</v>
      </c>
      <c r="R359">
        <v>6</v>
      </c>
      <c r="V359">
        <f>VLOOKUP(J359, v1_raw!$G$4:$H$1213, 2, 0)</f>
        <v>116</v>
      </c>
      <c r="W359">
        <v>216</v>
      </c>
      <c r="AA359">
        <f>VLOOKUP(J359, v1_raw!$J$4:$K$1213, 2, 0)</f>
        <v>30</v>
      </c>
      <c r="AB359">
        <v>33</v>
      </c>
    </row>
    <row r="360" spans="10:28" x14ac:dyDescent="0.3">
      <c r="J360" t="s">
        <v>394</v>
      </c>
      <c r="L360">
        <f>VLOOKUP(J360, v1_raw!$A$4:$B$1213, 2, 0)</f>
        <v>0</v>
      </c>
      <c r="M360">
        <f>VLOOKUP(J360, v2_raw!$S$2:$T$1211, 2, 0)</f>
        <v>0</v>
      </c>
      <c r="Q360" s="1">
        <f>VLOOKUP(J360, v1_raw!$D$4:$E$1213, 2, 0)</f>
        <v>1</v>
      </c>
      <c r="R360">
        <v>0</v>
      </c>
      <c r="V360">
        <f>VLOOKUP(J360, v1_raw!$G$4:$H$1213, 2, 0)</f>
        <v>31</v>
      </c>
      <c r="W360">
        <v>88</v>
      </c>
      <c r="AA360">
        <f>VLOOKUP(J360, v1_raw!$J$4:$K$1213, 2, 0)</f>
        <v>9</v>
      </c>
      <c r="AB360">
        <v>34</v>
      </c>
    </row>
    <row r="361" spans="10:28" x14ac:dyDescent="0.3">
      <c r="J361" t="s">
        <v>395</v>
      </c>
      <c r="L361">
        <f>VLOOKUP(J361, v1_raw!$A$4:$B$1213, 2, 0)</f>
        <v>0</v>
      </c>
      <c r="M361">
        <f>VLOOKUP(J361, v2_raw!$S$2:$T$1211, 2, 0)</f>
        <v>0</v>
      </c>
      <c r="Q361" s="1">
        <f>VLOOKUP(J361, v1_raw!$D$4:$E$1213, 2, 0)</f>
        <v>1</v>
      </c>
      <c r="R361">
        <v>0</v>
      </c>
      <c r="V361">
        <f>VLOOKUP(J361, v1_raw!$G$4:$H$1213, 2, 0)</f>
        <v>29</v>
      </c>
      <c r="W361">
        <v>64</v>
      </c>
      <c r="AA361">
        <f>VLOOKUP(J361, v1_raw!$J$4:$K$1213, 2, 0)</f>
        <v>17</v>
      </c>
      <c r="AB361">
        <v>45</v>
      </c>
    </row>
    <row r="362" spans="10:28" x14ac:dyDescent="0.3">
      <c r="J362" t="s">
        <v>396</v>
      </c>
      <c r="L362">
        <f>VLOOKUP(J362, v1_raw!$A$4:$B$1213, 2, 0)</f>
        <v>1</v>
      </c>
      <c r="M362">
        <f>VLOOKUP(J362, v2_raw!$S$2:$T$1211, 2, 0)</f>
        <v>0</v>
      </c>
      <c r="Q362" s="1">
        <f>VLOOKUP(J362, v1_raw!$D$4:$E$1213, 2, 0)</f>
        <v>3</v>
      </c>
      <c r="R362">
        <v>2</v>
      </c>
      <c r="V362">
        <f>VLOOKUP(J362, v1_raw!$G$4:$H$1213, 2, 0)</f>
        <v>15</v>
      </c>
      <c r="W362">
        <v>19</v>
      </c>
      <c r="AA362">
        <f>VLOOKUP(J362, v1_raw!$J$4:$K$1213, 2, 0)</f>
        <v>3</v>
      </c>
      <c r="AB362">
        <v>6</v>
      </c>
    </row>
    <row r="363" spans="10:28" x14ac:dyDescent="0.3">
      <c r="J363" t="s">
        <v>397</v>
      </c>
      <c r="L363">
        <f>VLOOKUP(J363, v1_raw!$A$4:$B$1213, 2, 0)</f>
        <v>1</v>
      </c>
      <c r="M363">
        <f>VLOOKUP(J363, v2_raw!$S$2:$T$1211, 2, 0)</f>
        <v>1</v>
      </c>
      <c r="Q363" s="1">
        <f>VLOOKUP(J363, v1_raw!$D$4:$E$1213, 2, 0)</f>
        <v>2</v>
      </c>
      <c r="R363">
        <v>0</v>
      </c>
      <c r="V363">
        <f>VLOOKUP(J363, v1_raw!$G$4:$H$1213, 2, 0)</f>
        <v>16</v>
      </c>
      <c r="W363">
        <v>40</v>
      </c>
      <c r="AA363">
        <f>VLOOKUP(J363, v1_raw!$J$4:$K$1213, 2, 0)</f>
        <v>12</v>
      </c>
      <c r="AB363">
        <v>9</v>
      </c>
    </row>
    <row r="364" spans="10:28" x14ac:dyDescent="0.3">
      <c r="J364" t="s">
        <v>398</v>
      </c>
      <c r="L364">
        <f>VLOOKUP(J364, v1_raw!$A$4:$B$1213, 2, 0)</f>
        <v>3</v>
      </c>
      <c r="M364">
        <f>VLOOKUP(J364, v2_raw!$S$2:$T$1211, 2, 0)</f>
        <v>3</v>
      </c>
      <c r="Q364" s="1">
        <f>VLOOKUP(J364, v1_raw!$D$4:$E$1213, 2, 0)</f>
        <v>8</v>
      </c>
      <c r="R364">
        <v>4</v>
      </c>
      <c r="V364">
        <f>VLOOKUP(J364, v1_raw!$G$4:$H$1213, 2, 0)</f>
        <v>64</v>
      </c>
      <c r="W364">
        <v>127</v>
      </c>
      <c r="AA364">
        <f>VLOOKUP(J364, v1_raw!$J$4:$K$1213, 2, 0)</f>
        <v>37</v>
      </c>
      <c r="AB364">
        <v>74</v>
      </c>
    </row>
    <row r="365" spans="10:28" x14ac:dyDescent="0.3">
      <c r="J365" t="s">
        <v>399</v>
      </c>
      <c r="L365">
        <f>VLOOKUP(J365, v1_raw!$A$4:$B$1213, 2, 0)</f>
        <v>0</v>
      </c>
      <c r="M365">
        <f>VLOOKUP(J365, v2_raw!$S$2:$T$1211, 2, 0)</f>
        <v>1</v>
      </c>
      <c r="Q365" s="1">
        <f>VLOOKUP(J365, v1_raw!$D$4:$E$1213, 2, 0)</f>
        <v>1</v>
      </c>
      <c r="R365">
        <v>1</v>
      </c>
      <c r="V365">
        <f>VLOOKUP(J365, v1_raw!$G$4:$H$1213, 2, 0)</f>
        <v>6</v>
      </c>
      <c r="W365">
        <v>17</v>
      </c>
      <c r="AA365">
        <f>VLOOKUP(J365, v1_raw!$J$4:$K$1213, 2, 0)</f>
        <v>1</v>
      </c>
      <c r="AB365">
        <v>9</v>
      </c>
    </row>
    <row r="366" spans="10:28" x14ac:dyDescent="0.3">
      <c r="J366" t="s">
        <v>400</v>
      </c>
      <c r="L366">
        <f>VLOOKUP(J366, v1_raw!$A$4:$B$1213, 2, 0)</f>
        <v>0</v>
      </c>
      <c r="M366">
        <f>VLOOKUP(J366, v2_raw!$S$2:$T$1211, 2, 0)</f>
        <v>0</v>
      </c>
      <c r="Q366" s="1">
        <f>VLOOKUP(J366, v1_raw!$D$4:$E$1213, 2, 0)</f>
        <v>0</v>
      </c>
      <c r="R366">
        <v>0</v>
      </c>
      <c r="V366">
        <f>VLOOKUP(J366, v1_raw!$G$4:$H$1213, 2, 0)</f>
        <v>9</v>
      </c>
      <c r="W366">
        <v>14</v>
      </c>
      <c r="AA366">
        <f>VLOOKUP(J366, v1_raw!$J$4:$K$1213, 2, 0)</f>
        <v>0</v>
      </c>
      <c r="AB366">
        <v>0</v>
      </c>
    </row>
    <row r="367" spans="10:28" x14ac:dyDescent="0.3">
      <c r="J367" t="s">
        <v>401</v>
      </c>
      <c r="L367">
        <f>VLOOKUP(J367, v1_raw!$A$4:$B$1213, 2, 0)</f>
        <v>0</v>
      </c>
      <c r="M367">
        <f>VLOOKUP(J367, v2_raw!$S$2:$T$1211, 2, 0)</f>
        <v>1</v>
      </c>
      <c r="Q367" s="1">
        <f>VLOOKUP(J367, v1_raw!$D$4:$E$1213, 2, 0)</f>
        <v>2</v>
      </c>
      <c r="R367">
        <v>0</v>
      </c>
      <c r="V367">
        <f>VLOOKUP(J367, v1_raw!$G$4:$H$1213, 2, 0)</f>
        <v>36</v>
      </c>
      <c r="W367">
        <v>60</v>
      </c>
      <c r="AA367">
        <f>VLOOKUP(J367, v1_raw!$J$4:$K$1213, 2, 0)</f>
        <v>15</v>
      </c>
      <c r="AB367">
        <v>19</v>
      </c>
    </row>
    <row r="368" spans="10:28" x14ac:dyDescent="0.3">
      <c r="J368" t="s">
        <v>402</v>
      </c>
      <c r="L368">
        <f>VLOOKUP(J368, v1_raw!$A$4:$B$1213, 2, 0)</f>
        <v>5</v>
      </c>
      <c r="M368">
        <f>VLOOKUP(J368, v2_raw!$S$2:$T$1211, 2, 0)</f>
        <v>7</v>
      </c>
      <c r="Q368" s="1">
        <f>VLOOKUP(J368, v1_raw!$D$4:$E$1213, 2, 0)</f>
        <v>13</v>
      </c>
      <c r="R368">
        <v>10</v>
      </c>
      <c r="V368">
        <f>VLOOKUP(J368, v1_raw!$G$4:$H$1213, 2, 0)</f>
        <v>94</v>
      </c>
      <c r="W368">
        <v>208</v>
      </c>
      <c r="AA368">
        <f>VLOOKUP(J368, v1_raw!$J$4:$K$1213, 2, 0)</f>
        <v>39</v>
      </c>
      <c r="AB368">
        <v>102</v>
      </c>
    </row>
    <row r="369" spans="10:28" x14ac:dyDescent="0.3">
      <c r="J369" t="s">
        <v>403</v>
      </c>
      <c r="L369">
        <f>VLOOKUP(J369, v1_raw!$A$4:$B$1213, 2, 0)</f>
        <v>0</v>
      </c>
      <c r="M369">
        <f>VLOOKUP(J369, v2_raw!$S$2:$T$1211, 2, 0)</f>
        <v>0</v>
      </c>
      <c r="Q369" s="1">
        <f>VLOOKUP(J369, v1_raw!$D$4:$E$1213, 2, 0)</f>
        <v>0</v>
      </c>
      <c r="R369">
        <v>0</v>
      </c>
      <c r="V369">
        <f>VLOOKUP(J369, v1_raw!$G$4:$H$1213, 2, 0)</f>
        <v>25</v>
      </c>
      <c r="W369">
        <v>43</v>
      </c>
      <c r="AA369">
        <f>VLOOKUP(J369, v1_raw!$J$4:$K$1213, 2, 0)</f>
        <v>9</v>
      </c>
      <c r="AB369">
        <v>17</v>
      </c>
    </row>
    <row r="370" spans="10:28" x14ac:dyDescent="0.3">
      <c r="J370" t="s">
        <v>404</v>
      </c>
      <c r="L370">
        <f>VLOOKUP(J370, v1_raw!$A$4:$B$1213, 2, 0)</f>
        <v>0</v>
      </c>
      <c r="M370">
        <f>VLOOKUP(J370, v2_raw!$S$2:$T$1211, 2, 0)</f>
        <v>1</v>
      </c>
      <c r="Q370" s="1">
        <f>VLOOKUP(J370, v1_raw!$D$4:$E$1213, 2, 0)</f>
        <v>1</v>
      </c>
      <c r="R370">
        <v>0</v>
      </c>
      <c r="V370">
        <f>VLOOKUP(J370, v1_raw!$G$4:$H$1213, 2, 0)</f>
        <v>66</v>
      </c>
      <c r="W370">
        <v>180</v>
      </c>
      <c r="AA370">
        <f>VLOOKUP(J370, v1_raw!$J$4:$K$1213, 2, 0)</f>
        <v>16</v>
      </c>
      <c r="AB370">
        <v>89</v>
      </c>
    </row>
    <row r="371" spans="10:28" x14ac:dyDescent="0.3">
      <c r="J371" t="s">
        <v>405</v>
      </c>
      <c r="L371">
        <f>VLOOKUP(J371, v1_raw!$A$4:$B$1213, 2, 0)</f>
        <v>2</v>
      </c>
      <c r="M371">
        <f>VLOOKUP(J371, v2_raw!$S$2:$T$1211, 2, 0)</f>
        <v>6</v>
      </c>
      <c r="Q371" s="1">
        <f>VLOOKUP(J371, v1_raw!$D$4:$E$1213, 2, 0)</f>
        <v>16</v>
      </c>
      <c r="R371">
        <v>12</v>
      </c>
      <c r="V371">
        <f>VLOOKUP(J371, v1_raw!$G$4:$H$1213, 2, 0)</f>
        <v>85</v>
      </c>
      <c r="W371">
        <v>151</v>
      </c>
      <c r="AA371">
        <f>VLOOKUP(J371, v1_raw!$J$4:$K$1213, 2, 0)</f>
        <v>70</v>
      </c>
      <c r="AB371">
        <v>185</v>
      </c>
    </row>
    <row r="372" spans="10:28" x14ac:dyDescent="0.3">
      <c r="J372" t="s">
        <v>406</v>
      </c>
      <c r="L372">
        <f>VLOOKUP(J372, v1_raw!$A$4:$B$1213, 2, 0)</f>
        <v>4</v>
      </c>
      <c r="M372">
        <f>VLOOKUP(J372, v2_raw!$S$2:$T$1211, 2, 0)</f>
        <v>6</v>
      </c>
      <c r="Q372" s="1">
        <f>VLOOKUP(J372, v1_raw!$D$4:$E$1213, 2, 0)</f>
        <v>11</v>
      </c>
      <c r="R372">
        <v>5</v>
      </c>
      <c r="V372">
        <f>VLOOKUP(J372, v1_raw!$G$4:$H$1213, 2, 0)</f>
        <v>54</v>
      </c>
      <c r="W372">
        <v>98</v>
      </c>
      <c r="AA372">
        <f>VLOOKUP(J372, v1_raw!$J$4:$K$1213, 2, 0)</f>
        <v>65</v>
      </c>
      <c r="AB372">
        <v>81</v>
      </c>
    </row>
    <row r="373" spans="10:28" x14ac:dyDescent="0.3">
      <c r="J373" t="s">
        <v>407</v>
      </c>
      <c r="L373">
        <f>VLOOKUP(J373, v1_raw!$A$4:$B$1213, 2, 0)</f>
        <v>13</v>
      </c>
      <c r="M373">
        <f>VLOOKUP(J373, v2_raw!$S$2:$T$1211, 2, 0)</f>
        <v>24</v>
      </c>
      <c r="Q373" s="1">
        <f>VLOOKUP(J373, v1_raw!$D$4:$E$1213, 2, 0)</f>
        <v>31</v>
      </c>
      <c r="R373">
        <v>33</v>
      </c>
      <c r="V373">
        <f>VLOOKUP(J373, v1_raw!$G$4:$H$1213, 2, 0)</f>
        <v>235</v>
      </c>
      <c r="W373">
        <v>469</v>
      </c>
      <c r="AA373">
        <f>VLOOKUP(J373, v1_raw!$J$4:$K$1213, 2, 0)</f>
        <v>75</v>
      </c>
      <c r="AB373">
        <v>208</v>
      </c>
    </row>
    <row r="374" spans="10:28" x14ac:dyDescent="0.3">
      <c r="J374" t="s">
        <v>408</v>
      </c>
      <c r="L374">
        <f>VLOOKUP(J374, v1_raw!$A$4:$B$1213, 2, 0)</f>
        <v>2</v>
      </c>
      <c r="M374">
        <f>VLOOKUP(J374, v2_raw!$S$2:$T$1211, 2, 0)</f>
        <v>1</v>
      </c>
      <c r="Q374" s="1">
        <f>VLOOKUP(J374, v1_raw!$D$4:$E$1213, 2, 0)</f>
        <v>12</v>
      </c>
      <c r="R374">
        <v>10</v>
      </c>
      <c r="V374">
        <f>VLOOKUP(J374, v1_raw!$G$4:$H$1213, 2, 0)</f>
        <v>116</v>
      </c>
      <c r="W374">
        <v>180</v>
      </c>
      <c r="AA374">
        <f>VLOOKUP(J374, v1_raw!$J$4:$K$1213, 2, 0)</f>
        <v>168</v>
      </c>
      <c r="AB374">
        <v>327</v>
      </c>
    </row>
    <row r="375" spans="10:28" x14ac:dyDescent="0.3">
      <c r="J375" t="s">
        <v>409</v>
      </c>
      <c r="L375">
        <f>VLOOKUP(J375, v1_raw!$A$4:$B$1213, 2, 0)</f>
        <v>2</v>
      </c>
      <c r="M375">
        <f>VLOOKUP(J375, v2_raw!$S$2:$T$1211, 2, 0)</f>
        <v>0</v>
      </c>
      <c r="Q375" s="1">
        <f>VLOOKUP(J375, v1_raw!$D$4:$E$1213, 2, 0)</f>
        <v>2</v>
      </c>
      <c r="R375">
        <v>0</v>
      </c>
      <c r="V375">
        <f>VLOOKUP(J375, v1_raw!$G$4:$H$1213, 2, 0)</f>
        <v>33</v>
      </c>
      <c r="W375">
        <v>56</v>
      </c>
      <c r="AA375">
        <f>VLOOKUP(J375, v1_raw!$J$4:$K$1213, 2, 0)</f>
        <v>61</v>
      </c>
      <c r="AB375">
        <v>115</v>
      </c>
    </row>
    <row r="376" spans="10:28" x14ac:dyDescent="0.3">
      <c r="J376" t="s">
        <v>410</v>
      </c>
      <c r="L376">
        <f>VLOOKUP(J376, v1_raw!$A$4:$B$1213, 2, 0)</f>
        <v>2</v>
      </c>
      <c r="M376">
        <f>VLOOKUP(J376, v2_raw!$S$2:$T$1211, 2, 0)</f>
        <v>5</v>
      </c>
      <c r="Q376" s="1">
        <f>VLOOKUP(J376, v1_raw!$D$4:$E$1213, 2, 0)</f>
        <v>6</v>
      </c>
      <c r="R376">
        <v>4</v>
      </c>
      <c r="V376">
        <f>VLOOKUP(J376, v1_raw!$G$4:$H$1213, 2, 0)</f>
        <v>18</v>
      </c>
      <c r="W376">
        <v>63</v>
      </c>
      <c r="AA376">
        <f>VLOOKUP(J376, v1_raw!$J$4:$K$1213, 2, 0)</f>
        <v>3</v>
      </c>
      <c r="AB376">
        <v>10</v>
      </c>
    </row>
    <row r="377" spans="10:28" x14ac:dyDescent="0.3">
      <c r="J377" t="s">
        <v>411</v>
      </c>
      <c r="L377">
        <f>VLOOKUP(J377, v1_raw!$A$4:$B$1213, 2, 0)</f>
        <v>0</v>
      </c>
      <c r="M377">
        <f>VLOOKUP(J377, v2_raw!$S$2:$T$1211, 2, 0)</f>
        <v>0</v>
      </c>
      <c r="Q377" s="1">
        <f>VLOOKUP(J377, v1_raw!$D$4:$E$1213, 2, 0)</f>
        <v>1</v>
      </c>
      <c r="R377">
        <v>0</v>
      </c>
      <c r="V377">
        <f>VLOOKUP(J377, v1_raw!$G$4:$H$1213, 2, 0)</f>
        <v>8</v>
      </c>
      <c r="W377">
        <v>12</v>
      </c>
      <c r="AA377">
        <f>VLOOKUP(J377, v1_raw!$J$4:$K$1213, 2, 0)</f>
        <v>2</v>
      </c>
      <c r="AB377">
        <v>2</v>
      </c>
    </row>
    <row r="378" spans="10:28" x14ac:dyDescent="0.3">
      <c r="J378" t="s">
        <v>412</v>
      </c>
      <c r="L378">
        <f>VLOOKUP(J378, v1_raw!$A$4:$B$1213, 2, 0)</f>
        <v>9</v>
      </c>
      <c r="M378">
        <f>VLOOKUP(J378, v2_raw!$S$2:$T$1211, 2, 0)</f>
        <v>15</v>
      </c>
      <c r="Q378" s="1">
        <f>VLOOKUP(J378, v1_raw!$D$4:$E$1213, 2, 0)</f>
        <v>17</v>
      </c>
      <c r="R378">
        <v>22</v>
      </c>
      <c r="V378">
        <f>VLOOKUP(J378, v1_raw!$G$4:$H$1213, 2, 0)</f>
        <v>68</v>
      </c>
      <c r="W378">
        <v>110</v>
      </c>
      <c r="AA378">
        <f>VLOOKUP(J378, v1_raw!$J$4:$K$1213, 2, 0)</f>
        <v>75</v>
      </c>
      <c r="AB378">
        <v>119</v>
      </c>
    </row>
    <row r="379" spans="10:28" x14ac:dyDescent="0.3">
      <c r="J379" t="s">
        <v>413</v>
      </c>
      <c r="L379">
        <f>VLOOKUP(J379, v1_raw!$A$4:$B$1213, 2, 0)</f>
        <v>0</v>
      </c>
      <c r="M379">
        <f>VLOOKUP(J379, v2_raw!$S$2:$T$1211, 2, 0)</f>
        <v>2</v>
      </c>
      <c r="Q379" s="1">
        <f>VLOOKUP(J379, v1_raw!$D$4:$E$1213, 2, 0)</f>
        <v>0</v>
      </c>
      <c r="R379">
        <v>0</v>
      </c>
      <c r="V379">
        <f>VLOOKUP(J379, v1_raw!$G$4:$H$1213, 2, 0)</f>
        <v>44</v>
      </c>
      <c r="W379">
        <v>109</v>
      </c>
      <c r="AA379">
        <f>VLOOKUP(J379, v1_raw!$J$4:$K$1213, 2, 0)</f>
        <v>5</v>
      </c>
      <c r="AB379">
        <v>15</v>
      </c>
    </row>
    <row r="380" spans="10:28" x14ac:dyDescent="0.3">
      <c r="J380" t="s">
        <v>414</v>
      </c>
      <c r="L380">
        <f>VLOOKUP(J380, v1_raw!$A$4:$B$1213, 2, 0)</f>
        <v>2</v>
      </c>
      <c r="M380">
        <f>VLOOKUP(J380, v2_raw!$S$2:$T$1211, 2, 0)</f>
        <v>1</v>
      </c>
      <c r="Q380" s="1">
        <f>VLOOKUP(J380, v1_raw!$D$4:$E$1213, 2, 0)</f>
        <v>5</v>
      </c>
      <c r="R380">
        <v>5</v>
      </c>
      <c r="V380">
        <f>VLOOKUP(J380, v1_raw!$G$4:$H$1213, 2, 0)</f>
        <v>72</v>
      </c>
      <c r="W380">
        <v>168</v>
      </c>
      <c r="AA380">
        <f>VLOOKUP(J380, v1_raw!$J$4:$K$1213, 2, 0)</f>
        <v>53</v>
      </c>
      <c r="AB380">
        <v>121</v>
      </c>
    </row>
    <row r="381" spans="10:28" x14ac:dyDescent="0.3">
      <c r="J381" t="s">
        <v>415</v>
      </c>
      <c r="L381">
        <f>VLOOKUP(J381, v1_raw!$A$4:$B$1213, 2, 0)</f>
        <v>3</v>
      </c>
      <c r="M381">
        <f>VLOOKUP(J381, v2_raw!$S$2:$T$1211, 2, 0)</f>
        <v>3</v>
      </c>
      <c r="Q381" s="1">
        <f>VLOOKUP(J381, v1_raw!$D$4:$E$1213, 2, 0)</f>
        <v>14</v>
      </c>
      <c r="R381">
        <v>6</v>
      </c>
      <c r="V381">
        <f>VLOOKUP(J381, v1_raw!$G$4:$H$1213, 2, 0)</f>
        <v>91</v>
      </c>
      <c r="W381">
        <v>165</v>
      </c>
      <c r="AA381">
        <f>VLOOKUP(J381, v1_raw!$J$4:$K$1213, 2, 0)</f>
        <v>68</v>
      </c>
      <c r="AB381">
        <v>103</v>
      </c>
    </row>
    <row r="382" spans="10:28" x14ac:dyDescent="0.3">
      <c r="J382" t="s">
        <v>416</v>
      </c>
      <c r="L382">
        <f>VLOOKUP(J382, v1_raw!$A$4:$B$1213, 2, 0)</f>
        <v>1</v>
      </c>
      <c r="M382">
        <f>VLOOKUP(J382, v2_raw!$S$2:$T$1211, 2, 0)</f>
        <v>1</v>
      </c>
      <c r="Q382" s="1">
        <f>VLOOKUP(J382, v1_raw!$D$4:$E$1213, 2, 0)</f>
        <v>11</v>
      </c>
      <c r="R382">
        <v>13</v>
      </c>
      <c r="V382">
        <f>VLOOKUP(J382, v1_raw!$G$4:$H$1213, 2, 0)</f>
        <v>39</v>
      </c>
      <c r="W382">
        <v>78</v>
      </c>
      <c r="AA382">
        <f>VLOOKUP(J382, v1_raw!$J$4:$K$1213, 2, 0)</f>
        <v>18</v>
      </c>
      <c r="AB382">
        <v>6</v>
      </c>
    </row>
    <row r="383" spans="10:28" x14ac:dyDescent="0.3">
      <c r="J383" t="s">
        <v>417</v>
      </c>
      <c r="L383">
        <f>VLOOKUP(J383, v1_raw!$A$4:$B$1213, 2, 0)</f>
        <v>0</v>
      </c>
      <c r="M383">
        <f>VLOOKUP(J383, v2_raw!$S$2:$T$1211, 2, 0)</f>
        <v>0</v>
      </c>
      <c r="Q383" s="1">
        <f>VLOOKUP(J383, v1_raw!$D$4:$E$1213, 2, 0)</f>
        <v>5</v>
      </c>
      <c r="R383">
        <v>0</v>
      </c>
      <c r="V383">
        <f>VLOOKUP(J383, v1_raw!$G$4:$H$1213, 2, 0)</f>
        <v>9</v>
      </c>
      <c r="W383">
        <v>19</v>
      </c>
      <c r="AA383">
        <f>VLOOKUP(J383, v1_raw!$J$4:$K$1213, 2, 0)</f>
        <v>12</v>
      </c>
      <c r="AB383">
        <v>15</v>
      </c>
    </row>
    <row r="384" spans="10:28" x14ac:dyDescent="0.3">
      <c r="J384" t="s">
        <v>418</v>
      </c>
      <c r="L384">
        <f>VLOOKUP(J384, v1_raw!$A$4:$B$1213, 2, 0)</f>
        <v>0</v>
      </c>
      <c r="M384">
        <f>VLOOKUP(J384, v2_raw!$S$2:$T$1211, 2, 0)</f>
        <v>0</v>
      </c>
      <c r="Q384" s="1">
        <f>VLOOKUP(J384, v1_raw!$D$4:$E$1213, 2, 0)</f>
        <v>0</v>
      </c>
      <c r="R384">
        <v>1</v>
      </c>
      <c r="V384">
        <f>VLOOKUP(J384, v1_raw!$G$4:$H$1213, 2, 0)</f>
        <v>6</v>
      </c>
      <c r="W384">
        <v>22</v>
      </c>
      <c r="AA384">
        <f>VLOOKUP(J384, v1_raw!$J$4:$K$1213, 2, 0)</f>
        <v>0</v>
      </c>
      <c r="AB384">
        <v>1</v>
      </c>
    </row>
    <row r="385" spans="10:28" x14ac:dyDescent="0.3">
      <c r="J385" t="s">
        <v>419</v>
      </c>
      <c r="L385">
        <f>VLOOKUP(J385, v1_raw!$A$4:$B$1213, 2, 0)</f>
        <v>3</v>
      </c>
      <c r="M385">
        <f>VLOOKUP(J385, v2_raw!$S$2:$T$1211, 2, 0)</f>
        <v>1</v>
      </c>
      <c r="Q385" s="1">
        <f>VLOOKUP(J385, v1_raw!$D$4:$E$1213, 2, 0)</f>
        <v>48</v>
      </c>
      <c r="R385">
        <v>14</v>
      </c>
      <c r="V385">
        <f>VLOOKUP(J385, v1_raw!$G$4:$H$1213, 2, 0)</f>
        <v>181</v>
      </c>
      <c r="W385">
        <v>227</v>
      </c>
      <c r="AA385">
        <f>VLOOKUP(J385, v1_raw!$J$4:$K$1213, 2, 0)</f>
        <v>129</v>
      </c>
      <c r="AB385">
        <v>229</v>
      </c>
    </row>
    <row r="386" spans="10:28" x14ac:dyDescent="0.3">
      <c r="J386" t="s">
        <v>420</v>
      </c>
      <c r="L386">
        <f>VLOOKUP(J386, v1_raw!$A$4:$B$1213, 2, 0)</f>
        <v>2</v>
      </c>
      <c r="M386">
        <f>VLOOKUP(J386, v2_raw!$S$2:$T$1211, 2, 0)</f>
        <v>5</v>
      </c>
      <c r="Q386" s="1">
        <f>VLOOKUP(J386, v1_raw!$D$4:$E$1213, 2, 0)</f>
        <v>3</v>
      </c>
      <c r="R386">
        <v>3</v>
      </c>
      <c r="V386">
        <f>VLOOKUP(J386, v1_raw!$G$4:$H$1213, 2, 0)</f>
        <v>20</v>
      </c>
      <c r="W386">
        <v>13</v>
      </c>
      <c r="AA386">
        <f>VLOOKUP(J386, v1_raw!$J$4:$K$1213, 2, 0)</f>
        <v>18</v>
      </c>
      <c r="AB386">
        <v>7</v>
      </c>
    </row>
    <row r="387" spans="10:28" x14ac:dyDescent="0.3">
      <c r="J387" t="s">
        <v>421</v>
      </c>
      <c r="L387">
        <f>VLOOKUP(J387, v1_raw!$A$4:$B$1213, 2, 0)</f>
        <v>0</v>
      </c>
      <c r="M387">
        <f>VLOOKUP(J387, v2_raw!$S$2:$T$1211, 2, 0)</f>
        <v>0</v>
      </c>
      <c r="Q387" s="1">
        <f>VLOOKUP(J387, v1_raw!$D$4:$E$1213, 2, 0)</f>
        <v>1</v>
      </c>
      <c r="R387">
        <v>0</v>
      </c>
      <c r="V387">
        <f>VLOOKUP(J387, v1_raw!$G$4:$H$1213, 2, 0)</f>
        <v>36</v>
      </c>
      <c r="W387">
        <v>69</v>
      </c>
      <c r="AA387">
        <f>VLOOKUP(J387, v1_raw!$J$4:$K$1213, 2, 0)</f>
        <v>14</v>
      </c>
      <c r="AB387">
        <v>34</v>
      </c>
    </row>
    <row r="388" spans="10:28" x14ac:dyDescent="0.3">
      <c r="J388" t="s">
        <v>422</v>
      </c>
      <c r="L388">
        <f>VLOOKUP(J388, v1_raw!$A$4:$B$1213, 2, 0)</f>
        <v>0</v>
      </c>
      <c r="M388">
        <f>VLOOKUP(J388, v2_raw!$S$2:$T$1211, 2, 0)</f>
        <v>1</v>
      </c>
      <c r="Q388" s="1">
        <f>VLOOKUP(J388, v1_raw!$D$4:$E$1213, 2, 0)</f>
        <v>3</v>
      </c>
      <c r="R388">
        <v>3</v>
      </c>
      <c r="V388">
        <f>VLOOKUP(J388, v1_raw!$G$4:$H$1213, 2, 0)</f>
        <v>38</v>
      </c>
      <c r="W388">
        <v>73</v>
      </c>
      <c r="AA388">
        <f>VLOOKUP(J388, v1_raw!$J$4:$K$1213, 2, 0)</f>
        <v>10</v>
      </c>
      <c r="AB388">
        <v>25</v>
      </c>
    </row>
    <row r="389" spans="10:28" x14ac:dyDescent="0.3">
      <c r="J389" t="s">
        <v>423</v>
      </c>
      <c r="L389">
        <f>VLOOKUP(J389, v1_raw!$A$4:$B$1213, 2, 0)</f>
        <v>0</v>
      </c>
      <c r="M389">
        <f>VLOOKUP(J389, v2_raw!$S$2:$T$1211, 2, 0)</f>
        <v>0</v>
      </c>
      <c r="Q389" s="1">
        <f>VLOOKUP(J389, v1_raw!$D$4:$E$1213, 2, 0)</f>
        <v>2</v>
      </c>
      <c r="R389">
        <v>1</v>
      </c>
      <c r="V389">
        <f>VLOOKUP(J389, v1_raw!$G$4:$H$1213, 2, 0)</f>
        <v>30</v>
      </c>
      <c r="W389">
        <v>55</v>
      </c>
      <c r="AA389">
        <f>VLOOKUP(J389, v1_raw!$J$4:$K$1213, 2, 0)</f>
        <v>40</v>
      </c>
      <c r="AB389">
        <v>80</v>
      </c>
    </row>
    <row r="390" spans="10:28" x14ac:dyDescent="0.3">
      <c r="J390" t="s">
        <v>424</v>
      </c>
      <c r="L390">
        <f>VLOOKUP(J390, v1_raw!$A$4:$B$1213, 2, 0)</f>
        <v>24</v>
      </c>
      <c r="M390">
        <f>VLOOKUP(J390, v2_raw!$S$2:$T$1211, 2, 0)</f>
        <v>27</v>
      </c>
      <c r="Q390" s="1">
        <f>VLOOKUP(J390, v1_raw!$D$4:$E$1213, 2, 0)</f>
        <v>47</v>
      </c>
      <c r="R390">
        <v>42</v>
      </c>
      <c r="V390">
        <f>VLOOKUP(J390, v1_raw!$G$4:$H$1213, 2, 0)</f>
        <v>127</v>
      </c>
      <c r="W390">
        <v>213</v>
      </c>
      <c r="AA390">
        <f>VLOOKUP(J390, v1_raw!$J$4:$K$1213, 2, 0)</f>
        <v>110</v>
      </c>
      <c r="AB390">
        <v>203</v>
      </c>
    </row>
    <row r="391" spans="10:28" x14ac:dyDescent="0.3">
      <c r="J391" t="s">
        <v>425</v>
      </c>
      <c r="L391">
        <f>VLOOKUP(J391, v1_raw!$A$4:$B$1213, 2, 0)</f>
        <v>3</v>
      </c>
      <c r="M391">
        <f>VLOOKUP(J391, v2_raw!$S$2:$T$1211, 2, 0)</f>
        <v>3</v>
      </c>
      <c r="Q391" s="1">
        <f>VLOOKUP(J391, v1_raw!$D$4:$E$1213, 2, 0)</f>
        <v>7</v>
      </c>
      <c r="R391">
        <v>8</v>
      </c>
      <c r="V391">
        <f>VLOOKUP(J391, v1_raw!$G$4:$H$1213, 2, 0)</f>
        <v>58</v>
      </c>
      <c r="W391">
        <v>97</v>
      </c>
      <c r="AA391">
        <f>VLOOKUP(J391, v1_raw!$J$4:$K$1213, 2, 0)</f>
        <v>18</v>
      </c>
      <c r="AB391">
        <v>39</v>
      </c>
    </row>
    <row r="392" spans="10:28" x14ac:dyDescent="0.3">
      <c r="J392" t="s">
        <v>426</v>
      </c>
      <c r="L392">
        <f>VLOOKUP(J392, v1_raw!$A$4:$B$1213, 2, 0)</f>
        <v>1</v>
      </c>
      <c r="M392">
        <f>VLOOKUP(J392, v2_raw!$S$2:$T$1211, 2, 0)</f>
        <v>2</v>
      </c>
      <c r="Q392" s="1">
        <f>VLOOKUP(J392, v1_raw!$D$4:$E$1213, 2, 0)</f>
        <v>1</v>
      </c>
      <c r="R392">
        <v>1</v>
      </c>
      <c r="V392">
        <f>VLOOKUP(J392, v1_raw!$G$4:$H$1213, 2, 0)</f>
        <v>27</v>
      </c>
      <c r="W392">
        <v>50</v>
      </c>
      <c r="AA392">
        <f>VLOOKUP(J392, v1_raw!$J$4:$K$1213, 2, 0)</f>
        <v>29</v>
      </c>
      <c r="AB392">
        <v>49</v>
      </c>
    </row>
    <row r="393" spans="10:28" x14ac:dyDescent="0.3">
      <c r="J393" t="s">
        <v>427</v>
      </c>
      <c r="L393">
        <f>VLOOKUP(J393, v1_raw!$A$4:$B$1213, 2, 0)</f>
        <v>0</v>
      </c>
      <c r="M393">
        <f>VLOOKUP(J393, v2_raw!$S$2:$T$1211, 2, 0)</f>
        <v>0</v>
      </c>
      <c r="Q393" s="1">
        <f>VLOOKUP(J393, v1_raw!$D$4:$E$1213, 2, 0)</f>
        <v>1</v>
      </c>
      <c r="R393">
        <v>1</v>
      </c>
      <c r="V393">
        <f>VLOOKUP(J393, v1_raw!$G$4:$H$1213, 2, 0)</f>
        <v>28</v>
      </c>
      <c r="W393">
        <v>60</v>
      </c>
      <c r="AA393">
        <f>VLOOKUP(J393, v1_raw!$J$4:$K$1213, 2, 0)</f>
        <v>20</v>
      </c>
      <c r="AB393">
        <v>60</v>
      </c>
    </row>
    <row r="394" spans="10:28" x14ac:dyDescent="0.3">
      <c r="J394" t="s">
        <v>428</v>
      </c>
      <c r="L394">
        <f>VLOOKUP(J394, v1_raw!$A$4:$B$1213, 2, 0)</f>
        <v>0</v>
      </c>
      <c r="M394">
        <f>VLOOKUP(J394, v2_raw!$S$2:$T$1211, 2, 0)</f>
        <v>0</v>
      </c>
      <c r="Q394" s="1">
        <f>VLOOKUP(J394, v1_raw!$D$4:$E$1213, 2, 0)</f>
        <v>2</v>
      </c>
      <c r="R394">
        <v>1</v>
      </c>
      <c r="V394">
        <f>VLOOKUP(J394, v1_raw!$G$4:$H$1213, 2, 0)</f>
        <v>153</v>
      </c>
      <c r="W394">
        <v>356</v>
      </c>
      <c r="AA394">
        <f>VLOOKUP(J394, v1_raw!$J$4:$K$1213, 2, 0)</f>
        <v>33</v>
      </c>
      <c r="AB394">
        <v>95</v>
      </c>
    </row>
    <row r="395" spans="10:28" x14ac:dyDescent="0.3">
      <c r="J395" t="s">
        <v>429</v>
      </c>
      <c r="L395">
        <f>VLOOKUP(J395, v1_raw!$A$4:$B$1213, 2, 0)</f>
        <v>6</v>
      </c>
      <c r="M395">
        <f>VLOOKUP(J395, v2_raw!$S$2:$T$1211, 2, 0)</f>
        <v>3</v>
      </c>
      <c r="Q395" s="1">
        <f>VLOOKUP(J395, v1_raw!$D$4:$E$1213, 2, 0)</f>
        <v>6</v>
      </c>
      <c r="R395">
        <v>3</v>
      </c>
      <c r="V395">
        <f>VLOOKUP(J395, v1_raw!$G$4:$H$1213, 2, 0)</f>
        <v>34</v>
      </c>
      <c r="W395">
        <v>59</v>
      </c>
      <c r="AA395">
        <f>VLOOKUP(J395, v1_raw!$J$4:$K$1213, 2, 0)</f>
        <v>22</v>
      </c>
      <c r="AB395">
        <v>52</v>
      </c>
    </row>
    <row r="396" spans="10:28" x14ac:dyDescent="0.3">
      <c r="J396" t="s">
        <v>430</v>
      </c>
      <c r="L396">
        <f>VLOOKUP(J396, v1_raw!$A$4:$B$1213, 2, 0)</f>
        <v>0</v>
      </c>
      <c r="M396">
        <f>VLOOKUP(J396, v2_raw!$S$2:$T$1211, 2, 0)</f>
        <v>0</v>
      </c>
      <c r="Q396" s="1">
        <f>VLOOKUP(J396, v1_raw!$D$4:$E$1213, 2, 0)</f>
        <v>3</v>
      </c>
      <c r="R396">
        <v>4</v>
      </c>
      <c r="V396">
        <f>VLOOKUP(J396, v1_raw!$G$4:$H$1213, 2, 0)</f>
        <v>42</v>
      </c>
      <c r="W396">
        <v>48</v>
      </c>
      <c r="AA396">
        <f>VLOOKUP(J396, v1_raw!$J$4:$K$1213, 2, 0)</f>
        <v>63</v>
      </c>
      <c r="AB396">
        <v>128</v>
      </c>
    </row>
    <row r="397" spans="10:28" x14ac:dyDescent="0.3">
      <c r="J397" t="s">
        <v>431</v>
      </c>
      <c r="L397">
        <f>VLOOKUP(J397, v1_raw!$A$4:$B$1213, 2, 0)</f>
        <v>0</v>
      </c>
      <c r="M397">
        <f>VLOOKUP(J397, v2_raw!$S$2:$T$1211, 2, 0)</f>
        <v>0</v>
      </c>
      <c r="Q397" s="1">
        <f>VLOOKUP(J397, v1_raw!$D$4:$E$1213, 2, 0)</f>
        <v>1</v>
      </c>
      <c r="R397">
        <v>2</v>
      </c>
      <c r="V397">
        <f>VLOOKUP(J397, v1_raw!$G$4:$H$1213, 2, 0)</f>
        <v>13</v>
      </c>
      <c r="W397">
        <v>21</v>
      </c>
      <c r="AA397">
        <f>VLOOKUP(J397, v1_raw!$J$4:$K$1213, 2, 0)</f>
        <v>5</v>
      </c>
      <c r="AB397">
        <v>0</v>
      </c>
    </row>
    <row r="398" spans="10:28" x14ac:dyDescent="0.3">
      <c r="J398" t="s">
        <v>432</v>
      </c>
      <c r="L398">
        <f>VLOOKUP(J398, v1_raw!$A$4:$B$1213, 2, 0)</f>
        <v>0</v>
      </c>
      <c r="M398">
        <f>VLOOKUP(J398, v2_raw!$S$2:$T$1211, 2, 0)</f>
        <v>0</v>
      </c>
      <c r="Q398" s="1">
        <f>VLOOKUP(J398, v1_raw!$D$4:$E$1213, 2, 0)</f>
        <v>4</v>
      </c>
      <c r="R398">
        <v>2</v>
      </c>
      <c r="V398">
        <f>VLOOKUP(J398, v1_raw!$G$4:$H$1213, 2, 0)</f>
        <v>12</v>
      </c>
      <c r="W398">
        <v>7</v>
      </c>
      <c r="AA398">
        <f>VLOOKUP(J398, v1_raw!$J$4:$K$1213, 2, 0)</f>
        <v>11</v>
      </c>
      <c r="AB398">
        <v>6</v>
      </c>
    </row>
    <row r="399" spans="10:28" x14ac:dyDescent="0.3">
      <c r="J399" t="s">
        <v>433</v>
      </c>
      <c r="L399">
        <f>VLOOKUP(J399, v1_raw!$A$4:$B$1213, 2, 0)</f>
        <v>18</v>
      </c>
      <c r="M399">
        <f>VLOOKUP(J399, v2_raw!$S$2:$T$1211, 2, 0)</f>
        <v>14</v>
      </c>
      <c r="Q399" s="1">
        <f>VLOOKUP(J399, v1_raw!$D$4:$E$1213, 2, 0)</f>
        <v>117</v>
      </c>
      <c r="R399">
        <v>87</v>
      </c>
      <c r="V399">
        <f>VLOOKUP(J399, v1_raw!$G$4:$H$1213, 2, 0)</f>
        <v>181</v>
      </c>
      <c r="W399">
        <v>652</v>
      </c>
      <c r="AA399">
        <f>VLOOKUP(J399, v1_raw!$J$4:$K$1213, 2, 0)</f>
        <v>221</v>
      </c>
      <c r="AB399">
        <v>744</v>
      </c>
    </row>
    <row r="400" spans="10:28" x14ac:dyDescent="0.3">
      <c r="J400" t="s">
        <v>434</v>
      </c>
      <c r="L400">
        <f>VLOOKUP(J400, v1_raw!$A$4:$B$1213, 2, 0)</f>
        <v>0</v>
      </c>
      <c r="M400">
        <f>VLOOKUP(J400, v2_raw!$S$2:$T$1211, 2, 0)</f>
        <v>0</v>
      </c>
      <c r="Q400" s="1">
        <f>VLOOKUP(J400, v1_raw!$D$4:$E$1213, 2, 0)</f>
        <v>1</v>
      </c>
      <c r="R400">
        <v>0</v>
      </c>
      <c r="V400">
        <f>VLOOKUP(J400, v1_raw!$G$4:$H$1213, 2, 0)</f>
        <v>8</v>
      </c>
      <c r="W400">
        <v>13</v>
      </c>
      <c r="AA400">
        <f>VLOOKUP(J400, v1_raw!$J$4:$K$1213, 2, 0)</f>
        <v>8</v>
      </c>
      <c r="AB400">
        <v>6</v>
      </c>
    </row>
    <row r="401" spans="10:28" x14ac:dyDescent="0.3">
      <c r="J401" t="s">
        <v>435</v>
      </c>
      <c r="L401">
        <f>VLOOKUP(J401, v1_raw!$A$4:$B$1213, 2, 0)</f>
        <v>1</v>
      </c>
      <c r="M401">
        <f>VLOOKUP(J401, v2_raw!$S$2:$T$1211, 2, 0)</f>
        <v>1</v>
      </c>
      <c r="Q401" s="1">
        <f>VLOOKUP(J401, v1_raw!$D$4:$E$1213, 2, 0)</f>
        <v>3</v>
      </c>
      <c r="R401">
        <v>1</v>
      </c>
      <c r="V401">
        <f>VLOOKUP(J401, v1_raw!$G$4:$H$1213, 2, 0)</f>
        <v>14</v>
      </c>
      <c r="W401">
        <v>15</v>
      </c>
      <c r="AA401">
        <f>VLOOKUP(J401, v1_raw!$J$4:$K$1213, 2, 0)</f>
        <v>2</v>
      </c>
      <c r="AB401">
        <v>1</v>
      </c>
    </row>
    <row r="402" spans="10:28" x14ac:dyDescent="0.3">
      <c r="J402" t="s">
        <v>436</v>
      </c>
      <c r="L402">
        <f>VLOOKUP(J402, v1_raw!$A$4:$B$1213, 2, 0)</f>
        <v>2</v>
      </c>
      <c r="M402">
        <f>VLOOKUP(J402, v2_raw!$S$2:$T$1211, 2, 0)</f>
        <v>3</v>
      </c>
      <c r="Q402" s="1">
        <f>VLOOKUP(J402, v1_raw!$D$4:$E$1213, 2, 0)</f>
        <v>3</v>
      </c>
      <c r="R402">
        <v>2</v>
      </c>
      <c r="V402">
        <f>VLOOKUP(J402, v1_raw!$G$4:$H$1213, 2, 0)</f>
        <v>29</v>
      </c>
      <c r="W402">
        <v>43</v>
      </c>
      <c r="AA402">
        <f>VLOOKUP(J402, v1_raw!$J$4:$K$1213, 2, 0)</f>
        <v>5</v>
      </c>
      <c r="AB402">
        <v>8</v>
      </c>
    </row>
    <row r="403" spans="10:28" x14ac:dyDescent="0.3">
      <c r="J403" t="s">
        <v>437</v>
      </c>
      <c r="L403">
        <f>VLOOKUP(J403, v1_raw!$A$4:$B$1213, 2, 0)</f>
        <v>0</v>
      </c>
      <c r="M403">
        <f>VLOOKUP(J403, v2_raw!$S$2:$T$1211, 2, 0)</f>
        <v>0</v>
      </c>
      <c r="Q403" s="1">
        <f>VLOOKUP(J403, v1_raw!$D$4:$E$1213, 2, 0)</f>
        <v>2</v>
      </c>
      <c r="R403">
        <v>4</v>
      </c>
      <c r="V403">
        <f>VLOOKUP(J403, v1_raw!$G$4:$H$1213, 2, 0)</f>
        <v>5</v>
      </c>
      <c r="W403">
        <v>10</v>
      </c>
      <c r="AA403">
        <f>VLOOKUP(J403, v1_raw!$J$4:$K$1213, 2, 0)</f>
        <v>6</v>
      </c>
      <c r="AB403">
        <v>1</v>
      </c>
    </row>
    <row r="404" spans="10:28" x14ac:dyDescent="0.3">
      <c r="J404" t="s">
        <v>438</v>
      </c>
      <c r="L404">
        <f>VLOOKUP(J404, v1_raw!$A$4:$B$1213, 2, 0)</f>
        <v>23</v>
      </c>
      <c r="M404">
        <f>VLOOKUP(J404, v2_raw!$S$2:$T$1211, 2, 0)</f>
        <v>6</v>
      </c>
      <c r="Q404" s="1">
        <f>VLOOKUP(J404, v1_raw!$D$4:$E$1213, 2, 0)</f>
        <v>117</v>
      </c>
      <c r="R404">
        <v>35</v>
      </c>
      <c r="V404">
        <f>VLOOKUP(J404, v1_raw!$G$4:$H$1213, 2, 0)</f>
        <v>160</v>
      </c>
      <c r="W404">
        <v>446</v>
      </c>
      <c r="AA404">
        <f>VLOOKUP(J404, v1_raw!$J$4:$K$1213, 2, 0)</f>
        <v>106</v>
      </c>
      <c r="AB404">
        <v>342</v>
      </c>
    </row>
    <row r="405" spans="10:28" x14ac:dyDescent="0.3">
      <c r="J405" t="s">
        <v>439</v>
      </c>
      <c r="L405">
        <f>VLOOKUP(J405, v1_raw!$A$4:$B$1213, 2, 0)</f>
        <v>0</v>
      </c>
      <c r="M405">
        <f>VLOOKUP(J405, v2_raw!$S$2:$T$1211, 2, 0)</f>
        <v>0</v>
      </c>
      <c r="Q405" s="1">
        <f>VLOOKUP(J405, v1_raw!$D$4:$E$1213, 2, 0)</f>
        <v>0</v>
      </c>
      <c r="R405">
        <v>0</v>
      </c>
      <c r="V405">
        <f>VLOOKUP(J405, v1_raw!$G$4:$H$1213, 2, 0)</f>
        <v>20</v>
      </c>
      <c r="W405">
        <v>22</v>
      </c>
      <c r="AA405">
        <f>VLOOKUP(J405, v1_raw!$J$4:$K$1213, 2, 0)</f>
        <v>8</v>
      </c>
      <c r="AB405">
        <v>23</v>
      </c>
    </row>
    <row r="406" spans="10:28" x14ac:dyDescent="0.3">
      <c r="J406" t="s">
        <v>440</v>
      </c>
      <c r="L406">
        <f>VLOOKUP(J406, v1_raw!$A$4:$B$1213, 2, 0)</f>
        <v>0</v>
      </c>
      <c r="M406">
        <f>VLOOKUP(J406, v2_raw!$S$2:$T$1211, 2, 0)</f>
        <v>0</v>
      </c>
      <c r="Q406" s="1">
        <f>VLOOKUP(J406, v1_raw!$D$4:$E$1213, 2, 0)</f>
        <v>8</v>
      </c>
      <c r="R406">
        <v>5</v>
      </c>
      <c r="V406">
        <f>VLOOKUP(J406, v1_raw!$G$4:$H$1213, 2, 0)</f>
        <v>36</v>
      </c>
      <c r="W406">
        <v>60</v>
      </c>
      <c r="AA406">
        <f>VLOOKUP(J406, v1_raw!$J$4:$K$1213, 2, 0)</f>
        <v>28</v>
      </c>
      <c r="AB406">
        <v>51</v>
      </c>
    </row>
    <row r="407" spans="10:28" x14ac:dyDescent="0.3">
      <c r="J407" t="s">
        <v>441</v>
      </c>
      <c r="L407">
        <f>VLOOKUP(J407, v1_raw!$A$4:$B$1213, 2, 0)</f>
        <v>1</v>
      </c>
      <c r="M407">
        <f>VLOOKUP(J407, v2_raw!$S$2:$T$1211, 2, 0)</f>
        <v>0</v>
      </c>
      <c r="Q407" s="1">
        <f>VLOOKUP(J407, v1_raw!$D$4:$E$1213, 2, 0)</f>
        <v>6</v>
      </c>
      <c r="R407">
        <v>2</v>
      </c>
      <c r="V407">
        <f>VLOOKUP(J407, v1_raw!$G$4:$H$1213, 2, 0)</f>
        <v>51</v>
      </c>
      <c r="W407">
        <v>63</v>
      </c>
      <c r="AA407">
        <f>VLOOKUP(J407, v1_raw!$J$4:$K$1213, 2, 0)</f>
        <v>32</v>
      </c>
      <c r="AB407">
        <v>63</v>
      </c>
    </row>
    <row r="408" spans="10:28" x14ac:dyDescent="0.3">
      <c r="J408" t="s">
        <v>442</v>
      </c>
      <c r="L408">
        <f>VLOOKUP(J408, v1_raw!$A$4:$B$1213, 2, 0)</f>
        <v>2</v>
      </c>
      <c r="M408">
        <f>VLOOKUP(J408, v2_raw!$S$2:$T$1211, 2, 0)</f>
        <v>1</v>
      </c>
      <c r="Q408" s="1">
        <f>VLOOKUP(J408, v1_raw!$D$4:$E$1213, 2, 0)</f>
        <v>2</v>
      </c>
      <c r="R408">
        <v>1</v>
      </c>
      <c r="V408">
        <f>VLOOKUP(J408, v1_raw!$G$4:$H$1213, 2, 0)</f>
        <v>38</v>
      </c>
      <c r="W408">
        <v>34</v>
      </c>
      <c r="AA408">
        <f>VLOOKUP(J408, v1_raw!$J$4:$K$1213, 2, 0)</f>
        <v>9</v>
      </c>
      <c r="AB408">
        <v>2</v>
      </c>
    </row>
    <row r="409" spans="10:28" x14ac:dyDescent="0.3">
      <c r="J409" t="s">
        <v>443</v>
      </c>
      <c r="L409">
        <f>VLOOKUP(J409, v1_raw!$A$4:$B$1213, 2, 0)</f>
        <v>9</v>
      </c>
      <c r="M409">
        <f>VLOOKUP(J409, v2_raw!$S$2:$T$1211, 2, 0)</f>
        <v>6</v>
      </c>
      <c r="Q409" s="1">
        <f>VLOOKUP(J409, v1_raw!$D$4:$E$1213, 2, 0)</f>
        <v>13</v>
      </c>
      <c r="R409">
        <v>10</v>
      </c>
      <c r="V409">
        <f>VLOOKUP(J409, v1_raw!$G$4:$H$1213, 2, 0)</f>
        <v>61</v>
      </c>
      <c r="W409">
        <v>103</v>
      </c>
      <c r="AA409">
        <f>VLOOKUP(J409, v1_raw!$J$4:$K$1213, 2, 0)</f>
        <v>75</v>
      </c>
      <c r="AB409">
        <v>99</v>
      </c>
    </row>
    <row r="410" spans="10:28" x14ac:dyDescent="0.3">
      <c r="J410" t="s">
        <v>444</v>
      </c>
      <c r="L410">
        <f>VLOOKUP(J410, v1_raw!$A$4:$B$1213, 2, 0)</f>
        <v>11</v>
      </c>
      <c r="M410">
        <f>VLOOKUP(J410, v2_raw!$S$2:$T$1211, 2, 0)</f>
        <v>9</v>
      </c>
      <c r="Q410" s="1">
        <f>VLOOKUP(J410, v1_raw!$D$4:$E$1213, 2, 0)</f>
        <v>19</v>
      </c>
      <c r="R410">
        <v>5</v>
      </c>
      <c r="V410">
        <f>VLOOKUP(J410, v1_raw!$G$4:$H$1213, 2, 0)</f>
        <v>51</v>
      </c>
      <c r="W410">
        <v>67</v>
      </c>
      <c r="AA410">
        <f>VLOOKUP(J410, v1_raw!$J$4:$K$1213, 2, 0)</f>
        <v>26</v>
      </c>
      <c r="AB410">
        <v>64</v>
      </c>
    </row>
    <row r="411" spans="10:28" x14ac:dyDescent="0.3">
      <c r="J411" t="s">
        <v>445</v>
      </c>
      <c r="L411">
        <f>VLOOKUP(J411, v1_raw!$A$4:$B$1213, 2, 0)</f>
        <v>2</v>
      </c>
      <c r="M411">
        <f>VLOOKUP(J411, v2_raw!$S$2:$T$1211, 2, 0)</f>
        <v>0</v>
      </c>
      <c r="Q411" s="1">
        <f>VLOOKUP(J411, v1_raw!$D$4:$E$1213, 2, 0)</f>
        <v>3</v>
      </c>
      <c r="R411">
        <v>2</v>
      </c>
      <c r="V411">
        <f>VLOOKUP(J411, v1_raw!$G$4:$H$1213, 2, 0)</f>
        <v>51</v>
      </c>
      <c r="W411">
        <v>88</v>
      </c>
      <c r="AA411">
        <f>VLOOKUP(J411, v1_raw!$J$4:$K$1213, 2, 0)</f>
        <v>32</v>
      </c>
      <c r="AB411">
        <v>89</v>
      </c>
    </row>
    <row r="412" spans="10:28" x14ac:dyDescent="0.3">
      <c r="J412" t="s">
        <v>446</v>
      </c>
      <c r="L412">
        <f>VLOOKUP(J412, v1_raw!$A$4:$B$1213, 2, 0)</f>
        <v>1</v>
      </c>
      <c r="M412">
        <f>VLOOKUP(J412, v2_raw!$S$2:$T$1211, 2, 0)</f>
        <v>0</v>
      </c>
      <c r="Q412" s="1">
        <f>VLOOKUP(J412, v1_raw!$D$4:$E$1213, 2, 0)</f>
        <v>0</v>
      </c>
      <c r="R412">
        <v>0</v>
      </c>
      <c r="V412">
        <f>VLOOKUP(J412, v1_raw!$G$4:$H$1213, 2, 0)</f>
        <v>12</v>
      </c>
      <c r="W412">
        <v>36</v>
      </c>
      <c r="AA412">
        <f>VLOOKUP(J412, v1_raw!$J$4:$K$1213, 2, 0)</f>
        <v>3</v>
      </c>
      <c r="AB412">
        <v>3</v>
      </c>
    </row>
    <row r="413" spans="10:28" x14ac:dyDescent="0.3">
      <c r="J413" t="s">
        <v>447</v>
      </c>
      <c r="L413">
        <f>VLOOKUP(J413, v1_raw!$A$4:$B$1213, 2, 0)</f>
        <v>0</v>
      </c>
      <c r="M413">
        <f>VLOOKUP(J413, v2_raw!$S$2:$T$1211, 2, 0)</f>
        <v>0</v>
      </c>
      <c r="Q413" s="1">
        <f>VLOOKUP(J413, v1_raw!$D$4:$E$1213, 2, 0)</f>
        <v>2</v>
      </c>
      <c r="R413">
        <v>5</v>
      </c>
      <c r="V413">
        <f>VLOOKUP(J413, v1_raw!$G$4:$H$1213, 2, 0)</f>
        <v>82</v>
      </c>
      <c r="W413">
        <v>175</v>
      </c>
      <c r="AA413">
        <f>VLOOKUP(J413, v1_raw!$J$4:$K$1213, 2, 0)</f>
        <v>40</v>
      </c>
      <c r="AB413">
        <v>125</v>
      </c>
    </row>
    <row r="414" spans="10:28" x14ac:dyDescent="0.3">
      <c r="J414" t="s">
        <v>448</v>
      </c>
      <c r="L414">
        <f>VLOOKUP(J414, v1_raw!$A$4:$B$1213, 2, 0)</f>
        <v>2</v>
      </c>
      <c r="M414">
        <f>VLOOKUP(J414, v2_raw!$S$2:$T$1211, 2, 0)</f>
        <v>2</v>
      </c>
      <c r="Q414" s="1">
        <f>VLOOKUP(J414, v1_raw!$D$4:$E$1213, 2, 0)</f>
        <v>0</v>
      </c>
      <c r="R414">
        <v>2</v>
      </c>
      <c r="V414">
        <f>VLOOKUP(J414, v1_raw!$G$4:$H$1213, 2, 0)</f>
        <v>11</v>
      </c>
      <c r="W414">
        <v>25</v>
      </c>
      <c r="AA414">
        <f>VLOOKUP(J414, v1_raw!$J$4:$K$1213, 2, 0)</f>
        <v>5</v>
      </c>
      <c r="AB414">
        <v>0</v>
      </c>
    </row>
    <row r="415" spans="10:28" x14ac:dyDescent="0.3">
      <c r="J415" t="s">
        <v>449</v>
      </c>
      <c r="L415">
        <f>VLOOKUP(J415, v1_raw!$A$4:$B$1213, 2, 0)</f>
        <v>0</v>
      </c>
      <c r="M415">
        <f>VLOOKUP(J415, v2_raw!$S$2:$T$1211, 2, 0)</f>
        <v>0</v>
      </c>
      <c r="Q415" s="1">
        <f>VLOOKUP(J415, v1_raw!$D$4:$E$1213, 2, 0)</f>
        <v>0</v>
      </c>
      <c r="R415">
        <v>1</v>
      </c>
      <c r="V415">
        <f>VLOOKUP(J415, v1_raw!$G$4:$H$1213, 2, 0)</f>
        <v>114</v>
      </c>
      <c r="W415">
        <v>174</v>
      </c>
      <c r="AA415">
        <f>VLOOKUP(J415, v1_raw!$J$4:$K$1213, 2, 0)</f>
        <v>124</v>
      </c>
      <c r="AB415">
        <v>321</v>
      </c>
    </row>
    <row r="416" spans="10:28" x14ac:dyDescent="0.3">
      <c r="J416" t="s">
        <v>450</v>
      </c>
      <c r="L416">
        <f>VLOOKUP(J416, v1_raw!$A$4:$B$1213, 2, 0)</f>
        <v>6</v>
      </c>
      <c r="M416">
        <f>VLOOKUP(J416, v2_raw!$S$2:$T$1211, 2, 0)</f>
        <v>5</v>
      </c>
      <c r="Q416" s="1">
        <f>VLOOKUP(J416, v1_raw!$D$4:$E$1213, 2, 0)</f>
        <v>27</v>
      </c>
      <c r="R416">
        <v>5</v>
      </c>
      <c r="V416">
        <f>VLOOKUP(J416, v1_raw!$G$4:$H$1213, 2, 0)</f>
        <v>41</v>
      </c>
      <c r="W416">
        <v>50</v>
      </c>
      <c r="AA416">
        <f>VLOOKUP(J416, v1_raw!$J$4:$K$1213, 2, 0)</f>
        <v>51</v>
      </c>
      <c r="AB416">
        <v>8</v>
      </c>
    </row>
    <row r="417" spans="10:28" x14ac:dyDescent="0.3">
      <c r="J417" t="s">
        <v>451</v>
      </c>
      <c r="L417">
        <f>VLOOKUP(J417, v1_raw!$A$4:$B$1213, 2, 0)</f>
        <v>3</v>
      </c>
      <c r="M417">
        <f>VLOOKUP(J417, v2_raw!$S$2:$T$1211, 2, 0)</f>
        <v>1</v>
      </c>
      <c r="Q417" s="1">
        <f>VLOOKUP(J417, v1_raw!$D$4:$E$1213, 2, 0)</f>
        <v>28</v>
      </c>
      <c r="R417">
        <v>10</v>
      </c>
      <c r="V417">
        <f>VLOOKUP(J417, v1_raw!$G$4:$H$1213, 2, 0)</f>
        <v>179</v>
      </c>
      <c r="W417">
        <v>427</v>
      </c>
      <c r="AA417">
        <f>VLOOKUP(J417, v1_raw!$J$4:$K$1213, 2, 0)</f>
        <v>86</v>
      </c>
      <c r="AB417">
        <v>286</v>
      </c>
    </row>
    <row r="418" spans="10:28" x14ac:dyDescent="0.3">
      <c r="J418" t="s">
        <v>452</v>
      </c>
      <c r="L418">
        <f>VLOOKUP(J418, v1_raw!$A$4:$B$1213, 2, 0)</f>
        <v>1</v>
      </c>
      <c r="M418">
        <f>VLOOKUP(J418, v2_raw!$S$2:$T$1211, 2, 0)</f>
        <v>2</v>
      </c>
      <c r="Q418" s="1">
        <f>VLOOKUP(J418, v1_raw!$D$4:$E$1213, 2, 0)</f>
        <v>1</v>
      </c>
      <c r="R418">
        <v>3</v>
      </c>
      <c r="V418">
        <f>VLOOKUP(J418, v1_raw!$G$4:$H$1213, 2, 0)</f>
        <v>6</v>
      </c>
      <c r="W418">
        <v>22</v>
      </c>
      <c r="AA418">
        <f>VLOOKUP(J418, v1_raw!$J$4:$K$1213, 2, 0)</f>
        <v>3</v>
      </c>
      <c r="AB418">
        <v>18</v>
      </c>
    </row>
    <row r="419" spans="10:28" x14ac:dyDescent="0.3">
      <c r="J419" t="s">
        <v>453</v>
      </c>
      <c r="L419">
        <f>VLOOKUP(J419, v1_raw!$A$4:$B$1213, 2, 0)</f>
        <v>1</v>
      </c>
      <c r="M419">
        <f>VLOOKUP(J419, v2_raw!$S$2:$T$1211, 2, 0)</f>
        <v>2</v>
      </c>
      <c r="Q419" s="1">
        <f>VLOOKUP(J419, v1_raw!$D$4:$E$1213, 2, 0)</f>
        <v>1</v>
      </c>
      <c r="R419">
        <v>1</v>
      </c>
      <c r="V419">
        <f>VLOOKUP(J419, v1_raw!$G$4:$H$1213, 2, 0)</f>
        <v>74</v>
      </c>
      <c r="W419">
        <v>155</v>
      </c>
      <c r="AA419">
        <f>VLOOKUP(J419, v1_raw!$J$4:$K$1213, 2, 0)</f>
        <v>53</v>
      </c>
      <c r="AB419">
        <v>71</v>
      </c>
    </row>
    <row r="420" spans="10:28" x14ac:dyDescent="0.3">
      <c r="J420" t="s">
        <v>454</v>
      </c>
      <c r="L420">
        <f>VLOOKUP(J420, v1_raw!$A$4:$B$1213, 2, 0)</f>
        <v>0</v>
      </c>
      <c r="M420">
        <f>VLOOKUP(J420, v2_raw!$S$2:$T$1211, 2, 0)</f>
        <v>0</v>
      </c>
      <c r="Q420" s="1">
        <f>VLOOKUP(J420, v1_raw!$D$4:$E$1213, 2, 0)</f>
        <v>0</v>
      </c>
      <c r="R420">
        <v>0</v>
      </c>
      <c r="V420">
        <f>VLOOKUP(J420, v1_raw!$G$4:$H$1213, 2, 0)</f>
        <v>13</v>
      </c>
      <c r="W420">
        <v>17</v>
      </c>
      <c r="AA420">
        <f>VLOOKUP(J420, v1_raw!$J$4:$K$1213, 2, 0)</f>
        <v>11</v>
      </c>
      <c r="AB420">
        <v>4</v>
      </c>
    </row>
    <row r="421" spans="10:28" x14ac:dyDescent="0.3">
      <c r="J421" t="s">
        <v>455</v>
      </c>
      <c r="L421">
        <f>VLOOKUP(J421, v1_raw!$A$4:$B$1213, 2, 0)</f>
        <v>0</v>
      </c>
      <c r="M421">
        <f>VLOOKUP(J421, v2_raw!$S$2:$T$1211, 2, 0)</f>
        <v>1</v>
      </c>
      <c r="Q421" s="1">
        <f>VLOOKUP(J421, v1_raw!$D$4:$E$1213, 2, 0)</f>
        <v>1</v>
      </c>
      <c r="R421">
        <v>1</v>
      </c>
      <c r="V421">
        <f>VLOOKUP(J421, v1_raw!$G$4:$H$1213, 2, 0)</f>
        <v>144</v>
      </c>
      <c r="W421">
        <v>263</v>
      </c>
      <c r="AA421">
        <f>VLOOKUP(J421, v1_raw!$J$4:$K$1213, 2, 0)</f>
        <v>64</v>
      </c>
      <c r="AB421">
        <v>143</v>
      </c>
    </row>
    <row r="422" spans="10:28" x14ac:dyDescent="0.3">
      <c r="J422" t="s">
        <v>456</v>
      </c>
      <c r="L422">
        <f>VLOOKUP(J422, v1_raw!$A$4:$B$1213, 2, 0)</f>
        <v>11</v>
      </c>
      <c r="M422">
        <f>VLOOKUP(J422, v2_raw!$S$2:$T$1211, 2, 0)</f>
        <v>5</v>
      </c>
      <c r="Q422" s="1">
        <f>VLOOKUP(J422, v1_raw!$D$4:$E$1213, 2, 0)</f>
        <v>27</v>
      </c>
      <c r="R422">
        <v>11</v>
      </c>
      <c r="V422">
        <f>VLOOKUP(J422, v1_raw!$G$4:$H$1213, 2, 0)</f>
        <v>162</v>
      </c>
      <c r="W422">
        <v>328</v>
      </c>
      <c r="AA422">
        <f>VLOOKUP(J422, v1_raw!$J$4:$K$1213, 2, 0)</f>
        <v>210</v>
      </c>
      <c r="AB422">
        <v>368</v>
      </c>
    </row>
    <row r="423" spans="10:28" x14ac:dyDescent="0.3">
      <c r="J423" t="s">
        <v>457</v>
      </c>
      <c r="L423">
        <f>VLOOKUP(J423, v1_raw!$A$4:$B$1213, 2, 0)</f>
        <v>0</v>
      </c>
      <c r="M423">
        <f>VLOOKUP(J423, v2_raw!$S$2:$T$1211, 2, 0)</f>
        <v>0</v>
      </c>
      <c r="Q423" s="1">
        <f>VLOOKUP(J423, v1_raw!$D$4:$E$1213, 2, 0)</f>
        <v>0</v>
      </c>
      <c r="R423">
        <v>0</v>
      </c>
      <c r="V423">
        <f>VLOOKUP(J423, v1_raw!$G$4:$H$1213, 2, 0)</f>
        <v>17</v>
      </c>
      <c r="W423">
        <v>34</v>
      </c>
      <c r="AA423">
        <f>VLOOKUP(J423, v1_raw!$J$4:$K$1213, 2, 0)</f>
        <v>11</v>
      </c>
      <c r="AB423">
        <v>19</v>
      </c>
    </row>
    <row r="424" spans="10:28" x14ac:dyDescent="0.3">
      <c r="J424" t="s">
        <v>458</v>
      </c>
      <c r="L424">
        <f>VLOOKUP(J424, v1_raw!$A$4:$B$1213, 2, 0)</f>
        <v>0</v>
      </c>
      <c r="M424">
        <f>VLOOKUP(J424, v2_raw!$S$2:$T$1211, 2, 0)</f>
        <v>2</v>
      </c>
      <c r="Q424" s="1">
        <f>VLOOKUP(J424, v1_raw!$D$4:$E$1213, 2, 0)</f>
        <v>4</v>
      </c>
      <c r="R424">
        <v>6</v>
      </c>
      <c r="V424">
        <f>VLOOKUP(J424, v1_raw!$G$4:$H$1213, 2, 0)</f>
        <v>45</v>
      </c>
      <c r="W424">
        <v>60</v>
      </c>
      <c r="AA424">
        <f>VLOOKUP(J424, v1_raw!$J$4:$K$1213, 2, 0)</f>
        <v>14</v>
      </c>
      <c r="AB424">
        <v>48</v>
      </c>
    </row>
    <row r="425" spans="10:28" x14ac:dyDescent="0.3">
      <c r="J425" t="s">
        <v>459</v>
      </c>
      <c r="L425">
        <f>VLOOKUP(J425, v1_raw!$A$4:$B$1213, 2, 0)</f>
        <v>4</v>
      </c>
      <c r="M425">
        <f>VLOOKUP(J425, v2_raw!$S$2:$T$1211, 2, 0)</f>
        <v>2</v>
      </c>
      <c r="Q425" s="1">
        <f>VLOOKUP(J425, v1_raw!$D$4:$E$1213, 2, 0)</f>
        <v>24</v>
      </c>
      <c r="R425">
        <v>12</v>
      </c>
      <c r="V425">
        <f>VLOOKUP(J425, v1_raw!$G$4:$H$1213, 2, 0)</f>
        <v>141</v>
      </c>
      <c r="W425">
        <v>235</v>
      </c>
      <c r="AA425">
        <f>VLOOKUP(J425, v1_raw!$J$4:$K$1213, 2, 0)</f>
        <v>87</v>
      </c>
      <c r="AB425">
        <v>129</v>
      </c>
    </row>
    <row r="426" spans="10:28" x14ac:dyDescent="0.3">
      <c r="J426" t="s">
        <v>460</v>
      </c>
      <c r="L426">
        <f>VLOOKUP(J426, v1_raw!$A$4:$B$1213, 2, 0)</f>
        <v>0</v>
      </c>
      <c r="M426">
        <f>VLOOKUP(J426, v2_raw!$S$2:$T$1211, 2, 0)</f>
        <v>0</v>
      </c>
      <c r="Q426" s="1">
        <f>VLOOKUP(J426, v1_raw!$D$4:$E$1213, 2, 0)</f>
        <v>2</v>
      </c>
      <c r="R426">
        <v>0</v>
      </c>
      <c r="V426">
        <f>VLOOKUP(J426, v1_raw!$G$4:$H$1213, 2, 0)</f>
        <v>20</v>
      </c>
      <c r="W426">
        <v>18</v>
      </c>
      <c r="AA426">
        <f>VLOOKUP(J426, v1_raw!$J$4:$K$1213, 2, 0)</f>
        <v>26</v>
      </c>
      <c r="AB426">
        <v>6</v>
      </c>
    </row>
    <row r="427" spans="10:28" x14ac:dyDescent="0.3">
      <c r="J427" t="s">
        <v>461</v>
      </c>
      <c r="L427">
        <f>VLOOKUP(J427, v1_raw!$A$4:$B$1213, 2, 0)</f>
        <v>1</v>
      </c>
      <c r="M427">
        <f>VLOOKUP(J427, v2_raw!$S$2:$T$1211, 2, 0)</f>
        <v>0</v>
      </c>
      <c r="Q427" s="1">
        <f>VLOOKUP(J427, v1_raw!$D$4:$E$1213, 2, 0)</f>
        <v>2</v>
      </c>
      <c r="R427">
        <v>1</v>
      </c>
      <c r="V427">
        <f>VLOOKUP(J427, v1_raw!$G$4:$H$1213, 2, 0)</f>
        <v>0</v>
      </c>
      <c r="W427">
        <v>2</v>
      </c>
      <c r="AA427">
        <f>VLOOKUP(J427, v1_raw!$J$4:$K$1213, 2, 0)</f>
        <v>4</v>
      </c>
      <c r="AB427">
        <v>2</v>
      </c>
    </row>
    <row r="428" spans="10:28" x14ac:dyDescent="0.3">
      <c r="J428" t="s">
        <v>462</v>
      </c>
      <c r="L428">
        <f>VLOOKUP(J428, v1_raw!$A$4:$B$1213, 2, 0)</f>
        <v>7</v>
      </c>
      <c r="M428">
        <f>VLOOKUP(J428, v2_raw!$S$2:$T$1211, 2, 0)</f>
        <v>8</v>
      </c>
      <c r="Q428" s="1">
        <f>VLOOKUP(J428, v1_raw!$D$4:$E$1213, 2, 0)</f>
        <v>8</v>
      </c>
      <c r="R428">
        <v>11</v>
      </c>
      <c r="V428">
        <f>VLOOKUP(J428, v1_raw!$G$4:$H$1213, 2, 0)</f>
        <v>37</v>
      </c>
      <c r="W428">
        <v>54</v>
      </c>
      <c r="AA428">
        <f>VLOOKUP(J428, v1_raw!$J$4:$K$1213, 2, 0)</f>
        <v>2</v>
      </c>
      <c r="AB428">
        <v>7</v>
      </c>
    </row>
    <row r="429" spans="10:28" x14ac:dyDescent="0.3">
      <c r="J429" t="s">
        <v>463</v>
      </c>
      <c r="L429">
        <f>VLOOKUP(J429, v1_raw!$A$4:$B$1213, 2, 0)</f>
        <v>0</v>
      </c>
      <c r="M429">
        <f>VLOOKUP(J429, v2_raw!$S$2:$T$1211, 2, 0)</f>
        <v>0</v>
      </c>
      <c r="Q429" s="1">
        <f>VLOOKUP(J429, v1_raw!$D$4:$E$1213, 2, 0)</f>
        <v>2</v>
      </c>
      <c r="R429">
        <v>5</v>
      </c>
      <c r="V429">
        <f>VLOOKUP(J429, v1_raw!$G$4:$H$1213, 2, 0)</f>
        <v>13</v>
      </c>
      <c r="W429">
        <v>21</v>
      </c>
      <c r="AA429">
        <f>VLOOKUP(J429, v1_raw!$J$4:$K$1213, 2, 0)</f>
        <v>17</v>
      </c>
      <c r="AB429">
        <v>14</v>
      </c>
    </row>
    <row r="430" spans="10:28" x14ac:dyDescent="0.3">
      <c r="J430" t="s">
        <v>464</v>
      </c>
      <c r="L430">
        <f>VLOOKUP(J430, v1_raw!$A$4:$B$1213, 2, 0)</f>
        <v>12</v>
      </c>
      <c r="M430">
        <f>VLOOKUP(J430, v2_raw!$S$2:$T$1211, 2, 0)</f>
        <v>3</v>
      </c>
      <c r="Q430" s="1">
        <f>VLOOKUP(J430, v1_raw!$D$4:$E$1213, 2, 0)</f>
        <v>15</v>
      </c>
      <c r="R430">
        <v>7</v>
      </c>
      <c r="V430">
        <f>VLOOKUP(J430, v1_raw!$G$4:$H$1213, 2, 0)</f>
        <v>32</v>
      </c>
      <c r="W430">
        <v>74</v>
      </c>
      <c r="AA430">
        <f>VLOOKUP(J430, v1_raw!$J$4:$K$1213, 2, 0)</f>
        <v>23</v>
      </c>
      <c r="AB430">
        <v>59</v>
      </c>
    </row>
    <row r="431" spans="10:28" x14ac:dyDescent="0.3">
      <c r="J431" t="s">
        <v>465</v>
      </c>
      <c r="L431">
        <f>VLOOKUP(J431, v1_raw!$A$4:$B$1213, 2, 0)</f>
        <v>0</v>
      </c>
      <c r="M431">
        <f>VLOOKUP(J431, v2_raw!$S$2:$T$1211, 2, 0)</f>
        <v>0</v>
      </c>
      <c r="Q431" s="1">
        <f>VLOOKUP(J431, v1_raw!$D$4:$E$1213, 2, 0)</f>
        <v>0</v>
      </c>
      <c r="R431">
        <v>1</v>
      </c>
      <c r="V431">
        <f>VLOOKUP(J431, v1_raw!$G$4:$H$1213, 2, 0)</f>
        <v>48</v>
      </c>
      <c r="W431">
        <v>67</v>
      </c>
      <c r="AA431">
        <f>VLOOKUP(J431, v1_raw!$J$4:$K$1213, 2, 0)</f>
        <v>8</v>
      </c>
      <c r="AB431">
        <v>4</v>
      </c>
    </row>
    <row r="432" spans="10:28" x14ac:dyDescent="0.3">
      <c r="J432" t="s">
        <v>466</v>
      </c>
      <c r="L432">
        <f>VLOOKUP(J432, v1_raw!$A$4:$B$1213, 2, 0)</f>
        <v>1</v>
      </c>
      <c r="M432">
        <f>VLOOKUP(J432, v2_raw!$S$2:$T$1211, 2, 0)</f>
        <v>0</v>
      </c>
      <c r="Q432" s="1">
        <f>VLOOKUP(J432, v1_raw!$D$4:$E$1213, 2, 0)</f>
        <v>61</v>
      </c>
      <c r="R432">
        <v>45</v>
      </c>
      <c r="V432">
        <f>VLOOKUP(J432, v1_raw!$G$4:$H$1213, 2, 0)</f>
        <v>154</v>
      </c>
      <c r="W432">
        <v>526</v>
      </c>
      <c r="AA432">
        <f>VLOOKUP(J432, v1_raw!$J$4:$K$1213, 2, 0)</f>
        <v>89</v>
      </c>
      <c r="AB432">
        <v>285</v>
      </c>
    </row>
    <row r="433" spans="10:28" x14ac:dyDescent="0.3">
      <c r="J433" t="s">
        <v>467</v>
      </c>
      <c r="L433">
        <f>VLOOKUP(J433, v1_raw!$A$4:$B$1213, 2, 0)</f>
        <v>0</v>
      </c>
      <c r="M433">
        <f>VLOOKUP(J433, v2_raw!$S$2:$T$1211, 2, 0)</f>
        <v>1</v>
      </c>
      <c r="Q433" s="1">
        <f>VLOOKUP(J433, v1_raw!$D$4:$E$1213, 2, 0)</f>
        <v>1</v>
      </c>
      <c r="R433">
        <v>2</v>
      </c>
      <c r="V433">
        <f>VLOOKUP(J433, v1_raw!$G$4:$H$1213, 2, 0)</f>
        <v>4</v>
      </c>
      <c r="W433">
        <v>34</v>
      </c>
      <c r="AA433">
        <f>VLOOKUP(J433, v1_raw!$J$4:$K$1213, 2, 0)</f>
        <v>1</v>
      </c>
      <c r="AB433">
        <v>2</v>
      </c>
    </row>
    <row r="434" spans="10:28" x14ac:dyDescent="0.3">
      <c r="J434" t="s">
        <v>468</v>
      </c>
      <c r="L434">
        <f>VLOOKUP(J434, v1_raw!$A$4:$B$1213, 2, 0)</f>
        <v>0</v>
      </c>
      <c r="M434">
        <f>VLOOKUP(J434, v2_raw!$S$2:$T$1211, 2, 0)</f>
        <v>1</v>
      </c>
      <c r="Q434" s="1">
        <f>VLOOKUP(J434, v1_raw!$D$4:$E$1213, 2, 0)</f>
        <v>2</v>
      </c>
      <c r="R434">
        <v>0</v>
      </c>
      <c r="V434">
        <f>VLOOKUP(J434, v1_raw!$G$4:$H$1213, 2, 0)</f>
        <v>26</v>
      </c>
      <c r="W434">
        <v>43</v>
      </c>
      <c r="AA434">
        <f>VLOOKUP(J434, v1_raw!$J$4:$K$1213, 2, 0)</f>
        <v>15</v>
      </c>
      <c r="AB434">
        <v>1</v>
      </c>
    </row>
    <row r="435" spans="10:28" x14ac:dyDescent="0.3">
      <c r="J435" t="s">
        <v>469</v>
      </c>
      <c r="L435">
        <f>VLOOKUP(J435, v1_raw!$A$4:$B$1213, 2, 0)</f>
        <v>4</v>
      </c>
      <c r="M435">
        <f>VLOOKUP(J435, v2_raw!$S$2:$T$1211, 2, 0)</f>
        <v>0</v>
      </c>
      <c r="Q435" s="1">
        <f>VLOOKUP(J435, v1_raw!$D$4:$E$1213, 2, 0)</f>
        <v>7</v>
      </c>
      <c r="R435">
        <v>3</v>
      </c>
      <c r="V435">
        <f>VLOOKUP(J435, v1_raw!$G$4:$H$1213, 2, 0)</f>
        <v>89</v>
      </c>
      <c r="W435">
        <v>174</v>
      </c>
      <c r="AA435">
        <f>VLOOKUP(J435, v1_raw!$J$4:$K$1213, 2, 0)</f>
        <v>35</v>
      </c>
      <c r="AB435">
        <v>58</v>
      </c>
    </row>
    <row r="436" spans="10:28" x14ac:dyDescent="0.3">
      <c r="J436" t="s">
        <v>470</v>
      </c>
      <c r="L436">
        <f>VLOOKUP(J436, v1_raw!$A$4:$B$1213, 2, 0)</f>
        <v>1</v>
      </c>
      <c r="M436">
        <f>VLOOKUP(J436, v2_raw!$S$2:$T$1211, 2, 0)</f>
        <v>0</v>
      </c>
      <c r="Q436" s="1">
        <f>VLOOKUP(J436, v1_raw!$D$4:$E$1213, 2, 0)</f>
        <v>9</v>
      </c>
      <c r="R436">
        <v>5</v>
      </c>
      <c r="V436">
        <f>VLOOKUP(J436, v1_raw!$G$4:$H$1213, 2, 0)</f>
        <v>38</v>
      </c>
      <c r="W436">
        <v>58</v>
      </c>
      <c r="AA436">
        <f>VLOOKUP(J436, v1_raw!$J$4:$K$1213, 2, 0)</f>
        <v>44</v>
      </c>
      <c r="AB436">
        <v>95</v>
      </c>
    </row>
    <row r="437" spans="10:28" x14ac:dyDescent="0.3">
      <c r="J437" t="s">
        <v>471</v>
      </c>
      <c r="L437">
        <f>VLOOKUP(J437, v1_raw!$A$4:$B$1213, 2, 0)</f>
        <v>33</v>
      </c>
      <c r="M437">
        <f>VLOOKUP(J437, v2_raw!$S$2:$T$1211, 2, 0)</f>
        <v>63</v>
      </c>
      <c r="Q437" s="1">
        <f>VLOOKUP(J437, v1_raw!$D$4:$E$1213, 2, 0)</f>
        <v>60</v>
      </c>
      <c r="R437">
        <v>40</v>
      </c>
      <c r="V437">
        <f>VLOOKUP(J437, v1_raw!$G$4:$H$1213, 2, 0)</f>
        <v>71</v>
      </c>
      <c r="W437">
        <v>182</v>
      </c>
      <c r="AA437">
        <f>VLOOKUP(J437, v1_raw!$J$4:$K$1213, 2, 0)</f>
        <v>66</v>
      </c>
      <c r="AB437">
        <v>90</v>
      </c>
    </row>
    <row r="438" spans="10:28" x14ac:dyDescent="0.3">
      <c r="J438" t="s">
        <v>472</v>
      </c>
      <c r="L438">
        <f>VLOOKUP(J438, v1_raw!$A$4:$B$1213, 2, 0)</f>
        <v>2</v>
      </c>
      <c r="M438">
        <f>VLOOKUP(J438, v2_raw!$S$2:$T$1211, 2, 0)</f>
        <v>1</v>
      </c>
      <c r="Q438" s="1">
        <f>VLOOKUP(J438, v1_raw!$D$4:$E$1213, 2, 0)</f>
        <v>12</v>
      </c>
      <c r="R438">
        <v>6</v>
      </c>
      <c r="V438">
        <f>VLOOKUP(J438, v1_raw!$G$4:$H$1213, 2, 0)</f>
        <v>143</v>
      </c>
      <c r="W438">
        <v>273</v>
      </c>
      <c r="AA438">
        <f>VLOOKUP(J438, v1_raw!$J$4:$K$1213, 2, 0)</f>
        <v>74</v>
      </c>
      <c r="AB438">
        <v>194</v>
      </c>
    </row>
    <row r="439" spans="10:28" x14ac:dyDescent="0.3">
      <c r="J439" t="s">
        <v>473</v>
      </c>
      <c r="L439">
        <f>VLOOKUP(J439, v1_raw!$A$4:$B$1213, 2, 0)</f>
        <v>2</v>
      </c>
      <c r="M439">
        <f>VLOOKUP(J439, v2_raw!$S$2:$T$1211, 2, 0)</f>
        <v>3</v>
      </c>
      <c r="Q439" s="1">
        <f>VLOOKUP(J439, v1_raw!$D$4:$E$1213, 2, 0)</f>
        <v>3</v>
      </c>
      <c r="R439">
        <v>4</v>
      </c>
      <c r="V439">
        <f>VLOOKUP(J439, v1_raw!$G$4:$H$1213, 2, 0)</f>
        <v>45</v>
      </c>
      <c r="W439">
        <v>64</v>
      </c>
      <c r="AA439">
        <f>VLOOKUP(J439, v1_raw!$J$4:$K$1213, 2, 0)</f>
        <v>18</v>
      </c>
      <c r="AB439">
        <v>20</v>
      </c>
    </row>
    <row r="440" spans="10:28" x14ac:dyDescent="0.3">
      <c r="J440" t="s">
        <v>474</v>
      </c>
      <c r="L440">
        <f>VLOOKUP(J440, v1_raw!$A$4:$B$1213, 2, 0)</f>
        <v>1</v>
      </c>
      <c r="M440">
        <f>VLOOKUP(J440, v2_raw!$S$2:$T$1211, 2, 0)</f>
        <v>6</v>
      </c>
      <c r="Q440" s="1">
        <f>VLOOKUP(J440, v1_raw!$D$4:$E$1213, 2, 0)</f>
        <v>1</v>
      </c>
      <c r="R440">
        <v>2</v>
      </c>
      <c r="V440">
        <f>VLOOKUP(J440, v1_raw!$G$4:$H$1213, 2, 0)</f>
        <v>54</v>
      </c>
      <c r="W440">
        <v>109</v>
      </c>
      <c r="AA440">
        <f>VLOOKUP(J440, v1_raw!$J$4:$K$1213, 2, 0)</f>
        <v>35</v>
      </c>
      <c r="AB440">
        <v>116</v>
      </c>
    </row>
    <row r="441" spans="10:28" x14ac:dyDescent="0.3">
      <c r="J441" t="s">
        <v>475</v>
      </c>
      <c r="L441">
        <f>VLOOKUP(J441, v1_raw!$A$4:$B$1213, 2, 0)</f>
        <v>13</v>
      </c>
      <c r="M441">
        <f>VLOOKUP(J441, v2_raw!$S$2:$T$1211, 2, 0)</f>
        <v>10</v>
      </c>
      <c r="Q441" s="1">
        <f>VLOOKUP(J441, v1_raw!$D$4:$E$1213, 2, 0)</f>
        <v>36</v>
      </c>
      <c r="R441">
        <v>18</v>
      </c>
      <c r="V441">
        <f>VLOOKUP(J441, v1_raw!$G$4:$H$1213, 2, 0)</f>
        <v>196</v>
      </c>
      <c r="W441">
        <v>380</v>
      </c>
      <c r="AA441">
        <f>VLOOKUP(J441, v1_raw!$J$4:$K$1213, 2, 0)</f>
        <v>302</v>
      </c>
      <c r="AB441">
        <v>642</v>
      </c>
    </row>
    <row r="442" spans="10:28" x14ac:dyDescent="0.3">
      <c r="J442" t="s">
        <v>476</v>
      </c>
      <c r="L442">
        <f>VLOOKUP(J442, v1_raw!$A$4:$B$1213, 2, 0)</f>
        <v>3</v>
      </c>
      <c r="M442">
        <f>VLOOKUP(J442, v2_raw!$S$2:$T$1211, 2, 0)</f>
        <v>2</v>
      </c>
      <c r="Q442" s="1">
        <f>VLOOKUP(J442, v1_raw!$D$4:$E$1213, 2, 0)</f>
        <v>7</v>
      </c>
      <c r="R442">
        <v>1</v>
      </c>
      <c r="V442">
        <f>VLOOKUP(J442, v1_raw!$G$4:$H$1213, 2, 0)</f>
        <v>24</v>
      </c>
      <c r="W442">
        <v>19</v>
      </c>
      <c r="AA442">
        <f>VLOOKUP(J442, v1_raw!$J$4:$K$1213, 2, 0)</f>
        <v>9</v>
      </c>
      <c r="AB442">
        <v>4</v>
      </c>
    </row>
    <row r="443" spans="10:28" x14ac:dyDescent="0.3">
      <c r="J443" t="s">
        <v>477</v>
      </c>
      <c r="L443">
        <f>VLOOKUP(J443, v1_raw!$A$4:$B$1213, 2, 0)</f>
        <v>77</v>
      </c>
      <c r="M443">
        <f>VLOOKUP(J443, v2_raw!$S$2:$T$1211, 2, 0)</f>
        <v>54</v>
      </c>
      <c r="Q443" s="1">
        <f>VLOOKUP(J443, v1_raw!$D$4:$E$1213, 2, 0)</f>
        <v>109</v>
      </c>
      <c r="R443">
        <v>59</v>
      </c>
      <c r="V443">
        <f>VLOOKUP(J443, v1_raw!$G$4:$H$1213, 2, 0)</f>
        <v>100</v>
      </c>
      <c r="W443">
        <v>222</v>
      </c>
      <c r="AA443">
        <f>VLOOKUP(J443, v1_raw!$J$4:$K$1213, 2, 0)</f>
        <v>65</v>
      </c>
      <c r="AB443">
        <v>146</v>
      </c>
    </row>
    <row r="444" spans="10:28" x14ac:dyDescent="0.3">
      <c r="J444" t="s">
        <v>478</v>
      </c>
      <c r="L444">
        <f>VLOOKUP(J444, v1_raw!$A$4:$B$1213, 2, 0)</f>
        <v>3</v>
      </c>
      <c r="M444">
        <f>VLOOKUP(J444, v2_raw!$S$2:$T$1211, 2, 0)</f>
        <v>2</v>
      </c>
      <c r="Q444" s="1">
        <f>VLOOKUP(J444, v1_raw!$D$4:$E$1213, 2, 0)</f>
        <v>4</v>
      </c>
      <c r="R444">
        <v>10</v>
      </c>
      <c r="V444">
        <f>VLOOKUP(J444, v1_raw!$G$4:$H$1213, 2, 0)</f>
        <v>54</v>
      </c>
      <c r="W444">
        <v>112</v>
      </c>
      <c r="AA444">
        <f>VLOOKUP(J444, v1_raw!$J$4:$K$1213, 2, 0)</f>
        <v>37</v>
      </c>
      <c r="AB444">
        <v>90</v>
      </c>
    </row>
    <row r="445" spans="10:28" x14ac:dyDescent="0.3">
      <c r="J445" t="s">
        <v>479</v>
      </c>
      <c r="L445">
        <f>VLOOKUP(J445, v1_raw!$A$4:$B$1213, 2, 0)</f>
        <v>0</v>
      </c>
      <c r="M445">
        <f>VLOOKUP(J445, v2_raw!$S$2:$T$1211, 2, 0)</f>
        <v>0</v>
      </c>
      <c r="Q445" s="1">
        <f>VLOOKUP(J445, v1_raw!$D$4:$E$1213, 2, 0)</f>
        <v>0</v>
      </c>
      <c r="R445">
        <v>1</v>
      </c>
      <c r="V445">
        <f>VLOOKUP(J445, v1_raw!$G$4:$H$1213, 2, 0)</f>
        <v>13</v>
      </c>
      <c r="W445">
        <v>33</v>
      </c>
      <c r="AA445">
        <f>VLOOKUP(J445, v1_raw!$J$4:$K$1213, 2, 0)</f>
        <v>0</v>
      </c>
      <c r="AB445">
        <v>0</v>
      </c>
    </row>
    <row r="446" spans="10:28" x14ac:dyDescent="0.3">
      <c r="J446" t="s">
        <v>480</v>
      </c>
      <c r="L446">
        <f>VLOOKUP(J446, v1_raw!$A$4:$B$1213, 2, 0)</f>
        <v>0</v>
      </c>
      <c r="M446">
        <f>VLOOKUP(J446, v2_raw!$S$2:$T$1211, 2, 0)</f>
        <v>0</v>
      </c>
      <c r="Q446" s="1">
        <f>VLOOKUP(J446, v1_raw!$D$4:$E$1213, 2, 0)</f>
        <v>1</v>
      </c>
      <c r="R446">
        <v>0</v>
      </c>
      <c r="V446">
        <f>VLOOKUP(J446, v1_raw!$G$4:$H$1213, 2, 0)</f>
        <v>9</v>
      </c>
      <c r="W446">
        <v>38</v>
      </c>
      <c r="AA446">
        <f>VLOOKUP(J446, v1_raw!$J$4:$K$1213, 2, 0)</f>
        <v>7</v>
      </c>
      <c r="AB446">
        <v>5</v>
      </c>
    </row>
    <row r="447" spans="10:28" x14ac:dyDescent="0.3">
      <c r="J447" t="s">
        <v>481</v>
      </c>
      <c r="L447">
        <f>VLOOKUP(J447, v1_raw!$A$4:$B$1213, 2, 0)</f>
        <v>6</v>
      </c>
      <c r="M447">
        <f>VLOOKUP(J447, v2_raw!$S$2:$T$1211, 2, 0)</f>
        <v>0</v>
      </c>
      <c r="Q447" s="1">
        <f>VLOOKUP(J447, v1_raw!$D$4:$E$1213, 2, 0)</f>
        <v>4</v>
      </c>
      <c r="R447">
        <v>5</v>
      </c>
      <c r="V447">
        <f>VLOOKUP(J447, v1_raw!$G$4:$H$1213, 2, 0)</f>
        <v>104</v>
      </c>
      <c r="W447">
        <v>186</v>
      </c>
      <c r="AA447">
        <f>VLOOKUP(J447, v1_raw!$J$4:$K$1213, 2, 0)</f>
        <v>77</v>
      </c>
      <c r="AB447">
        <v>96</v>
      </c>
    </row>
    <row r="448" spans="10:28" x14ac:dyDescent="0.3">
      <c r="J448" t="s">
        <v>482</v>
      </c>
      <c r="L448">
        <f>VLOOKUP(J448, v1_raw!$A$4:$B$1213, 2, 0)</f>
        <v>3</v>
      </c>
      <c r="M448">
        <f>VLOOKUP(J448, v2_raw!$S$2:$T$1211, 2, 0)</f>
        <v>6</v>
      </c>
      <c r="Q448" s="1">
        <f>VLOOKUP(J448, v1_raw!$D$4:$E$1213, 2, 0)</f>
        <v>17</v>
      </c>
      <c r="R448">
        <v>16</v>
      </c>
      <c r="V448">
        <f>VLOOKUP(J448, v1_raw!$G$4:$H$1213, 2, 0)</f>
        <v>62</v>
      </c>
      <c r="W448">
        <v>135</v>
      </c>
      <c r="AA448">
        <f>VLOOKUP(J448, v1_raw!$J$4:$K$1213, 2, 0)</f>
        <v>39</v>
      </c>
      <c r="AB448">
        <v>84</v>
      </c>
    </row>
    <row r="449" spans="10:28" x14ac:dyDescent="0.3">
      <c r="J449" t="s">
        <v>483</v>
      </c>
      <c r="L449">
        <f>VLOOKUP(J449, v1_raw!$A$4:$B$1213, 2, 0)</f>
        <v>1</v>
      </c>
      <c r="M449">
        <f>VLOOKUP(J449, v2_raw!$S$2:$T$1211, 2, 0)</f>
        <v>0</v>
      </c>
      <c r="Q449" s="1">
        <f>VLOOKUP(J449, v1_raw!$D$4:$E$1213, 2, 0)</f>
        <v>2</v>
      </c>
      <c r="R449">
        <v>2</v>
      </c>
      <c r="V449">
        <f>VLOOKUP(J449, v1_raw!$G$4:$H$1213, 2, 0)</f>
        <v>10</v>
      </c>
      <c r="W449">
        <v>27</v>
      </c>
      <c r="AA449">
        <f>VLOOKUP(J449, v1_raw!$J$4:$K$1213, 2, 0)</f>
        <v>1</v>
      </c>
      <c r="AB449">
        <v>2</v>
      </c>
    </row>
    <row r="450" spans="10:28" x14ac:dyDescent="0.3">
      <c r="J450" t="s">
        <v>484</v>
      </c>
      <c r="L450">
        <f>VLOOKUP(J450, v1_raw!$A$4:$B$1213, 2, 0)</f>
        <v>11</v>
      </c>
      <c r="M450">
        <f>VLOOKUP(J450, v2_raw!$S$2:$T$1211, 2, 0)</f>
        <v>10</v>
      </c>
      <c r="Q450" s="1">
        <f>VLOOKUP(J450, v1_raw!$D$4:$E$1213, 2, 0)</f>
        <v>21</v>
      </c>
      <c r="R450">
        <v>15</v>
      </c>
      <c r="V450">
        <f>VLOOKUP(J450, v1_raw!$G$4:$H$1213, 2, 0)</f>
        <v>108</v>
      </c>
      <c r="W450">
        <v>235</v>
      </c>
      <c r="AA450">
        <f>VLOOKUP(J450, v1_raw!$J$4:$K$1213, 2, 0)</f>
        <v>227</v>
      </c>
      <c r="AB450">
        <v>627</v>
      </c>
    </row>
    <row r="451" spans="10:28" x14ac:dyDescent="0.3">
      <c r="J451" t="s">
        <v>485</v>
      </c>
      <c r="L451">
        <f>VLOOKUP(J451, v1_raw!$A$4:$B$1213, 2, 0)</f>
        <v>2</v>
      </c>
      <c r="M451">
        <f>VLOOKUP(J451, v2_raw!$S$2:$T$1211, 2, 0)</f>
        <v>3</v>
      </c>
      <c r="Q451" s="1">
        <f>VLOOKUP(J451, v1_raw!$D$4:$E$1213, 2, 0)</f>
        <v>5</v>
      </c>
      <c r="R451">
        <v>5</v>
      </c>
      <c r="V451">
        <f>VLOOKUP(J451, v1_raw!$G$4:$H$1213, 2, 0)</f>
        <v>13</v>
      </c>
      <c r="W451">
        <v>34</v>
      </c>
      <c r="AA451">
        <f>VLOOKUP(J451, v1_raw!$J$4:$K$1213, 2, 0)</f>
        <v>9</v>
      </c>
      <c r="AB451">
        <v>8</v>
      </c>
    </row>
    <row r="452" spans="10:28" x14ac:dyDescent="0.3">
      <c r="J452" t="s">
        <v>486</v>
      </c>
      <c r="L452">
        <f>VLOOKUP(J452, v1_raw!$A$4:$B$1213, 2, 0)</f>
        <v>1</v>
      </c>
      <c r="M452">
        <f>VLOOKUP(J452, v2_raw!$S$2:$T$1211, 2, 0)</f>
        <v>2</v>
      </c>
      <c r="Q452" s="1">
        <f>VLOOKUP(J452, v1_raw!$D$4:$E$1213, 2, 0)</f>
        <v>5</v>
      </c>
      <c r="R452">
        <v>4</v>
      </c>
      <c r="V452">
        <f>VLOOKUP(J452, v1_raw!$G$4:$H$1213, 2, 0)</f>
        <v>35</v>
      </c>
      <c r="W452">
        <v>82</v>
      </c>
      <c r="AA452">
        <f>VLOOKUP(J452, v1_raw!$J$4:$K$1213, 2, 0)</f>
        <v>40</v>
      </c>
      <c r="AB452">
        <v>175</v>
      </c>
    </row>
    <row r="453" spans="10:28" x14ac:dyDescent="0.3">
      <c r="J453" t="s">
        <v>487</v>
      </c>
      <c r="L453">
        <f>VLOOKUP(J453, v1_raw!$A$4:$B$1213, 2, 0)</f>
        <v>0</v>
      </c>
      <c r="M453">
        <f>VLOOKUP(J453, v2_raw!$S$2:$T$1211, 2, 0)</f>
        <v>0</v>
      </c>
      <c r="Q453" s="1">
        <f>VLOOKUP(J453, v1_raw!$D$4:$E$1213, 2, 0)</f>
        <v>0</v>
      </c>
      <c r="R453">
        <v>0</v>
      </c>
      <c r="V453">
        <f>VLOOKUP(J453, v1_raw!$G$4:$H$1213, 2, 0)</f>
        <v>20</v>
      </c>
      <c r="W453">
        <v>37</v>
      </c>
      <c r="AA453">
        <f>VLOOKUP(J453, v1_raw!$J$4:$K$1213, 2, 0)</f>
        <v>27</v>
      </c>
      <c r="AB453">
        <v>49</v>
      </c>
    </row>
    <row r="454" spans="10:28" x14ac:dyDescent="0.3">
      <c r="J454" t="s">
        <v>488</v>
      </c>
      <c r="L454">
        <f>VLOOKUP(J454, v1_raw!$A$4:$B$1213, 2, 0)</f>
        <v>18</v>
      </c>
      <c r="M454">
        <f>VLOOKUP(J454, v2_raw!$S$2:$T$1211, 2, 0)</f>
        <v>25</v>
      </c>
      <c r="Q454" s="1">
        <f>VLOOKUP(J454, v1_raw!$D$4:$E$1213, 2, 0)</f>
        <v>36</v>
      </c>
      <c r="R454">
        <v>22</v>
      </c>
      <c r="V454">
        <f>VLOOKUP(J454, v1_raw!$G$4:$H$1213, 2, 0)</f>
        <v>175</v>
      </c>
      <c r="W454">
        <v>408</v>
      </c>
      <c r="AA454">
        <f>VLOOKUP(J454, v1_raw!$J$4:$K$1213, 2, 0)</f>
        <v>60</v>
      </c>
      <c r="AB454">
        <v>108</v>
      </c>
    </row>
    <row r="455" spans="10:28" x14ac:dyDescent="0.3">
      <c r="J455" t="s">
        <v>489</v>
      </c>
      <c r="L455">
        <f>VLOOKUP(J455, v1_raw!$A$4:$B$1213, 2, 0)</f>
        <v>0</v>
      </c>
      <c r="M455">
        <f>VLOOKUP(J455, v2_raw!$S$2:$T$1211, 2, 0)</f>
        <v>0</v>
      </c>
      <c r="Q455" s="1">
        <f>VLOOKUP(J455, v1_raw!$D$4:$E$1213, 2, 0)</f>
        <v>0</v>
      </c>
      <c r="R455">
        <v>1</v>
      </c>
      <c r="V455">
        <f>VLOOKUP(J455, v1_raw!$G$4:$H$1213, 2, 0)</f>
        <v>2</v>
      </c>
      <c r="W455">
        <v>7</v>
      </c>
      <c r="AA455">
        <f>VLOOKUP(J455, v1_raw!$J$4:$K$1213, 2, 0)</f>
        <v>1</v>
      </c>
      <c r="AB455">
        <v>3</v>
      </c>
    </row>
    <row r="456" spans="10:28" x14ac:dyDescent="0.3">
      <c r="J456" t="s">
        <v>490</v>
      </c>
      <c r="L456">
        <f>VLOOKUP(J456, v1_raw!$A$4:$B$1213, 2, 0)</f>
        <v>1</v>
      </c>
      <c r="M456">
        <f>VLOOKUP(J456, v2_raw!$S$2:$T$1211, 2, 0)</f>
        <v>0</v>
      </c>
      <c r="Q456" s="1">
        <f>VLOOKUP(J456, v1_raw!$D$4:$E$1213, 2, 0)</f>
        <v>6</v>
      </c>
      <c r="R456">
        <v>6</v>
      </c>
      <c r="V456">
        <f>VLOOKUP(J456, v1_raw!$G$4:$H$1213, 2, 0)</f>
        <v>171</v>
      </c>
      <c r="W456">
        <v>498</v>
      </c>
      <c r="AA456">
        <f>VLOOKUP(J456, v1_raw!$J$4:$K$1213, 2, 0)</f>
        <v>35</v>
      </c>
      <c r="AB456">
        <v>135</v>
      </c>
    </row>
    <row r="457" spans="10:28" x14ac:dyDescent="0.3">
      <c r="J457" t="s">
        <v>491</v>
      </c>
      <c r="L457">
        <f>VLOOKUP(J457, v1_raw!$A$4:$B$1213, 2, 0)</f>
        <v>2</v>
      </c>
      <c r="M457">
        <f>VLOOKUP(J457, v2_raw!$S$2:$T$1211, 2, 0)</f>
        <v>4</v>
      </c>
      <c r="Q457" s="1">
        <f>VLOOKUP(J457, v1_raw!$D$4:$E$1213, 2, 0)</f>
        <v>0</v>
      </c>
      <c r="R457">
        <v>1</v>
      </c>
      <c r="V457">
        <f>VLOOKUP(J457, v1_raw!$G$4:$H$1213, 2, 0)</f>
        <v>14</v>
      </c>
      <c r="W457">
        <v>25</v>
      </c>
      <c r="AA457">
        <f>VLOOKUP(J457, v1_raw!$J$4:$K$1213, 2, 0)</f>
        <v>5</v>
      </c>
      <c r="AB457">
        <v>1</v>
      </c>
    </row>
    <row r="458" spans="10:28" x14ac:dyDescent="0.3">
      <c r="J458" t="s">
        <v>492</v>
      </c>
      <c r="L458">
        <f>VLOOKUP(J458, v1_raw!$A$4:$B$1213, 2, 0)</f>
        <v>1</v>
      </c>
      <c r="M458">
        <f>VLOOKUP(J458, v2_raw!$S$2:$T$1211, 2, 0)</f>
        <v>4</v>
      </c>
      <c r="Q458" s="1">
        <f>VLOOKUP(J458, v1_raw!$D$4:$E$1213, 2, 0)</f>
        <v>4</v>
      </c>
      <c r="R458">
        <v>7</v>
      </c>
      <c r="V458">
        <f>VLOOKUP(J458, v1_raw!$G$4:$H$1213, 2, 0)</f>
        <v>34</v>
      </c>
      <c r="W458">
        <v>53</v>
      </c>
      <c r="AA458">
        <f>VLOOKUP(J458, v1_raw!$J$4:$K$1213, 2, 0)</f>
        <v>24</v>
      </c>
      <c r="AB458">
        <v>27</v>
      </c>
    </row>
    <row r="459" spans="10:28" x14ac:dyDescent="0.3">
      <c r="J459" t="s">
        <v>493</v>
      </c>
      <c r="L459">
        <f>VLOOKUP(J459, v1_raw!$A$4:$B$1213, 2, 0)</f>
        <v>7</v>
      </c>
      <c r="M459">
        <f>VLOOKUP(J459, v2_raw!$S$2:$T$1211, 2, 0)</f>
        <v>8</v>
      </c>
      <c r="Q459" s="1">
        <f>VLOOKUP(J459, v1_raw!$D$4:$E$1213, 2, 0)</f>
        <v>7</v>
      </c>
      <c r="R459">
        <v>5</v>
      </c>
      <c r="V459">
        <f>VLOOKUP(J459, v1_raw!$G$4:$H$1213, 2, 0)</f>
        <v>19</v>
      </c>
      <c r="W459">
        <v>11</v>
      </c>
      <c r="AA459">
        <f>VLOOKUP(J459, v1_raw!$J$4:$K$1213, 2, 0)</f>
        <v>19</v>
      </c>
      <c r="AB459">
        <v>13</v>
      </c>
    </row>
    <row r="460" spans="10:28" x14ac:dyDescent="0.3">
      <c r="J460" t="s">
        <v>494</v>
      </c>
      <c r="L460">
        <f>VLOOKUP(J460, v1_raw!$A$4:$B$1213, 2, 0)</f>
        <v>3</v>
      </c>
      <c r="M460">
        <f>VLOOKUP(J460, v2_raw!$S$2:$T$1211, 2, 0)</f>
        <v>4</v>
      </c>
      <c r="Q460" s="1">
        <f>VLOOKUP(J460, v1_raw!$D$4:$E$1213, 2, 0)</f>
        <v>10</v>
      </c>
      <c r="R460">
        <v>4</v>
      </c>
      <c r="V460">
        <f>VLOOKUP(J460, v1_raw!$G$4:$H$1213, 2, 0)</f>
        <v>66</v>
      </c>
      <c r="W460">
        <v>19</v>
      </c>
      <c r="AA460">
        <f>VLOOKUP(J460, v1_raw!$J$4:$K$1213, 2, 0)</f>
        <v>57</v>
      </c>
      <c r="AB460">
        <v>25</v>
      </c>
    </row>
    <row r="461" spans="10:28" x14ac:dyDescent="0.3">
      <c r="J461" t="s">
        <v>495</v>
      </c>
      <c r="L461">
        <f>VLOOKUP(J461, v1_raw!$A$4:$B$1213, 2, 0)</f>
        <v>32</v>
      </c>
      <c r="M461">
        <f>VLOOKUP(J461, v2_raw!$S$2:$T$1211, 2, 0)</f>
        <v>30</v>
      </c>
      <c r="Q461" s="1">
        <f>VLOOKUP(J461, v1_raw!$D$4:$E$1213, 2, 0)</f>
        <v>46</v>
      </c>
      <c r="R461">
        <v>44</v>
      </c>
      <c r="V461">
        <f>VLOOKUP(J461, v1_raw!$G$4:$H$1213, 2, 0)</f>
        <v>42</v>
      </c>
      <c r="W461">
        <v>117</v>
      </c>
      <c r="AA461">
        <f>VLOOKUP(J461, v1_raw!$J$4:$K$1213, 2, 0)</f>
        <v>36</v>
      </c>
      <c r="AB461">
        <v>63</v>
      </c>
    </row>
    <row r="462" spans="10:28" x14ac:dyDescent="0.3">
      <c r="J462" t="s">
        <v>496</v>
      </c>
      <c r="L462">
        <f>VLOOKUP(J462, v1_raw!$A$4:$B$1213, 2, 0)</f>
        <v>0</v>
      </c>
      <c r="M462">
        <f>VLOOKUP(J462, v2_raw!$S$2:$T$1211, 2, 0)</f>
        <v>3</v>
      </c>
      <c r="Q462" s="1">
        <f>VLOOKUP(J462, v1_raw!$D$4:$E$1213, 2, 0)</f>
        <v>2</v>
      </c>
      <c r="R462">
        <v>3</v>
      </c>
      <c r="V462">
        <f>VLOOKUP(J462, v1_raw!$G$4:$H$1213, 2, 0)</f>
        <v>11</v>
      </c>
      <c r="W462">
        <v>28</v>
      </c>
      <c r="AA462">
        <f>VLOOKUP(J462, v1_raw!$J$4:$K$1213, 2, 0)</f>
        <v>6</v>
      </c>
      <c r="AB462">
        <v>27</v>
      </c>
    </row>
    <row r="463" spans="10:28" x14ac:dyDescent="0.3">
      <c r="J463" t="s">
        <v>497</v>
      </c>
      <c r="L463">
        <f>VLOOKUP(J463, v1_raw!$A$4:$B$1213, 2, 0)</f>
        <v>1</v>
      </c>
      <c r="M463">
        <f>VLOOKUP(J463, v2_raw!$S$2:$T$1211, 2, 0)</f>
        <v>1</v>
      </c>
      <c r="Q463" s="1">
        <f>VLOOKUP(J463, v1_raw!$D$4:$E$1213, 2, 0)</f>
        <v>2</v>
      </c>
      <c r="R463">
        <v>2</v>
      </c>
      <c r="V463">
        <f>VLOOKUP(J463, v1_raw!$G$4:$H$1213, 2, 0)</f>
        <v>39</v>
      </c>
      <c r="W463">
        <v>62</v>
      </c>
      <c r="AA463">
        <f>VLOOKUP(J463, v1_raw!$J$4:$K$1213, 2, 0)</f>
        <v>12</v>
      </c>
      <c r="AB463">
        <v>52</v>
      </c>
    </row>
    <row r="464" spans="10:28" x14ac:dyDescent="0.3">
      <c r="J464" t="s">
        <v>498</v>
      </c>
      <c r="L464">
        <f>VLOOKUP(J464, v1_raw!$A$4:$B$1213, 2, 0)</f>
        <v>2</v>
      </c>
      <c r="M464">
        <f>VLOOKUP(J464, v2_raw!$S$2:$T$1211, 2, 0)</f>
        <v>0</v>
      </c>
      <c r="Q464" s="1">
        <f>VLOOKUP(J464, v1_raw!$D$4:$E$1213, 2, 0)</f>
        <v>2</v>
      </c>
      <c r="R464">
        <v>3</v>
      </c>
      <c r="V464">
        <f>VLOOKUP(J464, v1_raw!$G$4:$H$1213, 2, 0)</f>
        <v>16</v>
      </c>
      <c r="W464">
        <v>24</v>
      </c>
      <c r="AA464">
        <f>VLOOKUP(J464, v1_raw!$J$4:$K$1213, 2, 0)</f>
        <v>25</v>
      </c>
      <c r="AB464">
        <v>17</v>
      </c>
    </row>
    <row r="465" spans="10:28" x14ac:dyDescent="0.3">
      <c r="J465" t="s">
        <v>499</v>
      </c>
      <c r="L465">
        <f>VLOOKUP(J465, v1_raw!$A$4:$B$1213, 2, 0)</f>
        <v>1</v>
      </c>
      <c r="M465">
        <f>VLOOKUP(J465, v2_raw!$S$2:$T$1211, 2, 0)</f>
        <v>1</v>
      </c>
      <c r="Q465" s="1">
        <f>VLOOKUP(J465, v1_raw!$D$4:$E$1213, 2, 0)</f>
        <v>1</v>
      </c>
      <c r="R465">
        <v>1</v>
      </c>
      <c r="V465">
        <f>VLOOKUP(J465, v1_raw!$G$4:$H$1213, 2, 0)</f>
        <v>75</v>
      </c>
      <c r="W465">
        <v>133</v>
      </c>
      <c r="AA465">
        <f>VLOOKUP(J465, v1_raw!$J$4:$K$1213, 2, 0)</f>
        <v>34</v>
      </c>
      <c r="AB465">
        <v>73</v>
      </c>
    </row>
    <row r="466" spans="10:28" x14ac:dyDescent="0.3">
      <c r="J466" t="s">
        <v>500</v>
      </c>
      <c r="L466">
        <f>VLOOKUP(J466, v1_raw!$A$4:$B$1213, 2, 0)</f>
        <v>1</v>
      </c>
      <c r="M466">
        <f>VLOOKUP(J466, v2_raw!$S$2:$T$1211, 2, 0)</f>
        <v>0</v>
      </c>
      <c r="Q466" s="1">
        <f>VLOOKUP(J466, v1_raw!$D$4:$E$1213, 2, 0)</f>
        <v>9</v>
      </c>
      <c r="R466">
        <v>7</v>
      </c>
      <c r="V466">
        <f>VLOOKUP(J466, v1_raw!$G$4:$H$1213, 2, 0)</f>
        <v>126</v>
      </c>
      <c r="W466">
        <v>249</v>
      </c>
      <c r="AA466">
        <f>VLOOKUP(J466, v1_raw!$J$4:$K$1213, 2, 0)</f>
        <v>56</v>
      </c>
      <c r="AB466">
        <v>104</v>
      </c>
    </row>
    <row r="467" spans="10:28" x14ac:dyDescent="0.3">
      <c r="J467" t="s">
        <v>501</v>
      </c>
      <c r="L467">
        <f>VLOOKUP(J467, v1_raw!$A$4:$B$1213, 2, 0)</f>
        <v>0</v>
      </c>
      <c r="M467">
        <f>VLOOKUP(J467, v2_raw!$S$2:$T$1211, 2, 0)</f>
        <v>0</v>
      </c>
      <c r="Q467" s="1">
        <f>VLOOKUP(J467, v1_raw!$D$4:$E$1213, 2, 0)</f>
        <v>1</v>
      </c>
      <c r="R467">
        <v>1</v>
      </c>
      <c r="V467">
        <f>VLOOKUP(J467, v1_raw!$G$4:$H$1213, 2, 0)</f>
        <v>10</v>
      </c>
      <c r="W467">
        <v>25</v>
      </c>
      <c r="AA467">
        <f>VLOOKUP(J467, v1_raw!$J$4:$K$1213, 2, 0)</f>
        <v>7</v>
      </c>
      <c r="AB467">
        <v>2</v>
      </c>
    </row>
    <row r="468" spans="10:28" x14ac:dyDescent="0.3">
      <c r="J468" t="s">
        <v>502</v>
      </c>
      <c r="L468">
        <f>VLOOKUP(J468, v1_raw!$A$4:$B$1213, 2, 0)</f>
        <v>0</v>
      </c>
      <c r="M468">
        <f>VLOOKUP(J468, v2_raw!$S$2:$T$1211, 2, 0)</f>
        <v>0</v>
      </c>
      <c r="Q468" s="1">
        <f>VLOOKUP(J468, v1_raw!$D$4:$E$1213, 2, 0)</f>
        <v>3</v>
      </c>
      <c r="R468">
        <v>1</v>
      </c>
      <c r="V468">
        <f>VLOOKUP(J468, v1_raw!$G$4:$H$1213, 2, 0)</f>
        <v>8</v>
      </c>
      <c r="W468">
        <v>12</v>
      </c>
      <c r="AA468">
        <f>VLOOKUP(J468, v1_raw!$J$4:$K$1213, 2, 0)</f>
        <v>15</v>
      </c>
      <c r="AB468">
        <v>9</v>
      </c>
    </row>
    <row r="469" spans="10:28" x14ac:dyDescent="0.3">
      <c r="J469" t="s">
        <v>503</v>
      </c>
      <c r="L469">
        <f>VLOOKUP(J469, v1_raw!$A$4:$B$1213, 2, 0)</f>
        <v>0</v>
      </c>
      <c r="M469">
        <f>VLOOKUP(J469, v2_raw!$S$2:$T$1211, 2, 0)</f>
        <v>0</v>
      </c>
      <c r="Q469" s="1">
        <f>VLOOKUP(J469, v1_raw!$D$4:$E$1213, 2, 0)</f>
        <v>0</v>
      </c>
      <c r="R469">
        <v>0</v>
      </c>
      <c r="V469">
        <f>VLOOKUP(J469, v1_raw!$G$4:$H$1213, 2, 0)</f>
        <v>3</v>
      </c>
      <c r="W469">
        <v>6</v>
      </c>
      <c r="AA469">
        <f>VLOOKUP(J469, v1_raw!$J$4:$K$1213, 2, 0)</f>
        <v>1</v>
      </c>
      <c r="AB469">
        <v>0</v>
      </c>
    </row>
    <row r="470" spans="10:28" x14ac:dyDescent="0.3">
      <c r="J470" t="s">
        <v>504</v>
      </c>
      <c r="L470">
        <f>VLOOKUP(J470, v1_raw!$A$4:$B$1213, 2, 0)</f>
        <v>1</v>
      </c>
      <c r="M470">
        <f>VLOOKUP(J470, v2_raw!$S$2:$T$1211, 2, 0)</f>
        <v>1</v>
      </c>
      <c r="Q470" s="1">
        <f>VLOOKUP(J470, v1_raw!$D$4:$E$1213, 2, 0)</f>
        <v>2</v>
      </c>
      <c r="R470">
        <v>2</v>
      </c>
      <c r="V470">
        <f>VLOOKUP(J470, v1_raw!$G$4:$H$1213, 2, 0)</f>
        <v>69</v>
      </c>
      <c r="W470">
        <v>150</v>
      </c>
      <c r="AA470">
        <f>VLOOKUP(J470, v1_raw!$J$4:$K$1213, 2, 0)</f>
        <v>25</v>
      </c>
      <c r="AB470">
        <v>42</v>
      </c>
    </row>
    <row r="471" spans="10:28" x14ac:dyDescent="0.3">
      <c r="J471" t="s">
        <v>505</v>
      </c>
      <c r="L471">
        <f>VLOOKUP(J471, v1_raw!$A$4:$B$1213, 2, 0)</f>
        <v>0</v>
      </c>
      <c r="M471">
        <f>VLOOKUP(J471, v2_raw!$S$2:$T$1211, 2, 0)</f>
        <v>0</v>
      </c>
      <c r="Q471" s="1">
        <f>VLOOKUP(J471, v1_raw!$D$4:$E$1213, 2, 0)</f>
        <v>0</v>
      </c>
      <c r="R471">
        <v>0</v>
      </c>
      <c r="V471">
        <f>VLOOKUP(J471, v1_raw!$G$4:$H$1213, 2, 0)</f>
        <v>21</v>
      </c>
      <c r="W471">
        <v>21</v>
      </c>
      <c r="AA471">
        <f>VLOOKUP(J471, v1_raw!$J$4:$K$1213, 2, 0)</f>
        <v>2</v>
      </c>
      <c r="AB471">
        <v>2</v>
      </c>
    </row>
    <row r="472" spans="10:28" x14ac:dyDescent="0.3">
      <c r="J472" t="s">
        <v>506</v>
      </c>
      <c r="L472">
        <f>VLOOKUP(J472, v1_raw!$A$4:$B$1213, 2, 0)</f>
        <v>0</v>
      </c>
      <c r="M472">
        <f>VLOOKUP(J472, v2_raw!$S$2:$T$1211, 2, 0)</f>
        <v>0</v>
      </c>
      <c r="Q472" s="1">
        <f>VLOOKUP(J472, v1_raw!$D$4:$E$1213, 2, 0)</f>
        <v>0</v>
      </c>
      <c r="R472">
        <v>1</v>
      </c>
      <c r="V472">
        <f>VLOOKUP(J472, v1_raw!$G$4:$H$1213, 2, 0)</f>
        <v>6</v>
      </c>
      <c r="W472">
        <v>8</v>
      </c>
      <c r="AA472">
        <f>VLOOKUP(J472, v1_raw!$J$4:$K$1213, 2, 0)</f>
        <v>3</v>
      </c>
      <c r="AB472">
        <v>3</v>
      </c>
    </row>
    <row r="473" spans="10:28" x14ac:dyDescent="0.3">
      <c r="J473" t="s">
        <v>507</v>
      </c>
      <c r="L473">
        <f>VLOOKUP(J473, v1_raw!$A$4:$B$1213, 2, 0)</f>
        <v>3</v>
      </c>
      <c r="M473">
        <f>VLOOKUP(J473, v2_raw!$S$2:$T$1211, 2, 0)</f>
        <v>4</v>
      </c>
      <c r="Q473" s="1">
        <f>VLOOKUP(J473, v1_raw!$D$4:$E$1213, 2, 0)</f>
        <v>19</v>
      </c>
      <c r="R473">
        <v>12</v>
      </c>
      <c r="V473">
        <f>VLOOKUP(J473, v1_raw!$G$4:$H$1213, 2, 0)</f>
        <v>140</v>
      </c>
      <c r="W473">
        <v>207</v>
      </c>
      <c r="AA473">
        <f>VLOOKUP(J473, v1_raw!$J$4:$K$1213, 2, 0)</f>
        <v>72</v>
      </c>
      <c r="AB473">
        <v>118</v>
      </c>
    </row>
    <row r="474" spans="10:28" x14ac:dyDescent="0.3">
      <c r="J474" t="s">
        <v>508</v>
      </c>
      <c r="L474">
        <f>VLOOKUP(J474, v1_raw!$A$4:$B$1213, 2, 0)</f>
        <v>3</v>
      </c>
      <c r="M474">
        <f>VLOOKUP(J474, v2_raw!$S$2:$T$1211, 2, 0)</f>
        <v>4</v>
      </c>
      <c r="Q474" s="1">
        <f>VLOOKUP(J474, v1_raw!$D$4:$E$1213, 2, 0)</f>
        <v>8</v>
      </c>
      <c r="R474">
        <v>10</v>
      </c>
      <c r="V474">
        <f>VLOOKUP(J474, v1_raw!$G$4:$H$1213, 2, 0)</f>
        <v>25</v>
      </c>
      <c r="W474">
        <v>57</v>
      </c>
      <c r="AA474">
        <f>VLOOKUP(J474, v1_raw!$J$4:$K$1213, 2, 0)</f>
        <v>15</v>
      </c>
      <c r="AB474">
        <v>3</v>
      </c>
    </row>
    <row r="475" spans="10:28" x14ac:dyDescent="0.3">
      <c r="J475" t="s">
        <v>509</v>
      </c>
      <c r="L475">
        <f>VLOOKUP(J475, v1_raw!$A$4:$B$1213, 2, 0)</f>
        <v>5</v>
      </c>
      <c r="M475">
        <f>VLOOKUP(J475, v2_raw!$S$2:$T$1211, 2, 0)</f>
        <v>2</v>
      </c>
      <c r="Q475" s="1">
        <f>VLOOKUP(J475, v1_raw!$D$4:$E$1213, 2, 0)</f>
        <v>9</v>
      </c>
      <c r="R475">
        <v>2</v>
      </c>
      <c r="V475">
        <f>VLOOKUP(J475, v1_raw!$G$4:$H$1213, 2, 0)</f>
        <v>50</v>
      </c>
      <c r="W475">
        <v>117</v>
      </c>
      <c r="AA475">
        <f>VLOOKUP(J475, v1_raw!$J$4:$K$1213, 2, 0)</f>
        <v>74</v>
      </c>
      <c r="AB475">
        <v>124</v>
      </c>
    </row>
    <row r="476" spans="10:28" x14ac:dyDescent="0.3">
      <c r="J476" t="s">
        <v>510</v>
      </c>
      <c r="L476">
        <f>VLOOKUP(J476, v1_raw!$A$4:$B$1213, 2, 0)</f>
        <v>10</v>
      </c>
      <c r="M476">
        <f>VLOOKUP(J476, v2_raw!$S$2:$T$1211, 2, 0)</f>
        <v>13</v>
      </c>
      <c r="Q476" s="1">
        <f>VLOOKUP(J476, v1_raw!$D$4:$E$1213, 2, 0)</f>
        <v>25</v>
      </c>
      <c r="R476">
        <v>18</v>
      </c>
      <c r="V476">
        <f>VLOOKUP(J476, v1_raw!$G$4:$H$1213, 2, 0)</f>
        <v>62</v>
      </c>
      <c r="W476">
        <v>67</v>
      </c>
      <c r="AA476">
        <f>VLOOKUP(J476, v1_raw!$J$4:$K$1213, 2, 0)</f>
        <v>72</v>
      </c>
      <c r="AB476">
        <v>50</v>
      </c>
    </row>
    <row r="477" spans="10:28" x14ac:dyDescent="0.3">
      <c r="J477" t="s">
        <v>511</v>
      </c>
      <c r="L477">
        <f>VLOOKUP(J477, v1_raw!$A$4:$B$1213, 2, 0)</f>
        <v>0</v>
      </c>
      <c r="M477">
        <f>VLOOKUP(J477, v2_raw!$S$2:$T$1211, 2, 0)</f>
        <v>1</v>
      </c>
      <c r="Q477" s="1">
        <f>VLOOKUP(J477, v1_raw!$D$4:$E$1213, 2, 0)</f>
        <v>7</v>
      </c>
      <c r="R477">
        <v>11</v>
      </c>
      <c r="V477">
        <f>VLOOKUP(J477, v1_raw!$G$4:$H$1213, 2, 0)</f>
        <v>69</v>
      </c>
      <c r="W477">
        <v>135</v>
      </c>
      <c r="AA477">
        <f>VLOOKUP(J477, v1_raw!$J$4:$K$1213, 2, 0)</f>
        <v>58</v>
      </c>
      <c r="AB477">
        <v>122</v>
      </c>
    </row>
    <row r="478" spans="10:28" x14ac:dyDescent="0.3">
      <c r="J478" t="s">
        <v>512</v>
      </c>
      <c r="L478">
        <f>VLOOKUP(J478, v1_raw!$A$4:$B$1213, 2, 0)</f>
        <v>0</v>
      </c>
      <c r="M478">
        <f>VLOOKUP(J478, v2_raw!$S$2:$T$1211, 2, 0)</f>
        <v>0</v>
      </c>
      <c r="Q478" s="1">
        <f>VLOOKUP(J478, v1_raw!$D$4:$E$1213, 2, 0)</f>
        <v>0</v>
      </c>
      <c r="R478">
        <v>0</v>
      </c>
      <c r="V478">
        <f>VLOOKUP(J478, v1_raw!$G$4:$H$1213, 2, 0)</f>
        <v>5</v>
      </c>
      <c r="W478">
        <v>6</v>
      </c>
      <c r="AA478">
        <f>VLOOKUP(J478, v1_raw!$J$4:$K$1213, 2, 0)</f>
        <v>0</v>
      </c>
      <c r="AB478">
        <v>6</v>
      </c>
    </row>
    <row r="479" spans="10:28" x14ac:dyDescent="0.3">
      <c r="J479" t="s">
        <v>513</v>
      </c>
      <c r="L479">
        <f>VLOOKUP(J479, v1_raw!$A$4:$B$1213, 2, 0)</f>
        <v>4</v>
      </c>
      <c r="M479">
        <f>VLOOKUP(J479, v2_raw!$S$2:$T$1211, 2, 0)</f>
        <v>4</v>
      </c>
      <c r="Q479" s="1">
        <f>VLOOKUP(J479, v1_raw!$D$4:$E$1213, 2, 0)</f>
        <v>0</v>
      </c>
      <c r="R479">
        <v>0</v>
      </c>
      <c r="V479">
        <f>VLOOKUP(J479, v1_raw!$G$4:$H$1213, 2, 0)</f>
        <v>8</v>
      </c>
      <c r="W479">
        <v>76</v>
      </c>
      <c r="AA479">
        <f>VLOOKUP(J479, v1_raw!$J$4:$K$1213, 2, 0)</f>
        <v>2</v>
      </c>
      <c r="AB479">
        <v>1</v>
      </c>
    </row>
    <row r="480" spans="10:28" x14ac:dyDescent="0.3">
      <c r="J480" t="s">
        <v>514</v>
      </c>
      <c r="L480">
        <f>VLOOKUP(J480, v1_raw!$A$4:$B$1213, 2, 0)</f>
        <v>7</v>
      </c>
      <c r="M480">
        <f>VLOOKUP(J480, v2_raw!$S$2:$T$1211, 2, 0)</f>
        <v>6</v>
      </c>
      <c r="Q480" s="1">
        <f>VLOOKUP(J480, v1_raw!$D$4:$E$1213, 2, 0)</f>
        <v>15</v>
      </c>
      <c r="R480">
        <v>8</v>
      </c>
      <c r="V480">
        <f>VLOOKUP(J480, v1_raw!$G$4:$H$1213, 2, 0)</f>
        <v>169</v>
      </c>
      <c r="W480">
        <v>243</v>
      </c>
      <c r="AA480">
        <f>VLOOKUP(J480, v1_raw!$J$4:$K$1213, 2, 0)</f>
        <v>50</v>
      </c>
      <c r="AB480">
        <v>95</v>
      </c>
    </row>
    <row r="481" spans="10:28" x14ac:dyDescent="0.3">
      <c r="J481" t="s">
        <v>515</v>
      </c>
      <c r="L481">
        <f>VLOOKUP(J481, v1_raw!$A$4:$B$1213, 2, 0)</f>
        <v>0</v>
      </c>
      <c r="M481">
        <f>VLOOKUP(J481, v2_raw!$S$2:$T$1211, 2, 0)</f>
        <v>1</v>
      </c>
      <c r="Q481" s="1">
        <f>VLOOKUP(J481, v1_raw!$D$4:$E$1213, 2, 0)</f>
        <v>1</v>
      </c>
      <c r="R481">
        <v>1</v>
      </c>
      <c r="V481">
        <f>VLOOKUP(J481, v1_raw!$G$4:$H$1213, 2, 0)</f>
        <v>3</v>
      </c>
      <c r="W481">
        <v>13</v>
      </c>
      <c r="AA481">
        <f>VLOOKUP(J481, v1_raw!$J$4:$K$1213, 2, 0)</f>
        <v>3</v>
      </c>
      <c r="AB481">
        <v>7</v>
      </c>
    </row>
    <row r="482" spans="10:28" x14ac:dyDescent="0.3">
      <c r="J482" t="s">
        <v>516</v>
      </c>
      <c r="L482">
        <f>VLOOKUP(J482, v1_raw!$A$4:$B$1213, 2, 0)</f>
        <v>1</v>
      </c>
      <c r="M482">
        <f>VLOOKUP(J482, v2_raw!$S$2:$T$1211, 2, 0)</f>
        <v>0</v>
      </c>
      <c r="Q482" s="1">
        <f>VLOOKUP(J482, v1_raw!$D$4:$E$1213, 2, 0)</f>
        <v>4</v>
      </c>
      <c r="R482">
        <v>1</v>
      </c>
      <c r="V482">
        <f>VLOOKUP(J482, v1_raw!$G$4:$H$1213, 2, 0)</f>
        <v>20</v>
      </c>
      <c r="W482">
        <v>57</v>
      </c>
      <c r="AA482">
        <f>VLOOKUP(J482, v1_raw!$J$4:$K$1213, 2, 0)</f>
        <v>54</v>
      </c>
      <c r="AB482">
        <v>71</v>
      </c>
    </row>
    <row r="483" spans="10:28" x14ac:dyDescent="0.3">
      <c r="J483" t="s">
        <v>517</v>
      </c>
      <c r="L483">
        <f>VLOOKUP(J483, v1_raw!$A$4:$B$1213, 2, 0)</f>
        <v>0</v>
      </c>
      <c r="M483">
        <f>VLOOKUP(J483, v2_raw!$S$2:$T$1211, 2, 0)</f>
        <v>0</v>
      </c>
      <c r="Q483" s="1">
        <f>VLOOKUP(J483, v1_raw!$D$4:$E$1213, 2, 0)</f>
        <v>2</v>
      </c>
      <c r="R483">
        <v>7</v>
      </c>
      <c r="V483">
        <f>VLOOKUP(J483, v1_raw!$G$4:$H$1213, 2, 0)</f>
        <v>52</v>
      </c>
      <c r="W483">
        <v>134</v>
      </c>
      <c r="AA483">
        <f>VLOOKUP(J483, v1_raw!$J$4:$K$1213, 2, 0)</f>
        <v>55</v>
      </c>
      <c r="AB483">
        <v>162</v>
      </c>
    </row>
    <row r="484" spans="10:28" x14ac:dyDescent="0.3">
      <c r="J484" t="s">
        <v>518</v>
      </c>
      <c r="L484">
        <f>VLOOKUP(J484, v1_raw!$A$4:$B$1213, 2, 0)</f>
        <v>23</v>
      </c>
      <c r="M484">
        <f>VLOOKUP(J484, v2_raw!$S$2:$T$1211, 2, 0)</f>
        <v>9</v>
      </c>
      <c r="Q484" s="1">
        <f>VLOOKUP(J484, v1_raw!$D$4:$E$1213, 2, 0)</f>
        <v>25</v>
      </c>
      <c r="R484">
        <v>17</v>
      </c>
      <c r="V484">
        <f>VLOOKUP(J484, v1_raw!$G$4:$H$1213, 2, 0)</f>
        <v>122</v>
      </c>
      <c r="W484">
        <v>207</v>
      </c>
      <c r="AA484">
        <f>VLOOKUP(J484, v1_raw!$J$4:$K$1213, 2, 0)</f>
        <v>48</v>
      </c>
      <c r="AB484">
        <v>81</v>
      </c>
    </row>
    <row r="485" spans="10:28" x14ac:dyDescent="0.3">
      <c r="J485" t="s">
        <v>519</v>
      </c>
      <c r="L485">
        <f>VLOOKUP(J485, v1_raw!$A$4:$B$1213, 2, 0)</f>
        <v>5</v>
      </c>
      <c r="M485">
        <f>VLOOKUP(J485, v2_raw!$S$2:$T$1211, 2, 0)</f>
        <v>4</v>
      </c>
      <c r="Q485" s="1">
        <f>VLOOKUP(J485, v1_raw!$D$4:$E$1213, 2, 0)</f>
        <v>14</v>
      </c>
      <c r="R485">
        <v>12</v>
      </c>
      <c r="V485">
        <f>VLOOKUP(J485, v1_raw!$G$4:$H$1213, 2, 0)</f>
        <v>73</v>
      </c>
      <c r="W485">
        <v>97</v>
      </c>
      <c r="AA485">
        <f>VLOOKUP(J485, v1_raw!$J$4:$K$1213, 2, 0)</f>
        <v>53</v>
      </c>
      <c r="AB485">
        <v>122</v>
      </c>
    </row>
    <row r="486" spans="10:28" x14ac:dyDescent="0.3">
      <c r="J486" t="s">
        <v>520</v>
      </c>
      <c r="L486">
        <f>VLOOKUP(J486, v1_raw!$A$4:$B$1213, 2, 0)</f>
        <v>7</v>
      </c>
      <c r="M486">
        <f>VLOOKUP(J486, v2_raw!$S$2:$T$1211, 2, 0)</f>
        <v>8</v>
      </c>
      <c r="Q486" s="1">
        <f>VLOOKUP(J486, v1_raw!$D$4:$E$1213, 2, 0)</f>
        <v>4</v>
      </c>
      <c r="R486">
        <v>7</v>
      </c>
      <c r="V486">
        <f>VLOOKUP(J486, v1_raw!$G$4:$H$1213, 2, 0)</f>
        <v>72</v>
      </c>
      <c r="W486">
        <v>159</v>
      </c>
      <c r="AA486">
        <f>VLOOKUP(J486, v1_raw!$J$4:$K$1213, 2, 0)</f>
        <v>121</v>
      </c>
      <c r="AB486">
        <v>229</v>
      </c>
    </row>
    <row r="487" spans="10:28" x14ac:dyDescent="0.3">
      <c r="J487" t="s">
        <v>521</v>
      </c>
      <c r="L487">
        <f>VLOOKUP(J487, v1_raw!$A$4:$B$1213, 2, 0)</f>
        <v>2</v>
      </c>
      <c r="M487">
        <f>VLOOKUP(J487, v2_raw!$S$2:$T$1211, 2, 0)</f>
        <v>4</v>
      </c>
      <c r="Q487" s="1">
        <f>VLOOKUP(J487, v1_raw!$D$4:$E$1213, 2, 0)</f>
        <v>4</v>
      </c>
      <c r="R487">
        <v>9</v>
      </c>
      <c r="V487">
        <f>VLOOKUP(J487, v1_raw!$G$4:$H$1213, 2, 0)</f>
        <v>65</v>
      </c>
      <c r="W487">
        <v>122</v>
      </c>
      <c r="AA487">
        <f>VLOOKUP(J487, v1_raw!$J$4:$K$1213, 2, 0)</f>
        <v>32</v>
      </c>
      <c r="AB487">
        <v>63</v>
      </c>
    </row>
    <row r="488" spans="10:28" x14ac:dyDescent="0.3">
      <c r="J488" t="s">
        <v>522</v>
      </c>
      <c r="L488">
        <f>VLOOKUP(J488, v1_raw!$A$4:$B$1213, 2, 0)</f>
        <v>0</v>
      </c>
      <c r="M488">
        <f>VLOOKUP(J488, v2_raw!$S$2:$T$1211, 2, 0)</f>
        <v>0</v>
      </c>
      <c r="Q488" s="1">
        <f>VLOOKUP(J488, v1_raw!$D$4:$E$1213, 2, 0)</f>
        <v>0</v>
      </c>
      <c r="R488">
        <v>0</v>
      </c>
      <c r="V488">
        <f>VLOOKUP(J488, v1_raw!$G$4:$H$1213, 2, 0)</f>
        <v>53</v>
      </c>
      <c r="W488">
        <v>52</v>
      </c>
      <c r="AA488">
        <f>VLOOKUP(J488, v1_raw!$J$4:$K$1213, 2, 0)</f>
        <v>42</v>
      </c>
      <c r="AB488">
        <v>9</v>
      </c>
    </row>
    <row r="489" spans="10:28" x14ac:dyDescent="0.3">
      <c r="J489" t="s">
        <v>523</v>
      </c>
      <c r="L489">
        <f>VLOOKUP(J489, v1_raw!$A$4:$B$1213, 2, 0)</f>
        <v>2</v>
      </c>
      <c r="M489">
        <f>VLOOKUP(J489, v2_raw!$S$2:$T$1211, 2, 0)</f>
        <v>1</v>
      </c>
      <c r="Q489" s="1">
        <f>VLOOKUP(J489, v1_raw!$D$4:$E$1213, 2, 0)</f>
        <v>8</v>
      </c>
      <c r="R489">
        <v>6</v>
      </c>
      <c r="V489">
        <f>VLOOKUP(J489, v1_raw!$G$4:$H$1213, 2, 0)</f>
        <v>47</v>
      </c>
      <c r="W489">
        <v>144</v>
      </c>
      <c r="AA489">
        <f>VLOOKUP(J489, v1_raw!$J$4:$K$1213, 2, 0)</f>
        <v>4</v>
      </c>
      <c r="AB489">
        <v>5</v>
      </c>
    </row>
    <row r="490" spans="10:28" x14ac:dyDescent="0.3">
      <c r="J490" t="s">
        <v>524</v>
      </c>
      <c r="L490">
        <f>VLOOKUP(J490, v1_raw!$A$4:$B$1213, 2, 0)</f>
        <v>0</v>
      </c>
      <c r="M490">
        <f>VLOOKUP(J490, v2_raw!$S$2:$T$1211, 2, 0)</f>
        <v>20</v>
      </c>
      <c r="Q490" s="1">
        <f>VLOOKUP(J490, v1_raw!$D$4:$E$1213, 2, 0)</f>
        <v>5</v>
      </c>
      <c r="R490">
        <v>3</v>
      </c>
      <c r="V490">
        <f>VLOOKUP(J490, v1_raw!$G$4:$H$1213, 2, 0)</f>
        <v>31</v>
      </c>
      <c r="W490">
        <v>32</v>
      </c>
      <c r="AA490">
        <f>VLOOKUP(J490, v1_raw!$J$4:$K$1213, 2, 0)</f>
        <v>36</v>
      </c>
      <c r="AB490">
        <v>16</v>
      </c>
    </row>
    <row r="491" spans="10:28" x14ac:dyDescent="0.3">
      <c r="J491" t="s">
        <v>525</v>
      </c>
      <c r="L491">
        <f>VLOOKUP(J491, v1_raw!$A$4:$B$1213, 2, 0)</f>
        <v>0</v>
      </c>
      <c r="M491">
        <f>VLOOKUP(J491, v2_raw!$S$2:$T$1211, 2, 0)</f>
        <v>0</v>
      </c>
      <c r="Q491" s="1">
        <f>VLOOKUP(J491, v1_raw!$D$4:$E$1213, 2, 0)</f>
        <v>1</v>
      </c>
      <c r="R491">
        <v>1</v>
      </c>
      <c r="V491">
        <f>VLOOKUP(J491, v1_raw!$G$4:$H$1213, 2, 0)</f>
        <v>20</v>
      </c>
      <c r="W491">
        <v>18</v>
      </c>
      <c r="AA491">
        <f>VLOOKUP(J491, v1_raw!$J$4:$K$1213, 2, 0)</f>
        <v>7</v>
      </c>
      <c r="AB491">
        <v>11</v>
      </c>
    </row>
    <row r="492" spans="10:28" x14ac:dyDescent="0.3">
      <c r="J492" t="s">
        <v>526</v>
      </c>
      <c r="L492">
        <f>VLOOKUP(J492, v1_raw!$A$4:$B$1213, 2, 0)</f>
        <v>31</v>
      </c>
      <c r="M492">
        <f>VLOOKUP(J492, v2_raw!$S$2:$T$1211, 2, 0)</f>
        <v>50</v>
      </c>
      <c r="Q492" s="1">
        <f>VLOOKUP(J492, v1_raw!$D$4:$E$1213, 2, 0)</f>
        <v>44</v>
      </c>
      <c r="R492">
        <v>45</v>
      </c>
      <c r="V492">
        <f>VLOOKUP(J492, v1_raw!$G$4:$H$1213, 2, 0)</f>
        <v>214</v>
      </c>
      <c r="W492">
        <v>547</v>
      </c>
      <c r="AA492">
        <f>VLOOKUP(J492, v1_raw!$J$4:$K$1213, 2, 0)</f>
        <v>107</v>
      </c>
      <c r="AB492">
        <v>277</v>
      </c>
    </row>
    <row r="493" spans="10:28" x14ac:dyDescent="0.3">
      <c r="J493" t="s">
        <v>527</v>
      </c>
      <c r="L493">
        <f>VLOOKUP(J493, v1_raw!$A$4:$B$1213, 2, 0)</f>
        <v>4</v>
      </c>
      <c r="M493">
        <f>VLOOKUP(J493, v2_raw!$S$2:$T$1211, 2, 0)</f>
        <v>6</v>
      </c>
      <c r="Q493" s="1">
        <f>VLOOKUP(J493, v1_raw!$D$4:$E$1213, 2, 0)</f>
        <v>14</v>
      </c>
      <c r="R493">
        <v>9</v>
      </c>
      <c r="V493">
        <f>VLOOKUP(J493, v1_raw!$G$4:$H$1213, 2, 0)</f>
        <v>180</v>
      </c>
      <c r="W493">
        <v>400</v>
      </c>
      <c r="AA493">
        <f>VLOOKUP(J493, v1_raw!$J$4:$K$1213, 2, 0)</f>
        <v>74</v>
      </c>
      <c r="AB493">
        <v>262</v>
      </c>
    </row>
    <row r="494" spans="10:28" x14ac:dyDescent="0.3">
      <c r="J494" t="s">
        <v>528</v>
      </c>
      <c r="L494">
        <f>VLOOKUP(J494, v1_raw!$A$4:$B$1213, 2, 0)</f>
        <v>2</v>
      </c>
      <c r="M494">
        <f>VLOOKUP(J494, v2_raw!$S$2:$T$1211, 2, 0)</f>
        <v>2</v>
      </c>
      <c r="Q494" s="1">
        <f>VLOOKUP(J494, v1_raw!$D$4:$E$1213, 2, 0)</f>
        <v>1</v>
      </c>
      <c r="R494">
        <v>2</v>
      </c>
      <c r="V494">
        <f>VLOOKUP(J494, v1_raw!$G$4:$H$1213, 2, 0)</f>
        <v>15</v>
      </c>
      <c r="W494">
        <v>25</v>
      </c>
      <c r="AA494">
        <f>VLOOKUP(J494, v1_raw!$J$4:$K$1213, 2, 0)</f>
        <v>39</v>
      </c>
      <c r="AB494">
        <v>48</v>
      </c>
    </row>
    <row r="495" spans="10:28" x14ac:dyDescent="0.3">
      <c r="J495" t="s">
        <v>529</v>
      </c>
      <c r="L495">
        <f>VLOOKUP(J495, v1_raw!$A$4:$B$1213, 2, 0)</f>
        <v>1</v>
      </c>
      <c r="M495">
        <f>VLOOKUP(J495, v2_raw!$S$2:$T$1211, 2, 0)</f>
        <v>1</v>
      </c>
      <c r="Q495" s="1">
        <f>VLOOKUP(J495, v1_raw!$D$4:$E$1213, 2, 0)</f>
        <v>0</v>
      </c>
      <c r="R495">
        <v>1</v>
      </c>
      <c r="V495">
        <f>VLOOKUP(J495, v1_raw!$G$4:$H$1213, 2, 0)</f>
        <v>15</v>
      </c>
      <c r="W495">
        <v>26</v>
      </c>
      <c r="AA495">
        <f>VLOOKUP(J495, v1_raw!$J$4:$K$1213, 2, 0)</f>
        <v>12</v>
      </c>
      <c r="AB495">
        <v>2</v>
      </c>
    </row>
    <row r="496" spans="10:28" x14ac:dyDescent="0.3">
      <c r="J496" t="s">
        <v>530</v>
      </c>
      <c r="L496">
        <f>VLOOKUP(J496, v1_raw!$A$4:$B$1213, 2, 0)</f>
        <v>0</v>
      </c>
      <c r="M496">
        <f>VLOOKUP(J496, v2_raw!$S$2:$T$1211, 2, 0)</f>
        <v>0</v>
      </c>
      <c r="Q496" s="1">
        <f>VLOOKUP(J496, v1_raw!$D$4:$E$1213, 2, 0)</f>
        <v>3</v>
      </c>
      <c r="R496">
        <v>1</v>
      </c>
      <c r="V496">
        <f>VLOOKUP(J496, v1_raw!$G$4:$H$1213, 2, 0)</f>
        <v>8</v>
      </c>
      <c r="W496">
        <v>7</v>
      </c>
      <c r="AA496">
        <f>VLOOKUP(J496, v1_raw!$J$4:$K$1213, 2, 0)</f>
        <v>2</v>
      </c>
      <c r="AB496">
        <v>7</v>
      </c>
    </row>
    <row r="497" spans="10:28" x14ac:dyDescent="0.3">
      <c r="J497" t="s">
        <v>531</v>
      </c>
      <c r="L497">
        <f>VLOOKUP(J497, v1_raw!$A$4:$B$1213, 2, 0)</f>
        <v>1</v>
      </c>
      <c r="M497">
        <f>VLOOKUP(J497, v2_raw!$S$2:$T$1211, 2, 0)</f>
        <v>1</v>
      </c>
      <c r="Q497" s="1">
        <f>VLOOKUP(J497, v1_raw!$D$4:$E$1213, 2, 0)</f>
        <v>8</v>
      </c>
      <c r="R497">
        <v>3</v>
      </c>
      <c r="V497">
        <f>VLOOKUP(J497, v1_raw!$G$4:$H$1213, 2, 0)</f>
        <v>26</v>
      </c>
      <c r="W497">
        <v>47</v>
      </c>
      <c r="AA497">
        <f>VLOOKUP(J497, v1_raw!$J$4:$K$1213, 2, 0)</f>
        <v>26</v>
      </c>
      <c r="AB497">
        <v>6</v>
      </c>
    </row>
    <row r="498" spans="10:28" x14ac:dyDescent="0.3">
      <c r="J498" t="s">
        <v>532</v>
      </c>
      <c r="L498">
        <f>VLOOKUP(J498, v1_raw!$A$4:$B$1213, 2, 0)</f>
        <v>0</v>
      </c>
      <c r="M498">
        <f>VLOOKUP(J498, v2_raw!$S$2:$T$1211, 2, 0)</f>
        <v>0</v>
      </c>
      <c r="Q498" s="1">
        <f>VLOOKUP(J498, v1_raw!$D$4:$E$1213, 2, 0)</f>
        <v>1</v>
      </c>
      <c r="R498">
        <v>1</v>
      </c>
      <c r="V498">
        <f>VLOOKUP(J498, v1_raw!$G$4:$H$1213, 2, 0)</f>
        <v>4</v>
      </c>
      <c r="W498">
        <v>9</v>
      </c>
      <c r="AA498">
        <f>VLOOKUP(J498, v1_raw!$J$4:$K$1213, 2, 0)</f>
        <v>10</v>
      </c>
      <c r="AB498">
        <v>8</v>
      </c>
    </row>
    <row r="499" spans="10:28" x14ac:dyDescent="0.3">
      <c r="J499" t="s">
        <v>533</v>
      </c>
      <c r="L499">
        <f>VLOOKUP(J499, v1_raw!$A$4:$B$1213, 2, 0)</f>
        <v>0</v>
      </c>
      <c r="M499">
        <f>VLOOKUP(J499, v2_raw!$S$2:$T$1211, 2, 0)</f>
        <v>0</v>
      </c>
      <c r="Q499" s="1">
        <f>VLOOKUP(J499, v1_raw!$D$4:$E$1213, 2, 0)</f>
        <v>0</v>
      </c>
      <c r="R499">
        <v>0</v>
      </c>
      <c r="V499">
        <f>VLOOKUP(J499, v1_raw!$G$4:$H$1213, 2, 0)</f>
        <v>15</v>
      </c>
      <c r="W499">
        <v>9</v>
      </c>
      <c r="AA499">
        <f>VLOOKUP(J499, v1_raw!$J$4:$K$1213, 2, 0)</f>
        <v>5</v>
      </c>
      <c r="AB499">
        <v>2</v>
      </c>
    </row>
    <row r="500" spans="10:28" x14ac:dyDescent="0.3">
      <c r="J500" t="s">
        <v>534</v>
      </c>
      <c r="L500">
        <f>VLOOKUP(J500, v1_raw!$A$4:$B$1213, 2, 0)</f>
        <v>0</v>
      </c>
      <c r="M500">
        <f>VLOOKUP(J500, v2_raw!$S$2:$T$1211, 2, 0)</f>
        <v>1</v>
      </c>
      <c r="Q500" s="1">
        <f>VLOOKUP(J500, v1_raw!$D$4:$E$1213, 2, 0)</f>
        <v>1</v>
      </c>
      <c r="R500">
        <v>5</v>
      </c>
      <c r="V500">
        <f>VLOOKUP(J500, v1_raw!$G$4:$H$1213, 2, 0)</f>
        <v>3</v>
      </c>
      <c r="W500">
        <v>21</v>
      </c>
      <c r="AA500">
        <f>VLOOKUP(J500, v1_raw!$J$4:$K$1213, 2, 0)</f>
        <v>2</v>
      </c>
      <c r="AB500">
        <v>2</v>
      </c>
    </row>
    <row r="501" spans="10:28" x14ac:dyDescent="0.3">
      <c r="J501" t="s">
        <v>535</v>
      </c>
      <c r="L501">
        <f>VLOOKUP(J501, v1_raw!$A$4:$B$1213, 2, 0)</f>
        <v>2</v>
      </c>
      <c r="M501">
        <f>VLOOKUP(J501, v2_raw!$S$2:$T$1211, 2, 0)</f>
        <v>1</v>
      </c>
      <c r="Q501" s="1">
        <f>VLOOKUP(J501, v1_raw!$D$4:$E$1213, 2, 0)</f>
        <v>14</v>
      </c>
      <c r="R501">
        <v>9</v>
      </c>
      <c r="V501">
        <f>VLOOKUP(J501, v1_raw!$G$4:$H$1213, 2, 0)</f>
        <v>86</v>
      </c>
      <c r="W501">
        <v>210</v>
      </c>
      <c r="AA501">
        <f>VLOOKUP(J501, v1_raw!$J$4:$K$1213, 2, 0)</f>
        <v>44</v>
      </c>
      <c r="AB501">
        <v>108</v>
      </c>
    </row>
    <row r="502" spans="10:28" x14ac:dyDescent="0.3">
      <c r="J502" t="s">
        <v>536</v>
      </c>
      <c r="L502">
        <f>VLOOKUP(J502, v1_raw!$A$4:$B$1213, 2, 0)</f>
        <v>0</v>
      </c>
      <c r="M502">
        <f>VLOOKUP(J502, v2_raw!$S$2:$T$1211, 2, 0)</f>
        <v>0</v>
      </c>
      <c r="Q502" s="1">
        <f>VLOOKUP(J502, v1_raw!$D$4:$E$1213, 2, 0)</f>
        <v>1</v>
      </c>
      <c r="R502">
        <v>1</v>
      </c>
      <c r="V502">
        <f>VLOOKUP(J502, v1_raw!$G$4:$H$1213, 2, 0)</f>
        <v>13</v>
      </c>
      <c r="W502">
        <v>36</v>
      </c>
      <c r="AA502">
        <f>VLOOKUP(J502, v1_raw!$J$4:$K$1213, 2, 0)</f>
        <v>27</v>
      </c>
      <c r="AB502">
        <v>58</v>
      </c>
    </row>
    <row r="503" spans="10:28" x14ac:dyDescent="0.3">
      <c r="J503" t="s">
        <v>537</v>
      </c>
      <c r="L503">
        <f>VLOOKUP(J503, v1_raw!$A$4:$B$1213, 2, 0)</f>
        <v>2</v>
      </c>
      <c r="M503">
        <f>VLOOKUP(J503, v2_raw!$S$2:$T$1211, 2, 0)</f>
        <v>1</v>
      </c>
      <c r="Q503" s="1">
        <f>VLOOKUP(J503, v1_raw!$D$4:$E$1213, 2, 0)</f>
        <v>2</v>
      </c>
      <c r="R503">
        <v>4</v>
      </c>
      <c r="V503">
        <f>VLOOKUP(J503, v1_raw!$G$4:$H$1213, 2, 0)</f>
        <v>30</v>
      </c>
      <c r="W503">
        <v>35</v>
      </c>
      <c r="AA503">
        <f>VLOOKUP(J503, v1_raw!$J$4:$K$1213, 2, 0)</f>
        <v>51</v>
      </c>
      <c r="AB503">
        <v>42</v>
      </c>
    </row>
    <row r="504" spans="10:28" x14ac:dyDescent="0.3">
      <c r="J504" t="s">
        <v>538</v>
      </c>
      <c r="L504">
        <f>VLOOKUP(J504, v1_raw!$A$4:$B$1213, 2, 0)</f>
        <v>0</v>
      </c>
      <c r="M504">
        <f>VLOOKUP(J504, v2_raw!$S$2:$T$1211, 2, 0)</f>
        <v>0</v>
      </c>
      <c r="Q504" s="1">
        <f>VLOOKUP(J504, v1_raw!$D$4:$E$1213, 2, 0)</f>
        <v>3</v>
      </c>
      <c r="R504">
        <v>0</v>
      </c>
      <c r="V504">
        <f>VLOOKUP(J504, v1_raw!$G$4:$H$1213, 2, 0)</f>
        <v>30</v>
      </c>
      <c r="W504">
        <v>31</v>
      </c>
      <c r="AA504">
        <f>VLOOKUP(J504, v1_raw!$J$4:$K$1213, 2, 0)</f>
        <v>8</v>
      </c>
      <c r="AB504">
        <v>5</v>
      </c>
    </row>
    <row r="505" spans="10:28" x14ac:dyDescent="0.3">
      <c r="J505" t="s">
        <v>539</v>
      </c>
      <c r="L505">
        <f>VLOOKUP(J505, v1_raw!$A$4:$B$1213, 2, 0)</f>
        <v>0</v>
      </c>
      <c r="M505">
        <f>VLOOKUP(J505, v2_raw!$S$2:$T$1211, 2, 0)</f>
        <v>0</v>
      </c>
      <c r="Q505" s="1">
        <f>VLOOKUP(J505, v1_raw!$D$4:$E$1213, 2, 0)</f>
        <v>1</v>
      </c>
      <c r="R505">
        <v>1</v>
      </c>
      <c r="V505">
        <f>VLOOKUP(J505, v1_raw!$G$4:$H$1213, 2, 0)</f>
        <v>50</v>
      </c>
      <c r="W505">
        <v>81</v>
      </c>
      <c r="AA505">
        <f>VLOOKUP(J505, v1_raw!$J$4:$K$1213, 2, 0)</f>
        <v>39</v>
      </c>
      <c r="AB505">
        <v>60</v>
      </c>
    </row>
    <row r="506" spans="10:28" x14ac:dyDescent="0.3">
      <c r="J506" t="s">
        <v>540</v>
      </c>
      <c r="L506">
        <f>VLOOKUP(J506, v1_raw!$A$4:$B$1213, 2, 0)</f>
        <v>0</v>
      </c>
      <c r="M506">
        <f>VLOOKUP(J506, v2_raw!$S$2:$T$1211, 2, 0)</f>
        <v>0</v>
      </c>
      <c r="Q506" s="1">
        <f>VLOOKUP(J506, v1_raw!$D$4:$E$1213, 2, 0)</f>
        <v>0</v>
      </c>
      <c r="R506">
        <v>0</v>
      </c>
      <c r="V506">
        <f>VLOOKUP(J506, v1_raw!$G$4:$H$1213, 2, 0)</f>
        <v>18</v>
      </c>
      <c r="W506">
        <v>15</v>
      </c>
      <c r="AA506">
        <f>VLOOKUP(J506, v1_raw!$J$4:$K$1213, 2, 0)</f>
        <v>27</v>
      </c>
      <c r="AB506">
        <v>25</v>
      </c>
    </row>
    <row r="507" spans="10:28" x14ac:dyDescent="0.3">
      <c r="J507" t="s">
        <v>541</v>
      </c>
      <c r="L507">
        <f>VLOOKUP(J507, v1_raw!$A$4:$B$1213, 2, 0)</f>
        <v>0</v>
      </c>
      <c r="M507">
        <f>VLOOKUP(J507, v2_raw!$S$2:$T$1211, 2, 0)</f>
        <v>0</v>
      </c>
      <c r="Q507" s="1">
        <f>VLOOKUP(J507, v1_raw!$D$4:$E$1213, 2, 0)</f>
        <v>1</v>
      </c>
      <c r="R507">
        <v>0</v>
      </c>
      <c r="V507">
        <f>VLOOKUP(J507, v1_raw!$G$4:$H$1213, 2, 0)</f>
        <v>11</v>
      </c>
      <c r="W507">
        <v>28</v>
      </c>
      <c r="AA507">
        <f>VLOOKUP(J507, v1_raw!$J$4:$K$1213, 2, 0)</f>
        <v>32</v>
      </c>
      <c r="AB507">
        <v>37</v>
      </c>
    </row>
    <row r="508" spans="10:28" x14ac:dyDescent="0.3">
      <c r="J508" t="s">
        <v>542</v>
      </c>
      <c r="L508">
        <f>VLOOKUP(J508, v1_raw!$A$4:$B$1213, 2, 0)</f>
        <v>2</v>
      </c>
      <c r="M508">
        <f>VLOOKUP(J508, v2_raw!$S$2:$T$1211, 2, 0)</f>
        <v>3</v>
      </c>
      <c r="Q508" s="1">
        <f>VLOOKUP(J508, v1_raw!$D$4:$E$1213, 2, 0)</f>
        <v>3</v>
      </c>
      <c r="R508">
        <v>2</v>
      </c>
      <c r="V508">
        <f>VLOOKUP(J508, v1_raw!$G$4:$H$1213, 2, 0)</f>
        <v>9</v>
      </c>
      <c r="W508">
        <v>26</v>
      </c>
      <c r="AA508">
        <f>VLOOKUP(J508, v1_raw!$J$4:$K$1213, 2, 0)</f>
        <v>7</v>
      </c>
      <c r="AB508">
        <v>21</v>
      </c>
    </row>
    <row r="509" spans="10:28" x14ac:dyDescent="0.3">
      <c r="J509" t="s">
        <v>543</v>
      </c>
      <c r="L509">
        <f>VLOOKUP(J509, v1_raw!$A$4:$B$1213, 2, 0)</f>
        <v>8</v>
      </c>
      <c r="M509">
        <f>VLOOKUP(J509, v2_raw!$S$2:$T$1211, 2, 0)</f>
        <v>7</v>
      </c>
      <c r="Q509" s="1">
        <f>VLOOKUP(J509, v1_raw!$D$4:$E$1213, 2, 0)</f>
        <v>31</v>
      </c>
      <c r="R509">
        <v>21</v>
      </c>
      <c r="V509">
        <f>VLOOKUP(J509, v1_raw!$G$4:$H$1213, 2, 0)</f>
        <v>91</v>
      </c>
      <c r="W509">
        <v>147</v>
      </c>
      <c r="AA509">
        <f>VLOOKUP(J509, v1_raw!$J$4:$K$1213, 2, 0)</f>
        <v>69</v>
      </c>
      <c r="AB509">
        <v>191</v>
      </c>
    </row>
    <row r="510" spans="10:28" x14ac:dyDescent="0.3">
      <c r="J510" t="s">
        <v>544</v>
      </c>
      <c r="L510">
        <f>VLOOKUP(J510, v1_raw!$A$4:$B$1213, 2, 0)</f>
        <v>3</v>
      </c>
      <c r="M510">
        <f>VLOOKUP(J510, v2_raw!$S$2:$T$1211, 2, 0)</f>
        <v>3</v>
      </c>
      <c r="Q510" s="1">
        <f>VLOOKUP(J510, v1_raw!$D$4:$E$1213, 2, 0)</f>
        <v>7</v>
      </c>
      <c r="R510">
        <v>4</v>
      </c>
      <c r="V510">
        <f>VLOOKUP(J510, v1_raw!$G$4:$H$1213, 2, 0)</f>
        <v>53</v>
      </c>
      <c r="W510">
        <v>106</v>
      </c>
      <c r="AA510">
        <f>VLOOKUP(J510, v1_raw!$J$4:$K$1213, 2, 0)</f>
        <v>70</v>
      </c>
      <c r="AB510">
        <v>241</v>
      </c>
    </row>
    <row r="511" spans="10:28" x14ac:dyDescent="0.3">
      <c r="J511" t="s">
        <v>545</v>
      </c>
      <c r="L511">
        <f>VLOOKUP(J511, v1_raw!$A$4:$B$1213, 2, 0)</f>
        <v>0</v>
      </c>
      <c r="M511">
        <f>VLOOKUP(J511, v2_raw!$S$2:$T$1211, 2, 0)</f>
        <v>0</v>
      </c>
      <c r="Q511" s="1">
        <f>VLOOKUP(J511, v1_raw!$D$4:$E$1213, 2, 0)</f>
        <v>0</v>
      </c>
      <c r="R511">
        <v>0</v>
      </c>
      <c r="V511">
        <f>VLOOKUP(J511, v1_raw!$G$4:$H$1213, 2, 0)</f>
        <v>5</v>
      </c>
      <c r="W511">
        <v>4</v>
      </c>
      <c r="AA511">
        <f>VLOOKUP(J511, v1_raw!$J$4:$K$1213, 2, 0)</f>
        <v>0</v>
      </c>
      <c r="AB511">
        <v>0</v>
      </c>
    </row>
    <row r="512" spans="10:28" x14ac:dyDescent="0.3">
      <c r="J512" t="s">
        <v>546</v>
      </c>
      <c r="L512">
        <f>VLOOKUP(J512, v1_raw!$A$4:$B$1213, 2, 0)</f>
        <v>0</v>
      </c>
      <c r="M512">
        <f>VLOOKUP(J512, v2_raw!$S$2:$T$1211, 2, 0)</f>
        <v>0</v>
      </c>
      <c r="Q512" s="1">
        <f>VLOOKUP(J512, v1_raw!$D$4:$E$1213, 2, 0)</f>
        <v>0</v>
      </c>
      <c r="R512">
        <v>0</v>
      </c>
      <c r="V512">
        <f>VLOOKUP(J512, v1_raw!$G$4:$H$1213, 2, 0)</f>
        <v>41</v>
      </c>
      <c r="W512">
        <v>25</v>
      </c>
      <c r="AA512">
        <f>VLOOKUP(J512, v1_raw!$J$4:$K$1213, 2, 0)</f>
        <v>58</v>
      </c>
      <c r="AB512">
        <v>4</v>
      </c>
    </row>
    <row r="513" spans="10:28" x14ac:dyDescent="0.3">
      <c r="J513" t="s">
        <v>547</v>
      </c>
      <c r="L513">
        <f>VLOOKUP(J513, v1_raw!$A$4:$B$1213, 2, 0)</f>
        <v>1</v>
      </c>
      <c r="M513">
        <f>VLOOKUP(J513, v2_raw!$S$2:$T$1211, 2, 0)</f>
        <v>2</v>
      </c>
      <c r="Q513" s="1">
        <f>VLOOKUP(J513, v1_raw!$D$4:$E$1213, 2, 0)</f>
        <v>2</v>
      </c>
      <c r="R513">
        <v>2</v>
      </c>
      <c r="V513">
        <f>VLOOKUP(J513, v1_raw!$G$4:$H$1213, 2, 0)</f>
        <v>57</v>
      </c>
      <c r="W513">
        <v>167</v>
      </c>
      <c r="AA513">
        <f>VLOOKUP(J513, v1_raw!$J$4:$K$1213, 2, 0)</f>
        <v>57</v>
      </c>
      <c r="AB513">
        <v>117</v>
      </c>
    </row>
    <row r="514" spans="10:28" x14ac:dyDescent="0.3">
      <c r="J514" t="s">
        <v>548</v>
      </c>
      <c r="L514">
        <f>VLOOKUP(J514, v1_raw!$A$4:$B$1213, 2, 0)</f>
        <v>0</v>
      </c>
      <c r="M514">
        <f>VLOOKUP(J514, v2_raw!$S$2:$T$1211, 2, 0)</f>
        <v>0</v>
      </c>
      <c r="Q514" s="1">
        <f>VLOOKUP(J514, v1_raw!$D$4:$E$1213, 2, 0)</f>
        <v>1</v>
      </c>
      <c r="R514">
        <v>1</v>
      </c>
      <c r="V514">
        <f>VLOOKUP(J514, v1_raw!$G$4:$H$1213, 2, 0)</f>
        <v>15</v>
      </c>
      <c r="W514">
        <v>46</v>
      </c>
      <c r="AA514">
        <f>VLOOKUP(J514, v1_raw!$J$4:$K$1213, 2, 0)</f>
        <v>7</v>
      </c>
      <c r="AB514">
        <v>5</v>
      </c>
    </row>
    <row r="515" spans="10:28" x14ac:dyDescent="0.3">
      <c r="J515" t="s">
        <v>549</v>
      </c>
      <c r="L515">
        <f>VLOOKUP(J515, v1_raw!$A$4:$B$1213, 2, 0)</f>
        <v>0</v>
      </c>
      <c r="M515">
        <f>VLOOKUP(J515, v2_raw!$S$2:$T$1211, 2, 0)</f>
        <v>0</v>
      </c>
      <c r="Q515" s="1">
        <f>VLOOKUP(J515, v1_raw!$D$4:$E$1213, 2, 0)</f>
        <v>0</v>
      </c>
      <c r="R515">
        <v>0</v>
      </c>
      <c r="V515">
        <f>VLOOKUP(J515, v1_raw!$G$4:$H$1213, 2, 0)</f>
        <v>3</v>
      </c>
      <c r="W515">
        <v>2</v>
      </c>
      <c r="AA515">
        <f>VLOOKUP(J515, v1_raw!$J$4:$K$1213, 2, 0)</f>
        <v>2</v>
      </c>
      <c r="AB515">
        <v>1</v>
      </c>
    </row>
    <row r="516" spans="10:28" x14ac:dyDescent="0.3">
      <c r="J516" t="s">
        <v>550</v>
      </c>
      <c r="L516">
        <f>VLOOKUP(J516, v1_raw!$A$4:$B$1213, 2, 0)</f>
        <v>1</v>
      </c>
      <c r="M516">
        <f>VLOOKUP(J516, v2_raw!$S$2:$T$1211, 2, 0)</f>
        <v>0</v>
      </c>
      <c r="Q516" s="1">
        <f>VLOOKUP(J516, v1_raw!$D$4:$E$1213, 2, 0)</f>
        <v>0</v>
      </c>
      <c r="R516">
        <v>1</v>
      </c>
      <c r="V516">
        <f>VLOOKUP(J516, v1_raw!$G$4:$H$1213, 2, 0)</f>
        <v>27</v>
      </c>
      <c r="W516">
        <v>44</v>
      </c>
      <c r="AA516">
        <f>VLOOKUP(J516, v1_raw!$J$4:$K$1213, 2, 0)</f>
        <v>42</v>
      </c>
      <c r="AB516">
        <v>64</v>
      </c>
    </row>
    <row r="517" spans="10:28" x14ac:dyDescent="0.3">
      <c r="J517" t="s">
        <v>551</v>
      </c>
      <c r="L517">
        <f>VLOOKUP(J517, v1_raw!$A$4:$B$1213, 2, 0)</f>
        <v>8</v>
      </c>
      <c r="M517">
        <f>VLOOKUP(J517, v2_raw!$S$2:$T$1211, 2, 0)</f>
        <v>3</v>
      </c>
      <c r="Q517" s="1">
        <f>VLOOKUP(J517, v1_raw!$D$4:$E$1213, 2, 0)</f>
        <v>19</v>
      </c>
      <c r="R517">
        <v>10</v>
      </c>
      <c r="V517">
        <f>VLOOKUP(J517, v1_raw!$G$4:$H$1213, 2, 0)</f>
        <v>73</v>
      </c>
      <c r="W517">
        <v>176</v>
      </c>
      <c r="AA517">
        <f>VLOOKUP(J517, v1_raw!$J$4:$K$1213, 2, 0)</f>
        <v>72</v>
      </c>
      <c r="AB517">
        <v>188</v>
      </c>
    </row>
    <row r="518" spans="10:28" x14ac:dyDescent="0.3">
      <c r="J518" t="s">
        <v>552</v>
      </c>
      <c r="L518">
        <f>VLOOKUP(J518, v1_raw!$A$4:$B$1213, 2, 0)</f>
        <v>0</v>
      </c>
      <c r="M518">
        <f>VLOOKUP(J518, v2_raw!$S$2:$T$1211, 2, 0)</f>
        <v>0</v>
      </c>
      <c r="Q518" s="1">
        <f>VLOOKUP(J518, v1_raw!$D$4:$E$1213, 2, 0)</f>
        <v>1</v>
      </c>
      <c r="R518">
        <v>0</v>
      </c>
      <c r="V518">
        <f>VLOOKUP(J518, v1_raw!$G$4:$H$1213, 2, 0)</f>
        <v>21</v>
      </c>
      <c r="W518">
        <v>48</v>
      </c>
      <c r="AA518">
        <f>VLOOKUP(J518, v1_raw!$J$4:$K$1213, 2, 0)</f>
        <v>30</v>
      </c>
      <c r="AB518">
        <v>94</v>
      </c>
    </row>
    <row r="519" spans="10:28" x14ac:dyDescent="0.3">
      <c r="J519" t="s">
        <v>553</v>
      </c>
      <c r="L519">
        <f>VLOOKUP(J519, v1_raw!$A$4:$B$1213, 2, 0)</f>
        <v>24</v>
      </c>
      <c r="M519">
        <f>VLOOKUP(J519, v2_raw!$S$2:$T$1211, 2, 0)</f>
        <v>26</v>
      </c>
      <c r="Q519" s="1">
        <f>VLOOKUP(J519, v1_raw!$D$4:$E$1213, 2, 0)</f>
        <v>21</v>
      </c>
      <c r="R519">
        <v>32</v>
      </c>
      <c r="V519">
        <f>VLOOKUP(J519, v1_raw!$G$4:$H$1213, 2, 0)</f>
        <v>34</v>
      </c>
      <c r="W519">
        <v>91</v>
      </c>
      <c r="AA519">
        <f>VLOOKUP(J519, v1_raw!$J$4:$K$1213, 2, 0)</f>
        <v>32</v>
      </c>
      <c r="AB519">
        <v>54</v>
      </c>
    </row>
    <row r="520" spans="10:28" x14ac:dyDescent="0.3">
      <c r="J520" t="s">
        <v>554</v>
      </c>
      <c r="L520">
        <f>VLOOKUP(J520, v1_raw!$A$4:$B$1213, 2, 0)</f>
        <v>5</v>
      </c>
      <c r="M520">
        <f>VLOOKUP(J520, v2_raw!$S$2:$T$1211, 2, 0)</f>
        <v>10</v>
      </c>
      <c r="Q520" s="1">
        <f>VLOOKUP(J520, v1_raw!$D$4:$E$1213, 2, 0)</f>
        <v>11</v>
      </c>
      <c r="R520">
        <v>11</v>
      </c>
      <c r="V520">
        <f>VLOOKUP(J520, v1_raw!$G$4:$H$1213, 2, 0)</f>
        <v>27</v>
      </c>
      <c r="W520">
        <v>40</v>
      </c>
      <c r="AA520">
        <f>VLOOKUP(J520, v1_raw!$J$4:$K$1213, 2, 0)</f>
        <v>23</v>
      </c>
      <c r="AB520">
        <v>10</v>
      </c>
    </row>
    <row r="521" spans="10:28" x14ac:dyDescent="0.3">
      <c r="J521" t="s">
        <v>555</v>
      </c>
      <c r="L521">
        <f>VLOOKUP(J521, v1_raw!$A$4:$B$1213, 2, 0)</f>
        <v>1</v>
      </c>
      <c r="M521">
        <f>VLOOKUP(J521, v2_raw!$S$2:$T$1211, 2, 0)</f>
        <v>0</v>
      </c>
      <c r="Q521" s="1">
        <f>VLOOKUP(J521, v1_raw!$D$4:$E$1213, 2, 0)</f>
        <v>4</v>
      </c>
      <c r="R521">
        <v>4</v>
      </c>
      <c r="V521">
        <f>VLOOKUP(J521, v1_raw!$G$4:$H$1213, 2, 0)</f>
        <v>43</v>
      </c>
      <c r="W521">
        <v>93</v>
      </c>
      <c r="AA521">
        <f>VLOOKUP(J521, v1_raw!$J$4:$K$1213, 2, 0)</f>
        <v>26</v>
      </c>
      <c r="AB521">
        <v>119</v>
      </c>
    </row>
    <row r="522" spans="10:28" x14ac:dyDescent="0.3">
      <c r="J522" t="s">
        <v>556</v>
      </c>
      <c r="L522">
        <f>VLOOKUP(J522, v1_raw!$A$4:$B$1213, 2, 0)</f>
        <v>2</v>
      </c>
      <c r="M522">
        <f>VLOOKUP(J522, v2_raw!$S$2:$T$1211, 2, 0)</f>
        <v>1</v>
      </c>
      <c r="Q522" s="1">
        <f>VLOOKUP(J522, v1_raw!$D$4:$E$1213, 2, 0)</f>
        <v>2</v>
      </c>
      <c r="R522">
        <v>1</v>
      </c>
      <c r="V522">
        <f>VLOOKUP(J522, v1_raw!$G$4:$H$1213, 2, 0)</f>
        <v>25</v>
      </c>
      <c r="W522">
        <v>50</v>
      </c>
      <c r="AA522">
        <f>VLOOKUP(J522, v1_raw!$J$4:$K$1213, 2, 0)</f>
        <v>11</v>
      </c>
      <c r="AB522">
        <v>26</v>
      </c>
    </row>
    <row r="523" spans="10:28" x14ac:dyDescent="0.3">
      <c r="J523" t="s">
        <v>557</v>
      </c>
      <c r="L523">
        <f>VLOOKUP(J523, v1_raw!$A$4:$B$1213, 2, 0)</f>
        <v>17</v>
      </c>
      <c r="M523">
        <f>VLOOKUP(J523, v2_raw!$S$2:$T$1211, 2, 0)</f>
        <v>17</v>
      </c>
      <c r="Q523" s="1">
        <f>VLOOKUP(J523, v1_raw!$D$4:$E$1213, 2, 0)</f>
        <v>24</v>
      </c>
      <c r="R523">
        <v>17</v>
      </c>
      <c r="V523">
        <f>VLOOKUP(J523, v1_raw!$G$4:$H$1213, 2, 0)</f>
        <v>56</v>
      </c>
      <c r="W523">
        <v>122</v>
      </c>
      <c r="AA523">
        <f>VLOOKUP(J523, v1_raw!$J$4:$K$1213, 2, 0)</f>
        <v>81</v>
      </c>
      <c r="AB523">
        <v>117</v>
      </c>
    </row>
    <row r="524" spans="10:28" x14ac:dyDescent="0.3">
      <c r="J524" t="s">
        <v>558</v>
      </c>
      <c r="L524">
        <f>VLOOKUP(J524, v1_raw!$A$4:$B$1213, 2, 0)</f>
        <v>5</v>
      </c>
      <c r="M524">
        <f>VLOOKUP(J524, v2_raw!$S$2:$T$1211, 2, 0)</f>
        <v>2</v>
      </c>
      <c r="Q524" s="1">
        <f>VLOOKUP(J524, v1_raw!$D$4:$E$1213, 2, 0)</f>
        <v>15</v>
      </c>
      <c r="R524">
        <v>11</v>
      </c>
      <c r="V524">
        <f>VLOOKUP(J524, v1_raw!$G$4:$H$1213, 2, 0)</f>
        <v>87</v>
      </c>
      <c r="W524">
        <v>201</v>
      </c>
      <c r="AA524">
        <f>VLOOKUP(J524, v1_raw!$J$4:$K$1213, 2, 0)</f>
        <v>35</v>
      </c>
      <c r="AB524">
        <v>122</v>
      </c>
    </row>
    <row r="525" spans="10:28" x14ac:dyDescent="0.3">
      <c r="J525" t="s">
        <v>559</v>
      </c>
      <c r="L525">
        <f>VLOOKUP(J525, v1_raw!$A$4:$B$1213, 2, 0)</f>
        <v>1</v>
      </c>
      <c r="M525">
        <f>VLOOKUP(J525, v2_raw!$S$2:$T$1211, 2, 0)</f>
        <v>2</v>
      </c>
      <c r="Q525" s="1">
        <f>VLOOKUP(J525, v1_raw!$D$4:$E$1213, 2, 0)</f>
        <v>4</v>
      </c>
      <c r="R525">
        <v>1</v>
      </c>
      <c r="V525">
        <f>VLOOKUP(J525, v1_raw!$G$4:$H$1213, 2, 0)</f>
        <v>20</v>
      </c>
      <c r="W525">
        <v>23</v>
      </c>
      <c r="AA525">
        <f>VLOOKUP(J525, v1_raw!$J$4:$K$1213, 2, 0)</f>
        <v>1</v>
      </c>
      <c r="AB525">
        <v>3</v>
      </c>
    </row>
    <row r="526" spans="10:28" x14ac:dyDescent="0.3">
      <c r="J526" t="s">
        <v>560</v>
      </c>
      <c r="L526">
        <f>VLOOKUP(J526, v1_raw!$A$4:$B$1213, 2, 0)</f>
        <v>1</v>
      </c>
      <c r="M526">
        <f>VLOOKUP(J526, v2_raw!$S$2:$T$1211, 2, 0)</f>
        <v>6</v>
      </c>
      <c r="Q526" s="1">
        <f>VLOOKUP(J526, v1_raw!$D$4:$E$1213, 2, 0)</f>
        <v>4</v>
      </c>
      <c r="R526">
        <v>3</v>
      </c>
      <c r="V526">
        <f>VLOOKUP(J526, v1_raw!$G$4:$H$1213, 2, 0)</f>
        <v>34</v>
      </c>
      <c r="W526">
        <v>64</v>
      </c>
      <c r="AA526">
        <f>VLOOKUP(J526, v1_raw!$J$4:$K$1213, 2, 0)</f>
        <v>23</v>
      </c>
      <c r="AB526">
        <v>15</v>
      </c>
    </row>
    <row r="527" spans="10:28" x14ac:dyDescent="0.3">
      <c r="J527" t="s">
        <v>561</v>
      </c>
      <c r="L527">
        <f>VLOOKUP(J527, v1_raw!$A$4:$B$1213, 2, 0)</f>
        <v>0</v>
      </c>
      <c r="M527">
        <f>VLOOKUP(J527, v2_raw!$S$2:$T$1211, 2, 0)</f>
        <v>0</v>
      </c>
      <c r="Q527" s="1">
        <f>VLOOKUP(J527, v1_raw!$D$4:$E$1213, 2, 0)</f>
        <v>0</v>
      </c>
      <c r="R527">
        <v>0</v>
      </c>
      <c r="V527">
        <f>VLOOKUP(J527, v1_raw!$G$4:$H$1213, 2, 0)</f>
        <v>12</v>
      </c>
      <c r="W527">
        <v>16</v>
      </c>
      <c r="AA527">
        <f>VLOOKUP(J527, v1_raw!$J$4:$K$1213, 2, 0)</f>
        <v>19</v>
      </c>
      <c r="AB527">
        <v>19</v>
      </c>
    </row>
    <row r="528" spans="10:28" x14ac:dyDescent="0.3">
      <c r="J528" t="s">
        <v>562</v>
      </c>
      <c r="L528">
        <f>VLOOKUP(J528, v1_raw!$A$4:$B$1213, 2, 0)</f>
        <v>0</v>
      </c>
      <c r="M528">
        <f>VLOOKUP(J528, v2_raw!$S$2:$T$1211, 2, 0)</f>
        <v>0</v>
      </c>
      <c r="Q528" s="1">
        <f>VLOOKUP(J528, v1_raw!$D$4:$E$1213, 2, 0)</f>
        <v>0</v>
      </c>
      <c r="R528">
        <v>3</v>
      </c>
      <c r="V528">
        <f>VLOOKUP(J528, v1_raw!$G$4:$H$1213, 2, 0)</f>
        <v>8</v>
      </c>
      <c r="W528">
        <v>32</v>
      </c>
      <c r="AA528">
        <f>VLOOKUP(J528, v1_raw!$J$4:$K$1213, 2, 0)</f>
        <v>0</v>
      </c>
      <c r="AB528">
        <v>4</v>
      </c>
    </row>
    <row r="529" spans="10:28" x14ac:dyDescent="0.3">
      <c r="J529" t="s">
        <v>563</v>
      </c>
      <c r="L529">
        <f>VLOOKUP(J529, v1_raw!$A$4:$B$1213, 2, 0)</f>
        <v>0</v>
      </c>
      <c r="M529">
        <f>VLOOKUP(J529, v2_raw!$S$2:$T$1211, 2, 0)</f>
        <v>0</v>
      </c>
      <c r="Q529" s="1">
        <f>VLOOKUP(J529, v1_raw!$D$4:$E$1213, 2, 0)</f>
        <v>0</v>
      </c>
      <c r="R529">
        <v>0</v>
      </c>
      <c r="V529">
        <f>VLOOKUP(J529, v1_raw!$G$4:$H$1213, 2, 0)</f>
        <v>6</v>
      </c>
      <c r="W529">
        <v>4</v>
      </c>
      <c r="AA529">
        <f>VLOOKUP(J529, v1_raw!$J$4:$K$1213, 2, 0)</f>
        <v>3</v>
      </c>
      <c r="AB529">
        <v>8</v>
      </c>
    </row>
    <row r="530" spans="10:28" x14ac:dyDescent="0.3">
      <c r="J530" t="s">
        <v>564</v>
      </c>
      <c r="L530">
        <f>VLOOKUP(J530, v1_raw!$A$4:$B$1213, 2, 0)</f>
        <v>2</v>
      </c>
      <c r="M530">
        <f>VLOOKUP(J530, v2_raw!$S$2:$T$1211, 2, 0)</f>
        <v>2</v>
      </c>
      <c r="Q530" s="1">
        <f>VLOOKUP(J530, v1_raw!$D$4:$E$1213, 2, 0)</f>
        <v>1</v>
      </c>
      <c r="R530">
        <v>0</v>
      </c>
      <c r="V530">
        <f>VLOOKUP(J530, v1_raw!$G$4:$H$1213, 2, 0)</f>
        <v>58</v>
      </c>
      <c r="W530">
        <v>76</v>
      </c>
      <c r="AA530">
        <f>VLOOKUP(J530, v1_raw!$J$4:$K$1213, 2, 0)</f>
        <v>39</v>
      </c>
      <c r="AB530">
        <v>37</v>
      </c>
    </row>
    <row r="531" spans="10:28" x14ac:dyDescent="0.3">
      <c r="J531" t="s">
        <v>565</v>
      </c>
      <c r="L531">
        <f>VLOOKUP(J531, v1_raw!$A$4:$B$1213, 2, 0)</f>
        <v>2</v>
      </c>
      <c r="M531">
        <f>VLOOKUP(J531, v2_raw!$S$2:$T$1211, 2, 0)</f>
        <v>0</v>
      </c>
      <c r="Q531" s="1">
        <f>VLOOKUP(J531, v1_raw!$D$4:$E$1213, 2, 0)</f>
        <v>6</v>
      </c>
      <c r="R531">
        <v>1</v>
      </c>
      <c r="V531">
        <f>VLOOKUP(J531, v1_raw!$G$4:$H$1213, 2, 0)</f>
        <v>16</v>
      </c>
      <c r="W531">
        <v>22</v>
      </c>
      <c r="AA531">
        <f>VLOOKUP(J531, v1_raw!$J$4:$K$1213, 2, 0)</f>
        <v>0</v>
      </c>
      <c r="AB531">
        <v>8</v>
      </c>
    </row>
    <row r="532" spans="10:28" x14ac:dyDescent="0.3">
      <c r="J532" t="s">
        <v>566</v>
      </c>
      <c r="L532">
        <f>VLOOKUP(J532, v1_raw!$A$4:$B$1213, 2, 0)</f>
        <v>5</v>
      </c>
      <c r="M532">
        <f>VLOOKUP(J532, v2_raw!$S$2:$T$1211, 2, 0)</f>
        <v>3</v>
      </c>
      <c r="Q532" s="1">
        <f>VLOOKUP(J532, v1_raw!$D$4:$E$1213, 2, 0)</f>
        <v>17</v>
      </c>
      <c r="R532">
        <v>8</v>
      </c>
      <c r="V532">
        <f>VLOOKUP(J532, v1_raw!$G$4:$H$1213, 2, 0)</f>
        <v>58</v>
      </c>
      <c r="W532">
        <v>106</v>
      </c>
      <c r="AA532">
        <f>VLOOKUP(J532, v1_raw!$J$4:$K$1213, 2, 0)</f>
        <v>46</v>
      </c>
      <c r="AB532">
        <v>102</v>
      </c>
    </row>
    <row r="533" spans="10:28" x14ac:dyDescent="0.3">
      <c r="J533" t="s">
        <v>567</v>
      </c>
      <c r="L533">
        <f>VLOOKUP(J533, v1_raw!$A$4:$B$1213, 2, 0)</f>
        <v>10</v>
      </c>
      <c r="M533">
        <f>VLOOKUP(J533, v2_raw!$S$2:$T$1211, 2, 0)</f>
        <v>7</v>
      </c>
      <c r="Q533" s="1">
        <f>VLOOKUP(J533, v1_raw!$D$4:$E$1213, 2, 0)</f>
        <v>111</v>
      </c>
      <c r="R533">
        <v>78</v>
      </c>
      <c r="V533">
        <f>VLOOKUP(J533, v1_raw!$G$4:$H$1213, 2, 0)</f>
        <v>263</v>
      </c>
      <c r="W533">
        <v>610</v>
      </c>
      <c r="AA533">
        <f>VLOOKUP(J533, v1_raw!$J$4:$K$1213, 2, 0)</f>
        <v>138</v>
      </c>
      <c r="AB533">
        <v>494</v>
      </c>
    </row>
    <row r="534" spans="10:28" x14ac:dyDescent="0.3">
      <c r="J534" t="s">
        <v>568</v>
      </c>
      <c r="L534">
        <f>VLOOKUP(J534, v1_raw!$A$4:$B$1213, 2, 0)</f>
        <v>4</v>
      </c>
      <c r="M534">
        <f>VLOOKUP(J534, v2_raw!$S$2:$T$1211, 2, 0)</f>
        <v>2</v>
      </c>
      <c r="Q534" s="1">
        <f>VLOOKUP(J534, v1_raw!$D$4:$E$1213, 2, 0)</f>
        <v>2</v>
      </c>
      <c r="R534">
        <v>3</v>
      </c>
      <c r="V534">
        <f>VLOOKUP(J534, v1_raw!$G$4:$H$1213, 2, 0)</f>
        <v>18</v>
      </c>
      <c r="W534">
        <v>54</v>
      </c>
      <c r="AA534">
        <f>VLOOKUP(J534, v1_raw!$J$4:$K$1213, 2, 0)</f>
        <v>3</v>
      </c>
      <c r="AB534">
        <v>40</v>
      </c>
    </row>
    <row r="535" spans="10:28" x14ac:dyDescent="0.3">
      <c r="J535" t="s">
        <v>569</v>
      </c>
      <c r="L535">
        <f>VLOOKUP(J535, v1_raw!$A$4:$B$1213, 2, 0)</f>
        <v>0</v>
      </c>
      <c r="M535">
        <f>VLOOKUP(J535, v2_raw!$S$2:$T$1211, 2, 0)</f>
        <v>0</v>
      </c>
      <c r="Q535" s="1">
        <f>VLOOKUP(J535, v1_raw!$D$4:$E$1213, 2, 0)</f>
        <v>5</v>
      </c>
      <c r="R535">
        <v>4</v>
      </c>
      <c r="V535">
        <f>VLOOKUP(J535, v1_raw!$G$4:$H$1213, 2, 0)</f>
        <v>58</v>
      </c>
      <c r="W535">
        <v>70</v>
      </c>
      <c r="AA535">
        <f>VLOOKUP(J535, v1_raw!$J$4:$K$1213, 2, 0)</f>
        <v>32</v>
      </c>
      <c r="AB535">
        <v>41</v>
      </c>
    </row>
    <row r="536" spans="10:28" x14ac:dyDescent="0.3">
      <c r="J536" t="s">
        <v>570</v>
      </c>
      <c r="L536">
        <f>VLOOKUP(J536, v1_raw!$A$4:$B$1213, 2, 0)</f>
        <v>1</v>
      </c>
      <c r="M536">
        <f>VLOOKUP(J536, v2_raw!$S$2:$T$1211, 2, 0)</f>
        <v>0</v>
      </c>
      <c r="Q536" s="1">
        <f>VLOOKUP(J536, v1_raw!$D$4:$E$1213, 2, 0)</f>
        <v>3</v>
      </c>
      <c r="R536">
        <v>3</v>
      </c>
      <c r="V536">
        <f>VLOOKUP(J536, v1_raw!$G$4:$H$1213, 2, 0)</f>
        <v>24</v>
      </c>
      <c r="W536">
        <v>39</v>
      </c>
      <c r="AA536">
        <f>VLOOKUP(J536, v1_raw!$J$4:$K$1213, 2, 0)</f>
        <v>16</v>
      </c>
      <c r="AB536">
        <v>29</v>
      </c>
    </row>
    <row r="537" spans="10:28" x14ac:dyDescent="0.3">
      <c r="J537" t="s">
        <v>571</v>
      </c>
      <c r="L537">
        <f>VLOOKUP(J537, v1_raw!$A$4:$B$1213, 2, 0)</f>
        <v>0</v>
      </c>
      <c r="M537">
        <f>VLOOKUP(J537, v2_raw!$S$2:$T$1211, 2, 0)</f>
        <v>1</v>
      </c>
      <c r="Q537" s="1">
        <f>VLOOKUP(J537, v1_raw!$D$4:$E$1213, 2, 0)</f>
        <v>0</v>
      </c>
      <c r="R537">
        <v>3</v>
      </c>
      <c r="V537">
        <f>VLOOKUP(J537, v1_raw!$G$4:$H$1213, 2, 0)</f>
        <v>19</v>
      </c>
      <c r="W537">
        <v>25</v>
      </c>
      <c r="AA537">
        <f>VLOOKUP(J537, v1_raw!$J$4:$K$1213, 2, 0)</f>
        <v>5</v>
      </c>
      <c r="AB537">
        <v>1</v>
      </c>
    </row>
    <row r="538" spans="10:28" x14ac:dyDescent="0.3">
      <c r="J538" t="s">
        <v>572</v>
      </c>
      <c r="L538">
        <f>VLOOKUP(J538, v1_raw!$A$4:$B$1213, 2, 0)</f>
        <v>1</v>
      </c>
      <c r="M538">
        <f>VLOOKUP(J538, v2_raw!$S$2:$T$1211, 2, 0)</f>
        <v>2</v>
      </c>
      <c r="Q538" s="1">
        <f>VLOOKUP(J538, v1_raw!$D$4:$E$1213, 2, 0)</f>
        <v>3</v>
      </c>
      <c r="R538">
        <v>1</v>
      </c>
      <c r="V538">
        <f>VLOOKUP(J538, v1_raw!$G$4:$H$1213, 2, 0)</f>
        <v>25</v>
      </c>
      <c r="W538">
        <v>30</v>
      </c>
      <c r="AA538">
        <f>VLOOKUP(J538, v1_raw!$J$4:$K$1213, 2, 0)</f>
        <v>19</v>
      </c>
      <c r="AB538">
        <v>5</v>
      </c>
    </row>
    <row r="539" spans="10:28" x14ac:dyDescent="0.3">
      <c r="J539" t="s">
        <v>573</v>
      </c>
      <c r="L539">
        <f>VLOOKUP(J539, v1_raw!$A$4:$B$1213, 2, 0)</f>
        <v>3</v>
      </c>
      <c r="M539">
        <f>VLOOKUP(J539, v2_raw!$S$2:$T$1211, 2, 0)</f>
        <v>3</v>
      </c>
      <c r="Q539" s="1">
        <f>VLOOKUP(J539, v1_raw!$D$4:$E$1213, 2, 0)</f>
        <v>8</v>
      </c>
      <c r="R539">
        <v>8</v>
      </c>
      <c r="V539">
        <f>VLOOKUP(J539, v1_raw!$G$4:$H$1213, 2, 0)</f>
        <v>31</v>
      </c>
      <c r="W539">
        <v>107</v>
      </c>
      <c r="AA539">
        <f>VLOOKUP(J539, v1_raw!$J$4:$K$1213, 2, 0)</f>
        <v>6</v>
      </c>
      <c r="AB539">
        <v>7</v>
      </c>
    </row>
    <row r="540" spans="10:28" x14ac:dyDescent="0.3">
      <c r="J540" t="s">
        <v>574</v>
      </c>
      <c r="L540">
        <f>VLOOKUP(J540, v1_raw!$A$4:$B$1213, 2, 0)</f>
        <v>59</v>
      </c>
      <c r="M540">
        <f>VLOOKUP(J540, v2_raw!$S$2:$T$1211, 2, 0)</f>
        <v>39</v>
      </c>
      <c r="Q540" s="1">
        <f>VLOOKUP(J540, v1_raw!$D$4:$E$1213, 2, 0)</f>
        <v>85</v>
      </c>
      <c r="R540">
        <v>52</v>
      </c>
      <c r="V540">
        <f>VLOOKUP(J540, v1_raw!$G$4:$H$1213, 2, 0)</f>
        <v>325</v>
      </c>
      <c r="W540">
        <v>545</v>
      </c>
      <c r="AA540">
        <f>VLOOKUP(J540, v1_raw!$J$4:$K$1213, 2, 0)</f>
        <v>435</v>
      </c>
      <c r="AB540">
        <v>524</v>
      </c>
    </row>
    <row r="541" spans="10:28" x14ac:dyDescent="0.3">
      <c r="J541" t="s">
        <v>575</v>
      </c>
      <c r="L541">
        <f>VLOOKUP(J541, v1_raw!$A$4:$B$1213, 2, 0)</f>
        <v>1</v>
      </c>
      <c r="M541">
        <f>VLOOKUP(J541, v2_raw!$S$2:$T$1211, 2, 0)</f>
        <v>1</v>
      </c>
      <c r="Q541" s="1">
        <f>VLOOKUP(J541, v1_raw!$D$4:$E$1213, 2, 0)</f>
        <v>1</v>
      </c>
      <c r="R541">
        <v>0</v>
      </c>
      <c r="V541">
        <f>VLOOKUP(J541, v1_raw!$G$4:$H$1213, 2, 0)</f>
        <v>25</v>
      </c>
      <c r="W541">
        <v>20</v>
      </c>
      <c r="AA541">
        <f>VLOOKUP(J541, v1_raw!$J$4:$K$1213, 2, 0)</f>
        <v>9</v>
      </c>
      <c r="AB541">
        <v>6</v>
      </c>
    </row>
    <row r="542" spans="10:28" x14ac:dyDescent="0.3">
      <c r="J542" t="s">
        <v>576</v>
      </c>
      <c r="L542">
        <f>VLOOKUP(J542, v1_raw!$A$4:$B$1213, 2, 0)</f>
        <v>0</v>
      </c>
      <c r="M542">
        <f>VLOOKUP(J542, v2_raw!$S$2:$T$1211, 2, 0)</f>
        <v>0</v>
      </c>
      <c r="Q542" s="1">
        <f>VLOOKUP(J542, v1_raw!$D$4:$E$1213, 2, 0)</f>
        <v>3</v>
      </c>
      <c r="R542">
        <v>2</v>
      </c>
      <c r="V542">
        <f>VLOOKUP(J542, v1_raw!$G$4:$H$1213, 2, 0)</f>
        <v>32</v>
      </c>
      <c r="W542">
        <v>39</v>
      </c>
      <c r="AA542">
        <f>VLOOKUP(J542, v1_raw!$J$4:$K$1213, 2, 0)</f>
        <v>31</v>
      </c>
      <c r="AB542">
        <v>15</v>
      </c>
    </row>
    <row r="543" spans="10:28" x14ac:dyDescent="0.3">
      <c r="J543" t="s">
        <v>577</v>
      </c>
      <c r="L543">
        <f>VLOOKUP(J543, v1_raw!$A$4:$B$1213, 2, 0)</f>
        <v>2</v>
      </c>
      <c r="M543">
        <f>VLOOKUP(J543, v2_raw!$S$2:$T$1211, 2, 0)</f>
        <v>5</v>
      </c>
      <c r="Q543" s="1">
        <f>VLOOKUP(J543, v1_raw!$D$4:$E$1213, 2, 0)</f>
        <v>10</v>
      </c>
      <c r="R543">
        <v>4</v>
      </c>
      <c r="V543">
        <f>VLOOKUP(J543, v1_raw!$G$4:$H$1213, 2, 0)</f>
        <v>20</v>
      </c>
      <c r="W543">
        <v>54</v>
      </c>
      <c r="AA543">
        <f>VLOOKUP(J543, v1_raw!$J$4:$K$1213, 2, 0)</f>
        <v>31</v>
      </c>
      <c r="AB543">
        <v>44</v>
      </c>
    </row>
    <row r="544" spans="10:28" x14ac:dyDescent="0.3">
      <c r="J544" t="s">
        <v>578</v>
      </c>
      <c r="L544">
        <f>VLOOKUP(J544, v1_raw!$A$4:$B$1213, 2, 0)</f>
        <v>0</v>
      </c>
      <c r="M544">
        <f>VLOOKUP(J544, v2_raw!$S$2:$T$1211, 2, 0)</f>
        <v>0</v>
      </c>
      <c r="Q544" s="1">
        <f>VLOOKUP(J544, v1_raw!$D$4:$E$1213, 2, 0)</f>
        <v>1</v>
      </c>
      <c r="R544">
        <v>0</v>
      </c>
      <c r="V544">
        <f>VLOOKUP(J544, v1_raw!$G$4:$H$1213, 2, 0)</f>
        <v>35</v>
      </c>
      <c r="W544">
        <v>71</v>
      </c>
      <c r="AA544">
        <f>VLOOKUP(J544, v1_raw!$J$4:$K$1213, 2, 0)</f>
        <v>66</v>
      </c>
      <c r="AB544">
        <v>98</v>
      </c>
    </row>
    <row r="545" spans="10:28" x14ac:dyDescent="0.3">
      <c r="J545" t="s">
        <v>579</v>
      </c>
      <c r="L545">
        <f>VLOOKUP(J545, v1_raw!$A$4:$B$1213, 2, 0)</f>
        <v>0</v>
      </c>
      <c r="M545">
        <f>VLOOKUP(J545, v2_raw!$S$2:$T$1211, 2, 0)</f>
        <v>0</v>
      </c>
      <c r="Q545" s="1">
        <f>VLOOKUP(J545, v1_raw!$D$4:$E$1213, 2, 0)</f>
        <v>2</v>
      </c>
      <c r="R545">
        <v>0</v>
      </c>
      <c r="V545">
        <f>VLOOKUP(J545, v1_raw!$G$4:$H$1213, 2, 0)</f>
        <v>26</v>
      </c>
      <c r="W545">
        <v>81</v>
      </c>
      <c r="AA545">
        <f>VLOOKUP(J545, v1_raw!$J$4:$K$1213, 2, 0)</f>
        <v>32</v>
      </c>
      <c r="AB545">
        <v>58</v>
      </c>
    </row>
    <row r="546" spans="10:28" x14ac:dyDescent="0.3">
      <c r="J546" t="s">
        <v>580</v>
      </c>
      <c r="L546">
        <f>VLOOKUP(J546, v1_raw!$A$4:$B$1213, 2, 0)</f>
        <v>0</v>
      </c>
      <c r="M546">
        <f>VLOOKUP(J546, v2_raw!$S$2:$T$1211, 2, 0)</f>
        <v>0</v>
      </c>
      <c r="Q546" s="1">
        <f>VLOOKUP(J546, v1_raw!$D$4:$E$1213, 2, 0)</f>
        <v>3</v>
      </c>
      <c r="R546">
        <v>0</v>
      </c>
      <c r="V546">
        <f>VLOOKUP(J546, v1_raw!$G$4:$H$1213, 2, 0)</f>
        <v>63</v>
      </c>
      <c r="W546">
        <v>125</v>
      </c>
      <c r="AA546">
        <f>VLOOKUP(J546, v1_raw!$J$4:$K$1213, 2, 0)</f>
        <v>35</v>
      </c>
      <c r="AB546">
        <v>95</v>
      </c>
    </row>
    <row r="547" spans="10:28" x14ac:dyDescent="0.3">
      <c r="J547" t="s">
        <v>581</v>
      </c>
      <c r="L547">
        <f>VLOOKUP(J547, v1_raw!$A$4:$B$1213, 2, 0)</f>
        <v>10</v>
      </c>
      <c r="M547">
        <f>VLOOKUP(J547, v2_raw!$S$2:$T$1211, 2, 0)</f>
        <v>44</v>
      </c>
      <c r="Q547" s="1">
        <f>VLOOKUP(J547, v1_raw!$D$4:$E$1213, 2, 0)</f>
        <v>35</v>
      </c>
      <c r="R547">
        <v>23</v>
      </c>
      <c r="V547">
        <f>VLOOKUP(J547, v1_raw!$G$4:$H$1213, 2, 0)</f>
        <v>111</v>
      </c>
      <c r="W547">
        <v>142</v>
      </c>
      <c r="AA547">
        <f>VLOOKUP(J547, v1_raw!$J$4:$K$1213, 2, 0)</f>
        <v>212</v>
      </c>
      <c r="AB547">
        <v>247</v>
      </c>
    </row>
    <row r="548" spans="10:28" x14ac:dyDescent="0.3">
      <c r="J548" t="s">
        <v>582</v>
      </c>
      <c r="L548">
        <f>VLOOKUP(J548, v1_raw!$A$4:$B$1213, 2, 0)</f>
        <v>0</v>
      </c>
      <c r="M548">
        <f>VLOOKUP(J548, v2_raw!$S$2:$T$1211, 2, 0)</f>
        <v>1</v>
      </c>
      <c r="Q548" s="1">
        <f>VLOOKUP(J548, v1_raw!$D$4:$E$1213, 2, 0)</f>
        <v>7</v>
      </c>
      <c r="R548">
        <v>4</v>
      </c>
      <c r="V548">
        <f>VLOOKUP(J548, v1_raw!$G$4:$H$1213, 2, 0)</f>
        <v>15</v>
      </c>
      <c r="W548">
        <v>28</v>
      </c>
      <c r="AA548">
        <f>VLOOKUP(J548, v1_raw!$J$4:$K$1213, 2, 0)</f>
        <v>25</v>
      </c>
      <c r="AB548">
        <v>15</v>
      </c>
    </row>
    <row r="549" spans="10:28" x14ac:dyDescent="0.3">
      <c r="J549" t="s">
        <v>583</v>
      </c>
      <c r="L549">
        <f>VLOOKUP(J549, v1_raw!$A$4:$B$1213, 2, 0)</f>
        <v>0</v>
      </c>
      <c r="M549">
        <f>VLOOKUP(J549, v2_raw!$S$2:$T$1211, 2, 0)</f>
        <v>1</v>
      </c>
      <c r="Q549" s="1">
        <f>VLOOKUP(J549, v1_raw!$D$4:$E$1213, 2, 0)</f>
        <v>3</v>
      </c>
      <c r="R549">
        <v>1</v>
      </c>
      <c r="V549">
        <f>VLOOKUP(J549, v1_raw!$G$4:$H$1213, 2, 0)</f>
        <v>32</v>
      </c>
      <c r="W549">
        <v>89</v>
      </c>
      <c r="AA549">
        <f>VLOOKUP(J549, v1_raw!$J$4:$K$1213, 2, 0)</f>
        <v>13</v>
      </c>
      <c r="AB549">
        <v>33</v>
      </c>
    </row>
    <row r="550" spans="10:28" x14ac:dyDescent="0.3">
      <c r="J550" t="s">
        <v>584</v>
      </c>
      <c r="L550">
        <f>VLOOKUP(J550, v1_raw!$A$4:$B$1213, 2, 0)</f>
        <v>2</v>
      </c>
      <c r="M550">
        <f>VLOOKUP(J550, v2_raw!$S$2:$T$1211, 2, 0)</f>
        <v>3</v>
      </c>
      <c r="Q550" s="1">
        <f>VLOOKUP(J550, v1_raw!$D$4:$E$1213, 2, 0)</f>
        <v>4</v>
      </c>
      <c r="R550">
        <v>7</v>
      </c>
      <c r="V550">
        <f>VLOOKUP(J550, v1_raw!$G$4:$H$1213, 2, 0)</f>
        <v>25</v>
      </c>
      <c r="W550">
        <v>23</v>
      </c>
      <c r="AA550">
        <f>VLOOKUP(J550, v1_raw!$J$4:$K$1213, 2, 0)</f>
        <v>17</v>
      </c>
      <c r="AB550">
        <v>18</v>
      </c>
    </row>
    <row r="551" spans="10:28" x14ac:dyDescent="0.3">
      <c r="J551" t="s">
        <v>585</v>
      </c>
      <c r="L551">
        <f>VLOOKUP(J551, v1_raw!$A$4:$B$1213, 2, 0)</f>
        <v>16</v>
      </c>
      <c r="M551">
        <f>VLOOKUP(J551, v2_raw!$S$2:$T$1211, 2, 0)</f>
        <v>7</v>
      </c>
      <c r="Q551" s="1">
        <f>VLOOKUP(J551, v1_raw!$D$4:$E$1213, 2, 0)</f>
        <v>13</v>
      </c>
      <c r="R551">
        <v>9</v>
      </c>
      <c r="V551">
        <f>VLOOKUP(J551, v1_raw!$G$4:$H$1213, 2, 0)</f>
        <v>70</v>
      </c>
      <c r="W551">
        <v>112</v>
      </c>
      <c r="AA551">
        <f>VLOOKUP(J551, v1_raw!$J$4:$K$1213, 2, 0)</f>
        <v>82</v>
      </c>
      <c r="AB551">
        <v>161</v>
      </c>
    </row>
    <row r="552" spans="10:28" x14ac:dyDescent="0.3">
      <c r="J552" t="s">
        <v>586</v>
      </c>
      <c r="L552">
        <f>VLOOKUP(J552, v1_raw!$A$4:$B$1213, 2, 0)</f>
        <v>0</v>
      </c>
      <c r="M552">
        <f>VLOOKUP(J552, v2_raw!$S$2:$T$1211, 2, 0)</f>
        <v>0</v>
      </c>
      <c r="Q552" s="1">
        <f>VLOOKUP(J552, v1_raw!$D$4:$E$1213, 2, 0)</f>
        <v>4</v>
      </c>
      <c r="R552">
        <v>0</v>
      </c>
      <c r="V552">
        <f>VLOOKUP(J552, v1_raw!$G$4:$H$1213, 2, 0)</f>
        <v>19</v>
      </c>
      <c r="W552">
        <v>7</v>
      </c>
      <c r="AA552">
        <f>VLOOKUP(J552, v1_raw!$J$4:$K$1213, 2, 0)</f>
        <v>11</v>
      </c>
      <c r="AB552">
        <v>3</v>
      </c>
    </row>
    <row r="553" spans="10:28" x14ac:dyDescent="0.3">
      <c r="J553" t="s">
        <v>587</v>
      </c>
      <c r="L553">
        <f>VLOOKUP(J553, v1_raw!$A$4:$B$1213, 2, 0)</f>
        <v>2</v>
      </c>
      <c r="M553">
        <f>VLOOKUP(J553, v2_raw!$S$2:$T$1211, 2, 0)</f>
        <v>4</v>
      </c>
      <c r="Q553" s="1">
        <f>VLOOKUP(J553, v1_raw!$D$4:$E$1213, 2, 0)</f>
        <v>18</v>
      </c>
      <c r="R553">
        <v>10</v>
      </c>
      <c r="V553">
        <f>VLOOKUP(J553, v1_raw!$G$4:$H$1213, 2, 0)</f>
        <v>76</v>
      </c>
      <c r="W553">
        <v>117</v>
      </c>
      <c r="AA553">
        <f>VLOOKUP(J553, v1_raw!$J$4:$K$1213, 2, 0)</f>
        <v>105</v>
      </c>
      <c r="AB553">
        <v>155</v>
      </c>
    </row>
    <row r="554" spans="10:28" x14ac:dyDescent="0.3">
      <c r="J554" t="s">
        <v>588</v>
      </c>
      <c r="L554">
        <f>VLOOKUP(J554, v1_raw!$A$4:$B$1213, 2, 0)</f>
        <v>0</v>
      </c>
      <c r="M554">
        <f>VLOOKUP(J554, v2_raw!$S$2:$T$1211, 2, 0)</f>
        <v>0</v>
      </c>
      <c r="Q554" s="1">
        <f>VLOOKUP(J554, v1_raw!$D$4:$E$1213, 2, 0)</f>
        <v>6</v>
      </c>
      <c r="R554">
        <v>2</v>
      </c>
      <c r="V554">
        <f>VLOOKUP(J554, v1_raw!$G$4:$H$1213, 2, 0)</f>
        <v>33</v>
      </c>
      <c r="W554">
        <v>54</v>
      </c>
      <c r="AA554">
        <f>VLOOKUP(J554, v1_raw!$J$4:$K$1213, 2, 0)</f>
        <v>74</v>
      </c>
      <c r="AB554">
        <v>204</v>
      </c>
    </row>
    <row r="555" spans="10:28" x14ac:dyDescent="0.3">
      <c r="J555" t="s">
        <v>589</v>
      </c>
      <c r="L555">
        <f>VLOOKUP(J555, v1_raw!$A$4:$B$1213, 2, 0)</f>
        <v>0</v>
      </c>
      <c r="M555">
        <f>VLOOKUP(J555, v2_raw!$S$2:$T$1211, 2, 0)</f>
        <v>1</v>
      </c>
      <c r="Q555" s="1">
        <f>VLOOKUP(J555, v1_raw!$D$4:$E$1213, 2, 0)</f>
        <v>5</v>
      </c>
      <c r="R555">
        <v>2</v>
      </c>
      <c r="V555">
        <f>VLOOKUP(J555, v1_raw!$G$4:$H$1213, 2, 0)</f>
        <v>25</v>
      </c>
      <c r="W555">
        <v>32</v>
      </c>
      <c r="AA555">
        <f>VLOOKUP(J555, v1_raw!$J$4:$K$1213, 2, 0)</f>
        <v>4</v>
      </c>
      <c r="AB555">
        <v>1</v>
      </c>
    </row>
    <row r="556" spans="10:28" x14ac:dyDescent="0.3">
      <c r="J556" t="s">
        <v>590</v>
      </c>
      <c r="L556">
        <f>VLOOKUP(J556, v1_raw!$A$4:$B$1213, 2, 0)</f>
        <v>0</v>
      </c>
      <c r="M556">
        <f>VLOOKUP(J556, v2_raw!$S$2:$T$1211, 2, 0)</f>
        <v>0</v>
      </c>
      <c r="Q556" s="1">
        <f>VLOOKUP(J556, v1_raw!$D$4:$E$1213, 2, 0)</f>
        <v>1</v>
      </c>
      <c r="R556">
        <v>0</v>
      </c>
      <c r="V556">
        <f>VLOOKUP(J556, v1_raw!$G$4:$H$1213, 2, 0)</f>
        <v>43</v>
      </c>
      <c r="W556">
        <v>74</v>
      </c>
      <c r="AA556">
        <f>VLOOKUP(J556, v1_raw!$J$4:$K$1213, 2, 0)</f>
        <v>13</v>
      </c>
      <c r="AB556">
        <v>14</v>
      </c>
    </row>
    <row r="557" spans="10:28" x14ac:dyDescent="0.3">
      <c r="J557" t="s">
        <v>591</v>
      </c>
      <c r="L557">
        <f>VLOOKUP(J557, v1_raw!$A$4:$B$1213, 2, 0)</f>
        <v>3</v>
      </c>
      <c r="M557">
        <f>VLOOKUP(J557, v2_raw!$S$2:$T$1211, 2, 0)</f>
        <v>0</v>
      </c>
      <c r="Q557" s="1">
        <f>VLOOKUP(J557, v1_raw!$D$4:$E$1213, 2, 0)</f>
        <v>3</v>
      </c>
      <c r="R557">
        <v>6</v>
      </c>
      <c r="V557">
        <f>VLOOKUP(J557, v1_raw!$G$4:$H$1213, 2, 0)</f>
        <v>66</v>
      </c>
      <c r="W557">
        <v>98</v>
      </c>
      <c r="AA557">
        <f>VLOOKUP(J557, v1_raw!$J$4:$K$1213, 2, 0)</f>
        <v>17</v>
      </c>
      <c r="AB557">
        <v>18</v>
      </c>
    </row>
    <row r="558" spans="10:28" x14ac:dyDescent="0.3">
      <c r="J558" t="s">
        <v>592</v>
      </c>
      <c r="L558">
        <f>VLOOKUP(J558, v1_raw!$A$4:$B$1213, 2, 0)</f>
        <v>1</v>
      </c>
      <c r="M558">
        <f>VLOOKUP(J558, v2_raw!$S$2:$T$1211, 2, 0)</f>
        <v>1</v>
      </c>
      <c r="Q558" s="1">
        <f>VLOOKUP(J558, v1_raw!$D$4:$E$1213, 2, 0)</f>
        <v>3</v>
      </c>
      <c r="R558">
        <v>1</v>
      </c>
      <c r="V558">
        <f>VLOOKUP(J558, v1_raw!$G$4:$H$1213, 2, 0)</f>
        <v>80</v>
      </c>
      <c r="W558">
        <v>166</v>
      </c>
      <c r="AA558">
        <f>VLOOKUP(J558, v1_raw!$J$4:$K$1213, 2, 0)</f>
        <v>13</v>
      </c>
      <c r="AB558">
        <v>35</v>
      </c>
    </row>
    <row r="559" spans="10:28" x14ac:dyDescent="0.3">
      <c r="J559" t="s">
        <v>593</v>
      </c>
      <c r="L559">
        <f>VLOOKUP(J559, v1_raw!$A$4:$B$1213, 2, 0)</f>
        <v>0</v>
      </c>
      <c r="M559">
        <f>VLOOKUP(J559, v2_raw!$S$2:$T$1211, 2, 0)</f>
        <v>0</v>
      </c>
      <c r="Q559" s="1">
        <f>VLOOKUP(J559, v1_raw!$D$4:$E$1213, 2, 0)</f>
        <v>7</v>
      </c>
      <c r="R559">
        <v>2</v>
      </c>
      <c r="V559">
        <f>VLOOKUP(J559, v1_raw!$G$4:$H$1213, 2, 0)</f>
        <v>27</v>
      </c>
      <c r="W559">
        <v>33</v>
      </c>
      <c r="AA559">
        <f>VLOOKUP(J559, v1_raw!$J$4:$K$1213, 2, 0)</f>
        <v>42</v>
      </c>
      <c r="AB559">
        <v>45</v>
      </c>
    </row>
    <row r="560" spans="10:28" x14ac:dyDescent="0.3">
      <c r="J560" t="s">
        <v>594</v>
      </c>
      <c r="L560">
        <f>VLOOKUP(J560, v1_raw!$A$4:$B$1213, 2, 0)</f>
        <v>16</v>
      </c>
      <c r="M560">
        <f>VLOOKUP(J560, v2_raw!$S$2:$T$1211, 2, 0)</f>
        <v>6</v>
      </c>
      <c r="Q560" s="1">
        <f>VLOOKUP(J560, v1_raw!$D$4:$E$1213, 2, 0)</f>
        <v>25</v>
      </c>
      <c r="R560">
        <v>13</v>
      </c>
      <c r="V560">
        <f>VLOOKUP(J560, v1_raw!$G$4:$H$1213, 2, 0)</f>
        <v>69</v>
      </c>
      <c r="W560">
        <v>128</v>
      </c>
      <c r="AA560">
        <f>VLOOKUP(J560, v1_raw!$J$4:$K$1213, 2, 0)</f>
        <v>62</v>
      </c>
      <c r="AB560">
        <v>150</v>
      </c>
    </row>
    <row r="561" spans="10:28" x14ac:dyDescent="0.3">
      <c r="J561" t="s">
        <v>595</v>
      </c>
      <c r="L561">
        <f>VLOOKUP(J561, v1_raw!$A$4:$B$1213, 2, 0)</f>
        <v>0</v>
      </c>
      <c r="M561">
        <f>VLOOKUP(J561, v2_raw!$S$2:$T$1211, 2, 0)</f>
        <v>1</v>
      </c>
      <c r="Q561" s="1">
        <f>VLOOKUP(J561, v1_raw!$D$4:$E$1213, 2, 0)</f>
        <v>3</v>
      </c>
      <c r="R561">
        <v>6</v>
      </c>
      <c r="V561">
        <f>VLOOKUP(J561, v1_raw!$G$4:$H$1213, 2, 0)</f>
        <v>40</v>
      </c>
      <c r="W561">
        <v>66</v>
      </c>
      <c r="AA561">
        <f>VLOOKUP(J561, v1_raw!$J$4:$K$1213, 2, 0)</f>
        <v>27</v>
      </c>
      <c r="AB561">
        <v>12</v>
      </c>
    </row>
    <row r="562" spans="10:28" x14ac:dyDescent="0.3">
      <c r="J562" t="s">
        <v>596</v>
      </c>
      <c r="L562">
        <f>VLOOKUP(J562, v1_raw!$A$4:$B$1213, 2, 0)</f>
        <v>1</v>
      </c>
      <c r="M562">
        <f>VLOOKUP(J562, v2_raw!$S$2:$T$1211, 2, 0)</f>
        <v>1</v>
      </c>
      <c r="Q562" s="1">
        <f>VLOOKUP(J562, v1_raw!$D$4:$E$1213, 2, 0)</f>
        <v>7</v>
      </c>
      <c r="R562">
        <v>7</v>
      </c>
      <c r="V562">
        <f>VLOOKUP(J562, v1_raw!$G$4:$H$1213, 2, 0)</f>
        <v>84</v>
      </c>
      <c r="W562">
        <v>63</v>
      </c>
      <c r="AA562">
        <f>VLOOKUP(J562, v1_raw!$J$4:$K$1213, 2, 0)</f>
        <v>34</v>
      </c>
      <c r="AB562">
        <v>41</v>
      </c>
    </row>
    <row r="563" spans="10:28" x14ac:dyDescent="0.3">
      <c r="J563" t="s">
        <v>597</v>
      </c>
      <c r="L563">
        <f>VLOOKUP(J563, v1_raw!$A$4:$B$1213, 2, 0)</f>
        <v>0</v>
      </c>
      <c r="M563">
        <f>VLOOKUP(J563, v2_raw!$S$2:$T$1211, 2, 0)</f>
        <v>0</v>
      </c>
      <c r="Q563" s="1">
        <f>VLOOKUP(J563, v1_raw!$D$4:$E$1213, 2, 0)</f>
        <v>2</v>
      </c>
      <c r="R563">
        <v>4</v>
      </c>
      <c r="V563">
        <f>VLOOKUP(J563, v1_raw!$G$4:$H$1213, 2, 0)</f>
        <v>33</v>
      </c>
      <c r="W563">
        <v>60</v>
      </c>
      <c r="AA563">
        <f>VLOOKUP(J563, v1_raw!$J$4:$K$1213, 2, 0)</f>
        <v>33</v>
      </c>
      <c r="AB563">
        <v>35</v>
      </c>
    </row>
    <row r="564" spans="10:28" x14ac:dyDescent="0.3">
      <c r="J564" t="s">
        <v>598</v>
      </c>
      <c r="L564">
        <f>VLOOKUP(J564, v1_raw!$A$4:$B$1213, 2, 0)</f>
        <v>1</v>
      </c>
      <c r="M564">
        <f>VLOOKUP(J564, v2_raw!$S$2:$T$1211, 2, 0)</f>
        <v>1</v>
      </c>
      <c r="Q564" s="1">
        <f>VLOOKUP(J564, v1_raw!$D$4:$E$1213, 2, 0)</f>
        <v>2</v>
      </c>
      <c r="R564">
        <v>2</v>
      </c>
      <c r="V564">
        <f>VLOOKUP(J564, v1_raw!$G$4:$H$1213, 2, 0)</f>
        <v>99</v>
      </c>
      <c r="W564">
        <v>177</v>
      </c>
      <c r="AA564">
        <f>VLOOKUP(J564, v1_raw!$J$4:$K$1213, 2, 0)</f>
        <v>120</v>
      </c>
      <c r="AB564">
        <v>177</v>
      </c>
    </row>
    <row r="565" spans="10:28" x14ac:dyDescent="0.3">
      <c r="J565" t="s">
        <v>599</v>
      </c>
      <c r="L565">
        <f>VLOOKUP(J565, v1_raw!$A$4:$B$1213, 2, 0)</f>
        <v>7</v>
      </c>
      <c r="M565">
        <f>VLOOKUP(J565, v2_raw!$S$2:$T$1211, 2, 0)</f>
        <v>9</v>
      </c>
      <c r="Q565" s="1">
        <f>VLOOKUP(J565, v1_raw!$D$4:$E$1213, 2, 0)</f>
        <v>13</v>
      </c>
      <c r="R565">
        <v>5</v>
      </c>
      <c r="V565">
        <f>VLOOKUP(J565, v1_raw!$G$4:$H$1213, 2, 0)</f>
        <v>17</v>
      </c>
      <c r="W565">
        <v>29</v>
      </c>
      <c r="AA565">
        <f>VLOOKUP(J565, v1_raw!$J$4:$K$1213, 2, 0)</f>
        <v>11</v>
      </c>
      <c r="AB565">
        <v>3</v>
      </c>
    </row>
    <row r="566" spans="10:28" x14ac:dyDescent="0.3">
      <c r="J566" t="s">
        <v>600</v>
      </c>
      <c r="L566">
        <f>VLOOKUP(J566, v1_raw!$A$4:$B$1213, 2, 0)</f>
        <v>0</v>
      </c>
      <c r="M566">
        <f>VLOOKUP(J566, v2_raw!$S$2:$T$1211, 2, 0)</f>
        <v>0</v>
      </c>
      <c r="Q566" s="1">
        <f>VLOOKUP(J566, v1_raw!$D$4:$E$1213, 2, 0)</f>
        <v>0</v>
      </c>
      <c r="R566">
        <v>0</v>
      </c>
      <c r="V566">
        <f>VLOOKUP(J566, v1_raw!$G$4:$H$1213, 2, 0)</f>
        <v>25</v>
      </c>
      <c r="W566">
        <v>116</v>
      </c>
      <c r="AA566">
        <f>VLOOKUP(J566, v1_raw!$J$4:$K$1213, 2, 0)</f>
        <v>37</v>
      </c>
      <c r="AB566">
        <v>113</v>
      </c>
    </row>
    <row r="567" spans="10:28" x14ac:dyDescent="0.3">
      <c r="J567" t="s">
        <v>601</v>
      </c>
      <c r="L567">
        <f>VLOOKUP(J567, v1_raw!$A$4:$B$1213, 2, 0)</f>
        <v>0</v>
      </c>
      <c r="M567">
        <f>VLOOKUP(J567, v2_raw!$S$2:$T$1211, 2, 0)</f>
        <v>2</v>
      </c>
      <c r="Q567" s="1">
        <f>VLOOKUP(J567, v1_raw!$D$4:$E$1213, 2, 0)</f>
        <v>4</v>
      </c>
      <c r="R567">
        <v>5</v>
      </c>
      <c r="V567">
        <f>VLOOKUP(J567, v1_raw!$G$4:$H$1213, 2, 0)</f>
        <v>105</v>
      </c>
      <c r="W567">
        <v>170</v>
      </c>
      <c r="AA567">
        <f>VLOOKUP(J567, v1_raw!$J$4:$K$1213, 2, 0)</f>
        <v>42</v>
      </c>
      <c r="AB567">
        <v>30</v>
      </c>
    </row>
    <row r="568" spans="10:28" x14ac:dyDescent="0.3">
      <c r="J568" t="s">
        <v>602</v>
      </c>
      <c r="L568">
        <f>VLOOKUP(J568, v1_raw!$A$4:$B$1213, 2, 0)</f>
        <v>0</v>
      </c>
      <c r="M568">
        <f>VLOOKUP(J568, v2_raw!$S$2:$T$1211, 2, 0)</f>
        <v>0</v>
      </c>
      <c r="Q568" s="1">
        <f>VLOOKUP(J568, v1_raw!$D$4:$E$1213, 2, 0)</f>
        <v>6</v>
      </c>
      <c r="R568">
        <v>3</v>
      </c>
      <c r="V568">
        <f>VLOOKUP(J568, v1_raw!$G$4:$H$1213, 2, 0)</f>
        <v>53</v>
      </c>
      <c r="W568">
        <v>141</v>
      </c>
      <c r="AA568">
        <f>VLOOKUP(J568, v1_raw!$J$4:$K$1213, 2, 0)</f>
        <v>30</v>
      </c>
      <c r="AB568">
        <v>71</v>
      </c>
    </row>
    <row r="569" spans="10:28" x14ac:dyDescent="0.3">
      <c r="J569" t="s">
        <v>603</v>
      </c>
      <c r="L569">
        <f>VLOOKUP(J569, v1_raw!$A$4:$B$1213, 2, 0)</f>
        <v>4</v>
      </c>
      <c r="M569">
        <f>VLOOKUP(J569, v2_raw!$S$2:$T$1211, 2, 0)</f>
        <v>3</v>
      </c>
      <c r="Q569" s="1">
        <f>VLOOKUP(J569, v1_raw!$D$4:$E$1213, 2, 0)</f>
        <v>10</v>
      </c>
      <c r="R569">
        <v>11</v>
      </c>
      <c r="V569">
        <f>VLOOKUP(J569, v1_raw!$G$4:$H$1213, 2, 0)</f>
        <v>56</v>
      </c>
      <c r="W569">
        <v>104</v>
      </c>
      <c r="AA569">
        <f>VLOOKUP(J569, v1_raw!$J$4:$K$1213, 2, 0)</f>
        <v>17</v>
      </c>
      <c r="AB569">
        <v>66</v>
      </c>
    </row>
    <row r="570" spans="10:28" x14ac:dyDescent="0.3">
      <c r="J570" t="s">
        <v>604</v>
      </c>
      <c r="L570">
        <f>VLOOKUP(J570, v1_raw!$A$4:$B$1213, 2, 0)</f>
        <v>0</v>
      </c>
      <c r="M570">
        <f>VLOOKUP(J570, v2_raw!$S$2:$T$1211, 2, 0)</f>
        <v>0</v>
      </c>
      <c r="Q570" s="1">
        <f>VLOOKUP(J570, v1_raw!$D$4:$E$1213, 2, 0)</f>
        <v>2</v>
      </c>
      <c r="R570">
        <v>2</v>
      </c>
      <c r="V570">
        <f>VLOOKUP(J570, v1_raw!$G$4:$H$1213, 2, 0)</f>
        <v>30</v>
      </c>
      <c r="W570">
        <v>61</v>
      </c>
      <c r="AA570">
        <f>VLOOKUP(J570, v1_raw!$J$4:$K$1213, 2, 0)</f>
        <v>12</v>
      </c>
      <c r="AB570">
        <v>35</v>
      </c>
    </row>
    <row r="571" spans="10:28" x14ac:dyDescent="0.3">
      <c r="J571" t="s">
        <v>605</v>
      </c>
      <c r="L571">
        <f>VLOOKUP(J571, v1_raw!$A$4:$B$1213, 2, 0)</f>
        <v>12</v>
      </c>
      <c r="M571">
        <f>VLOOKUP(J571, v2_raw!$S$2:$T$1211, 2, 0)</f>
        <v>10</v>
      </c>
      <c r="Q571" s="1">
        <f>VLOOKUP(J571, v1_raw!$D$4:$E$1213, 2, 0)</f>
        <v>35</v>
      </c>
      <c r="R571">
        <v>15</v>
      </c>
      <c r="V571">
        <f>VLOOKUP(J571, v1_raw!$G$4:$H$1213, 2, 0)</f>
        <v>142</v>
      </c>
      <c r="W571">
        <v>160</v>
      </c>
      <c r="AA571">
        <f>VLOOKUP(J571, v1_raw!$J$4:$K$1213, 2, 0)</f>
        <v>83</v>
      </c>
      <c r="AB571">
        <v>158</v>
      </c>
    </row>
    <row r="572" spans="10:28" x14ac:dyDescent="0.3">
      <c r="J572" t="s">
        <v>606</v>
      </c>
      <c r="L572">
        <f>VLOOKUP(J572, v1_raw!$A$4:$B$1213, 2, 0)</f>
        <v>79</v>
      </c>
      <c r="M572">
        <f>VLOOKUP(J572, v2_raw!$S$2:$T$1211, 2, 0)</f>
        <v>217</v>
      </c>
      <c r="Q572" s="1">
        <f>VLOOKUP(J572, v1_raw!$D$4:$E$1213, 2, 0)</f>
        <v>97</v>
      </c>
      <c r="R572">
        <v>131</v>
      </c>
      <c r="V572">
        <f>VLOOKUP(J572, v1_raw!$G$4:$H$1213, 2, 0)</f>
        <v>136</v>
      </c>
      <c r="W572">
        <v>291</v>
      </c>
      <c r="AA572">
        <f>VLOOKUP(J572, v1_raw!$J$4:$K$1213, 2, 0)</f>
        <v>81</v>
      </c>
      <c r="AB572">
        <v>240</v>
      </c>
    </row>
    <row r="573" spans="10:28" x14ac:dyDescent="0.3">
      <c r="J573" t="s">
        <v>607</v>
      </c>
      <c r="L573">
        <f>VLOOKUP(J573, v1_raw!$A$4:$B$1213, 2, 0)</f>
        <v>17</v>
      </c>
      <c r="M573">
        <f>VLOOKUP(J573, v2_raw!$S$2:$T$1211, 2, 0)</f>
        <v>12</v>
      </c>
      <c r="Q573" s="1">
        <f>VLOOKUP(J573, v1_raw!$D$4:$E$1213, 2, 0)</f>
        <v>29</v>
      </c>
      <c r="R573">
        <v>19</v>
      </c>
      <c r="V573">
        <f>VLOOKUP(J573, v1_raw!$G$4:$H$1213, 2, 0)</f>
        <v>53</v>
      </c>
      <c r="W573">
        <v>80</v>
      </c>
      <c r="AA573">
        <f>VLOOKUP(J573, v1_raw!$J$4:$K$1213, 2, 0)</f>
        <v>29</v>
      </c>
      <c r="AB573">
        <v>40</v>
      </c>
    </row>
    <row r="574" spans="10:28" x14ac:dyDescent="0.3">
      <c r="J574" t="s">
        <v>608</v>
      </c>
      <c r="L574">
        <f>VLOOKUP(J574, v1_raw!$A$4:$B$1213, 2, 0)</f>
        <v>0</v>
      </c>
      <c r="M574">
        <f>VLOOKUP(J574, v2_raw!$S$2:$T$1211, 2, 0)</f>
        <v>0</v>
      </c>
      <c r="Q574" s="1">
        <f>VLOOKUP(J574, v1_raw!$D$4:$E$1213, 2, 0)</f>
        <v>7</v>
      </c>
      <c r="R574">
        <v>2</v>
      </c>
      <c r="V574">
        <f>VLOOKUP(J574, v1_raw!$G$4:$H$1213, 2, 0)</f>
        <v>22</v>
      </c>
      <c r="W574">
        <v>42</v>
      </c>
      <c r="AA574">
        <f>VLOOKUP(J574, v1_raw!$J$4:$K$1213, 2, 0)</f>
        <v>21</v>
      </c>
      <c r="AB574">
        <v>44</v>
      </c>
    </row>
    <row r="575" spans="10:28" x14ac:dyDescent="0.3">
      <c r="J575" t="s">
        <v>609</v>
      </c>
      <c r="L575">
        <f>VLOOKUP(J575, v1_raw!$A$4:$B$1213, 2, 0)</f>
        <v>2</v>
      </c>
      <c r="M575">
        <f>VLOOKUP(J575, v2_raw!$S$2:$T$1211, 2, 0)</f>
        <v>2</v>
      </c>
      <c r="Q575" s="1">
        <f>VLOOKUP(J575, v1_raw!$D$4:$E$1213, 2, 0)</f>
        <v>6</v>
      </c>
      <c r="R575">
        <v>6</v>
      </c>
      <c r="V575">
        <f>VLOOKUP(J575, v1_raw!$G$4:$H$1213, 2, 0)</f>
        <v>22</v>
      </c>
      <c r="W575">
        <v>12</v>
      </c>
      <c r="AA575">
        <f>VLOOKUP(J575, v1_raw!$J$4:$K$1213, 2, 0)</f>
        <v>6</v>
      </c>
      <c r="AB575">
        <v>3</v>
      </c>
    </row>
    <row r="576" spans="10:28" x14ac:dyDescent="0.3">
      <c r="J576" t="s">
        <v>610</v>
      </c>
      <c r="L576">
        <f>VLOOKUP(J576, v1_raw!$A$4:$B$1213, 2, 0)</f>
        <v>3</v>
      </c>
      <c r="M576">
        <f>VLOOKUP(J576, v2_raw!$S$2:$T$1211, 2, 0)</f>
        <v>1</v>
      </c>
      <c r="Q576" s="1">
        <f>VLOOKUP(J576, v1_raw!$D$4:$E$1213, 2, 0)</f>
        <v>3</v>
      </c>
      <c r="R576">
        <v>4</v>
      </c>
      <c r="V576">
        <f>VLOOKUP(J576, v1_raw!$G$4:$H$1213, 2, 0)</f>
        <v>33</v>
      </c>
      <c r="W576">
        <v>63</v>
      </c>
      <c r="AA576">
        <f>VLOOKUP(J576, v1_raw!$J$4:$K$1213, 2, 0)</f>
        <v>42</v>
      </c>
      <c r="AB576">
        <v>132</v>
      </c>
    </row>
    <row r="577" spans="10:28" x14ac:dyDescent="0.3">
      <c r="J577" t="s">
        <v>611</v>
      </c>
      <c r="L577">
        <f>VLOOKUP(J577, v1_raw!$A$4:$B$1213, 2, 0)</f>
        <v>3</v>
      </c>
      <c r="M577">
        <f>VLOOKUP(J577, v2_raw!$S$2:$T$1211, 2, 0)</f>
        <v>5</v>
      </c>
      <c r="Q577" s="1">
        <f>VLOOKUP(J577, v1_raw!$D$4:$E$1213, 2, 0)</f>
        <v>15</v>
      </c>
      <c r="R577">
        <v>9</v>
      </c>
      <c r="V577">
        <f>VLOOKUP(J577, v1_raw!$G$4:$H$1213, 2, 0)</f>
        <v>31</v>
      </c>
      <c r="W577">
        <v>43</v>
      </c>
      <c r="AA577">
        <f>VLOOKUP(J577, v1_raw!$J$4:$K$1213, 2, 0)</f>
        <v>41</v>
      </c>
      <c r="AB577">
        <v>51</v>
      </c>
    </row>
    <row r="578" spans="10:28" x14ac:dyDescent="0.3">
      <c r="J578" t="s">
        <v>612</v>
      </c>
      <c r="L578">
        <f>VLOOKUP(J578, v1_raw!$A$4:$B$1213, 2, 0)</f>
        <v>0</v>
      </c>
      <c r="M578">
        <f>VLOOKUP(J578, v2_raw!$S$2:$T$1211, 2, 0)</f>
        <v>0</v>
      </c>
      <c r="Q578" s="1">
        <f>VLOOKUP(J578, v1_raw!$D$4:$E$1213, 2, 0)</f>
        <v>0</v>
      </c>
      <c r="R578">
        <v>0</v>
      </c>
      <c r="V578">
        <f>VLOOKUP(J578, v1_raw!$G$4:$H$1213, 2, 0)</f>
        <v>21</v>
      </c>
      <c r="W578">
        <v>36</v>
      </c>
      <c r="AA578">
        <f>VLOOKUP(J578, v1_raw!$J$4:$K$1213, 2, 0)</f>
        <v>24</v>
      </c>
      <c r="AB578">
        <v>55</v>
      </c>
    </row>
    <row r="579" spans="10:28" x14ac:dyDescent="0.3">
      <c r="J579" t="s">
        <v>613</v>
      </c>
      <c r="L579">
        <f>VLOOKUP(J579, v1_raw!$A$4:$B$1213, 2, 0)</f>
        <v>2</v>
      </c>
      <c r="M579">
        <f>VLOOKUP(J579, v2_raw!$S$2:$T$1211, 2, 0)</f>
        <v>1</v>
      </c>
      <c r="Q579" s="1">
        <f>VLOOKUP(J579, v1_raw!$D$4:$E$1213, 2, 0)</f>
        <v>1</v>
      </c>
      <c r="R579">
        <v>1</v>
      </c>
      <c r="V579">
        <f>VLOOKUP(J579, v1_raw!$G$4:$H$1213, 2, 0)</f>
        <v>36</v>
      </c>
      <c r="W579">
        <v>62</v>
      </c>
      <c r="AA579">
        <f>VLOOKUP(J579, v1_raw!$J$4:$K$1213, 2, 0)</f>
        <v>19</v>
      </c>
      <c r="AB579">
        <v>61</v>
      </c>
    </row>
    <row r="580" spans="10:28" x14ac:dyDescent="0.3">
      <c r="J580" t="s">
        <v>614</v>
      </c>
      <c r="L580">
        <f>VLOOKUP(J580, v1_raw!$A$4:$B$1213, 2, 0)</f>
        <v>0</v>
      </c>
      <c r="M580">
        <f>VLOOKUP(J580, v2_raw!$S$2:$T$1211, 2, 0)</f>
        <v>1</v>
      </c>
      <c r="Q580" s="1">
        <f>VLOOKUP(J580, v1_raw!$D$4:$E$1213, 2, 0)</f>
        <v>5</v>
      </c>
      <c r="R580">
        <v>2</v>
      </c>
      <c r="V580">
        <f>VLOOKUP(J580, v1_raw!$G$4:$H$1213, 2, 0)</f>
        <v>39</v>
      </c>
      <c r="W580">
        <v>64</v>
      </c>
      <c r="AA580">
        <f>VLOOKUP(J580, v1_raw!$J$4:$K$1213, 2, 0)</f>
        <v>10</v>
      </c>
      <c r="AB580">
        <v>4</v>
      </c>
    </row>
    <row r="581" spans="10:28" x14ac:dyDescent="0.3">
      <c r="J581" t="s">
        <v>615</v>
      </c>
      <c r="L581">
        <f>VLOOKUP(J581, v1_raw!$A$4:$B$1213, 2, 0)</f>
        <v>7</v>
      </c>
      <c r="M581">
        <f>VLOOKUP(J581, v2_raw!$S$2:$T$1211, 2, 0)</f>
        <v>5</v>
      </c>
      <c r="Q581" s="1">
        <f>VLOOKUP(J581, v1_raw!$D$4:$E$1213, 2, 0)</f>
        <v>2</v>
      </c>
      <c r="R581">
        <v>3</v>
      </c>
      <c r="V581">
        <f>VLOOKUP(J581, v1_raw!$G$4:$H$1213, 2, 0)</f>
        <v>16</v>
      </c>
      <c r="W581">
        <v>40</v>
      </c>
      <c r="AA581">
        <f>VLOOKUP(J581, v1_raw!$J$4:$K$1213, 2, 0)</f>
        <v>17</v>
      </c>
      <c r="AB581">
        <v>42</v>
      </c>
    </row>
    <row r="582" spans="10:28" x14ac:dyDescent="0.3">
      <c r="J582" t="s">
        <v>616</v>
      </c>
      <c r="L582">
        <f>VLOOKUP(J582, v1_raw!$A$4:$B$1213, 2, 0)</f>
        <v>0</v>
      </c>
      <c r="M582">
        <f>VLOOKUP(J582, v2_raw!$S$2:$T$1211, 2, 0)</f>
        <v>0</v>
      </c>
      <c r="Q582" s="1">
        <f>VLOOKUP(J582, v1_raw!$D$4:$E$1213, 2, 0)</f>
        <v>0</v>
      </c>
      <c r="R582">
        <v>1</v>
      </c>
      <c r="V582">
        <f>VLOOKUP(J582, v1_raw!$G$4:$H$1213, 2, 0)</f>
        <v>38</v>
      </c>
      <c r="W582">
        <v>56</v>
      </c>
      <c r="AA582">
        <f>VLOOKUP(J582, v1_raw!$J$4:$K$1213, 2, 0)</f>
        <v>2</v>
      </c>
      <c r="AB582">
        <v>5</v>
      </c>
    </row>
    <row r="583" spans="10:28" x14ac:dyDescent="0.3">
      <c r="J583" t="s">
        <v>617</v>
      </c>
      <c r="L583">
        <f>VLOOKUP(J583, v1_raw!$A$4:$B$1213, 2, 0)</f>
        <v>0</v>
      </c>
      <c r="M583">
        <f>VLOOKUP(J583, v2_raw!$S$2:$T$1211, 2, 0)</f>
        <v>0</v>
      </c>
      <c r="Q583" s="1">
        <f>VLOOKUP(J583, v1_raw!$D$4:$E$1213, 2, 0)</f>
        <v>3</v>
      </c>
      <c r="R583">
        <v>3</v>
      </c>
      <c r="V583">
        <f>VLOOKUP(J583, v1_raw!$G$4:$H$1213, 2, 0)</f>
        <v>84</v>
      </c>
      <c r="W583">
        <v>133</v>
      </c>
      <c r="AA583">
        <f>VLOOKUP(J583, v1_raw!$J$4:$K$1213, 2, 0)</f>
        <v>18</v>
      </c>
      <c r="AB583">
        <v>71</v>
      </c>
    </row>
    <row r="584" spans="10:28" x14ac:dyDescent="0.3">
      <c r="J584" t="s">
        <v>618</v>
      </c>
      <c r="L584">
        <f>VLOOKUP(J584, v1_raw!$A$4:$B$1213, 2, 0)</f>
        <v>0</v>
      </c>
      <c r="M584">
        <f>VLOOKUP(J584, v2_raw!$S$2:$T$1211, 2, 0)</f>
        <v>1</v>
      </c>
      <c r="Q584" s="1">
        <f>VLOOKUP(J584, v1_raw!$D$4:$E$1213, 2, 0)</f>
        <v>0</v>
      </c>
      <c r="R584">
        <v>0</v>
      </c>
      <c r="V584">
        <f>VLOOKUP(J584, v1_raw!$G$4:$H$1213, 2, 0)</f>
        <v>23</v>
      </c>
      <c r="W584">
        <v>9</v>
      </c>
      <c r="AA584">
        <f>VLOOKUP(J584, v1_raw!$J$4:$K$1213, 2, 0)</f>
        <v>36</v>
      </c>
      <c r="AB584">
        <v>13</v>
      </c>
    </row>
    <row r="585" spans="10:28" x14ac:dyDescent="0.3">
      <c r="J585" t="s">
        <v>619</v>
      </c>
      <c r="L585">
        <f>VLOOKUP(J585, v1_raw!$A$4:$B$1213, 2, 0)</f>
        <v>1</v>
      </c>
      <c r="M585">
        <f>VLOOKUP(J585, v2_raw!$S$2:$T$1211, 2, 0)</f>
        <v>0</v>
      </c>
      <c r="Q585" s="1">
        <f>VLOOKUP(J585, v1_raw!$D$4:$E$1213, 2, 0)</f>
        <v>0</v>
      </c>
      <c r="R585">
        <v>2</v>
      </c>
      <c r="V585">
        <f>VLOOKUP(J585, v1_raw!$G$4:$H$1213, 2, 0)</f>
        <v>13</v>
      </c>
      <c r="W585">
        <v>13</v>
      </c>
      <c r="AA585">
        <f>VLOOKUP(J585, v1_raw!$J$4:$K$1213, 2, 0)</f>
        <v>16</v>
      </c>
      <c r="AB585">
        <v>16</v>
      </c>
    </row>
    <row r="586" spans="10:28" x14ac:dyDescent="0.3">
      <c r="J586" t="s">
        <v>620</v>
      </c>
      <c r="L586">
        <f>VLOOKUP(J586, v1_raw!$A$4:$B$1213, 2, 0)</f>
        <v>1</v>
      </c>
      <c r="M586">
        <f>VLOOKUP(J586, v2_raw!$S$2:$T$1211, 2, 0)</f>
        <v>1</v>
      </c>
      <c r="Q586" s="1">
        <f>VLOOKUP(J586, v1_raw!$D$4:$E$1213, 2, 0)</f>
        <v>1</v>
      </c>
      <c r="R586">
        <v>0</v>
      </c>
      <c r="V586">
        <f>VLOOKUP(J586, v1_raw!$G$4:$H$1213, 2, 0)</f>
        <v>34</v>
      </c>
      <c r="W586">
        <v>50</v>
      </c>
      <c r="AA586">
        <f>VLOOKUP(J586, v1_raw!$J$4:$K$1213, 2, 0)</f>
        <v>38</v>
      </c>
      <c r="AB586">
        <v>52</v>
      </c>
    </row>
    <row r="587" spans="10:28" x14ac:dyDescent="0.3">
      <c r="J587" t="s">
        <v>621</v>
      </c>
      <c r="L587">
        <f>VLOOKUP(J587, v1_raw!$A$4:$B$1213, 2, 0)</f>
        <v>0</v>
      </c>
      <c r="M587">
        <f>VLOOKUP(J587, v2_raw!$S$2:$T$1211, 2, 0)</f>
        <v>1</v>
      </c>
      <c r="Q587" s="1">
        <f>VLOOKUP(J587, v1_raw!$D$4:$E$1213, 2, 0)</f>
        <v>6</v>
      </c>
      <c r="R587">
        <v>4</v>
      </c>
      <c r="V587">
        <f>VLOOKUP(J587, v1_raw!$G$4:$H$1213, 2, 0)</f>
        <v>47</v>
      </c>
      <c r="W587">
        <v>66</v>
      </c>
      <c r="AA587">
        <f>VLOOKUP(J587, v1_raw!$J$4:$K$1213, 2, 0)</f>
        <v>33</v>
      </c>
      <c r="AB587">
        <v>4</v>
      </c>
    </row>
    <row r="588" spans="10:28" x14ac:dyDescent="0.3">
      <c r="J588" t="s">
        <v>622</v>
      </c>
      <c r="L588">
        <f>VLOOKUP(J588, v1_raw!$A$4:$B$1213, 2, 0)</f>
        <v>1</v>
      </c>
      <c r="M588">
        <f>VLOOKUP(J588, v2_raw!$S$2:$T$1211, 2, 0)</f>
        <v>0</v>
      </c>
      <c r="Q588" s="1">
        <f>VLOOKUP(J588, v1_raw!$D$4:$E$1213, 2, 0)</f>
        <v>0</v>
      </c>
      <c r="R588">
        <v>0</v>
      </c>
      <c r="V588">
        <f>VLOOKUP(J588, v1_raw!$G$4:$H$1213, 2, 0)</f>
        <v>26</v>
      </c>
      <c r="W588">
        <v>43</v>
      </c>
      <c r="AA588">
        <f>VLOOKUP(J588, v1_raw!$J$4:$K$1213, 2, 0)</f>
        <v>18</v>
      </c>
      <c r="AB588">
        <v>28</v>
      </c>
    </row>
    <row r="589" spans="10:28" x14ac:dyDescent="0.3">
      <c r="J589" t="s">
        <v>623</v>
      </c>
      <c r="L589">
        <f>VLOOKUP(J589, v1_raw!$A$4:$B$1213, 2, 0)</f>
        <v>5</v>
      </c>
      <c r="M589">
        <f>VLOOKUP(J589, v2_raw!$S$2:$T$1211, 2, 0)</f>
        <v>1</v>
      </c>
      <c r="Q589" s="1">
        <f>VLOOKUP(J589, v1_raw!$D$4:$E$1213, 2, 0)</f>
        <v>5</v>
      </c>
      <c r="R589">
        <v>3</v>
      </c>
      <c r="V589">
        <f>VLOOKUP(J589, v1_raw!$G$4:$H$1213, 2, 0)</f>
        <v>67</v>
      </c>
      <c r="W589">
        <v>133</v>
      </c>
      <c r="AA589">
        <f>VLOOKUP(J589, v1_raw!$J$4:$K$1213, 2, 0)</f>
        <v>79</v>
      </c>
      <c r="AB589">
        <v>271</v>
      </c>
    </row>
    <row r="590" spans="10:28" x14ac:dyDescent="0.3">
      <c r="J590" t="s">
        <v>624</v>
      </c>
      <c r="L590">
        <f>VLOOKUP(J590, v1_raw!$A$4:$B$1213, 2, 0)</f>
        <v>1</v>
      </c>
      <c r="M590">
        <f>VLOOKUP(J590, v2_raw!$S$2:$T$1211, 2, 0)</f>
        <v>1</v>
      </c>
      <c r="Q590" s="1">
        <f>VLOOKUP(J590, v1_raw!$D$4:$E$1213, 2, 0)</f>
        <v>4</v>
      </c>
      <c r="R590">
        <v>2</v>
      </c>
      <c r="V590">
        <f>VLOOKUP(J590, v1_raw!$G$4:$H$1213, 2, 0)</f>
        <v>90</v>
      </c>
      <c r="W590">
        <v>173</v>
      </c>
      <c r="AA590">
        <f>VLOOKUP(J590, v1_raw!$J$4:$K$1213, 2, 0)</f>
        <v>77</v>
      </c>
      <c r="AB590">
        <v>178</v>
      </c>
    </row>
    <row r="591" spans="10:28" x14ac:dyDescent="0.3">
      <c r="J591" t="s">
        <v>625</v>
      </c>
      <c r="L591">
        <f>VLOOKUP(J591, v1_raw!$A$4:$B$1213, 2, 0)</f>
        <v>0</v>
      </c>
      <c r="M591">
        <f>VLOOKUP(J591, v2_raw!$S$2:$T$1211, 2, 0)</f>
        <v>0</v>
      </c>
      <c r="Q591" s="1">
        <f>VLOOKUP(J591, v1_raw!$D$4:$E$1213, 2, 0)</f>
        <v>3</v>
      </c>
      <c r="R591">
        <v>3</v>
      </c>
      <c r="V591">
        <f>VLOOKUP(J591, v1_raw!$G$4:$H$1213, 2, 0)</f>
        <v>38</v>
      </c>
      <c r="W591">
        <v>94</v>
      </c>
      <c r="AA591">
        <f>VLOOKUP(J591, v1_raw!$J$4:$K$1213, 2, 0)</f>
        <v>74</v>
      </c>
      <c r="AB591">
        <v>130</v>
      </c>
    </row>
    <row r="592" spans="10:28" x14ac:dyDescent="0.3">
      <c r="J592" t="s">
        <v>626</v>
      </c>
      <c r="L592">
        <f>VLOOKUP(J592, v1_raw!$A$4:$B$1213, 2, 0)</f>
        <v>0</v>
      </c>
      <c r="M592">
        <f>VLOOKUP(J592, v2_raw!$S$2:$T$1211, 2, 0)</f>
        <v>0</v>
      </c>
      <c r="Q592" s="1">
        <f>VLOOKUP(J592, v1_raw!$D$4:$E$1213, 2, 0)</f>
        <v>2</v>
      </c>
      <c r="R592">
        <v>4</v>
      </c>
      <c r="V592">
        <f>VLOOKUP(J592, v1_raw!$G$4:$H$1213, 2, 0)</f>
        <v>23</v>
      </c>
      <c r="W592">
        <v>27</v>
      </c>
      <c r="AA592">
        <f>VLOOKUP(J592, v1_raw!$J$4:$K$1213, 2, 0)</f>
        <v>25</v>
      </c>
      <c r="AB592">
        <v>28</v>
      </c>
    </row>
    <row r="593" spans="10:28" x14ac:dyDescent="0.3">
      <c r="J593" t="s">
        <v>627</v>
      </c>
      <c r="L593">
        <f>VLOOKUP(J593, v1_raw!$A$4:$B$1213, 2, 0)</f>
        <v>0</v>
      </c>
      <c r="M593">
        <f>VLOOKUP(J593, v2_raw!$S$2:$T$1211, 2, 0)</f>
        <v>0</v>
      </c>
      <c r="Q593" s="1">
        <f>VLOOKUP(J593, v1_raw!$D$4:$E$1213, 2, 0)</f>
        <v>3</v>
      </c>
      <c r="R593">
        <v>1</v>
      </c>
      <c r="V593">
        <f>VLOOKUP(J593, v1_raw!$G$4:$H$1213, 2, 0)</f>
        <v>16</v>
      </c>
      <c r="W593">
        <v>20</v>
      </c>
      <c r="AA593">
        <f>VLOOKUP(J593, v1_raw!$J$4:$K$1213, 2, 0)</f>
        <v>8</v>
      </c>
      <c r="AB593">
        <v>11</v>
      </c>
    </row>
    <row r="594" spans="10:28" x14ac:dyDescent="0.3">
      <c r="J594" t="s">
        <v>628</v>
      </c>
      <c r="L594">
        <f>VLOOKUP(J594, v1_raw!$A$4:$B$1213, 2, 0)</f>
        <v>0</v>
      </c>
      <c r="M594">
        <f>VLOOKUP(J594, v2_raw!$S$2:$T$1211, 2, 0)</f>
        <v>1</v>
      </c>
      <c r="Q594" s="1">
        <f>VLOOKUP(J594, v1_raw!$D$4:$E$1213, 2, 0)</f>
        <v>1</v>
      </c>
      <c r="R594">
        <v>3</v>
      </c>
      <c r="V594">
        <f>VLOOKUP(J594, v1_raw!$G$4:$H$1213, 2, 0)</f>
        <v>56</v>
      </c>
      <c r="W594">
        <v>156</v>
      </c>
      <c r="AA594">
        <f>VLOOKUP(J594, v1_raw!$J$4:$K$1213, 2, 0)</f>
        <v>30</v>
      </c>
      <c r="AB594">
        <v>68</v>
      </c>
    </row>
    <row r="595" spans="10:28" x14ac:dyDescent="0.3">
      <c r="J595" t="s">
        <v>629</v>
      </c>
      <c r="L595">
        <f>VLOOKUP(J595, v1_raw!$A$4:$B$1213, 2, 0)</f>
        <v>0</v>
      </c>
      <c r="M595">
        <f>VLOOKUP(J595, v2_raw!$S$2:$T$1211, 2, 0)</f>
        <v>2</v>
      </c>
      <c r="Q595" s="1">
        <f>VLOOKUP(J595, v1_raw!$D$4:$E$1213, 2, 0)</f>
        <v>12</v>
      </c>
      <c r="R595">
        <v>8</v>
      </c>
      <c r="V595">
        <f>VLOOKUP(J595, v1_raw!$G$4:$H$1213, 2, 0)</f>
        <v>36</v>
      </c>
      <c r="W595">
        <v>21</v>
      </c>
      <c r="AA595">
        <f>VLOOKUP(J595, v1_raw!$J$4:$K$1213, 2, 0)</f>
        <v>37</v>
      </c>
      <c r="AB595">
        <v>29</v>
      </c>
    </row>
    <row r="596" spans="10:28" x14ac:dyDescent="0.3">
      <c r="J596" t="s">
        <v>630</v>
      </c>
      <c r="L596">
        <f>VLOOKUP(J596, v1_raw!$A$4:$B$1213, 2, 0)</f>
        <v>161</v>
      </c>
      <c r="M596">
        <f>VLOOKUP(J596, v2_raw!$S$2:$T$1211, 2, 0)</f>
        <v>158</v>
      </c>
      <c r="Q596" s="1">
        <f>VLOOKUP(J596, v1_raw!$D$4:$E$1213, 2, 0)</f>
        <v>188</v>
      </c>
      <c r="R596">
        <v>169</v>
      </c>
      <c r="V596">
        <f>VLOOKUP(J596, v1_raw!$G$4:$H$1213, 2, 0)</f>
        <v>196</v>
      </c>
      <c r="W596">
        <v>344</v>
      </c>
      <c r="AA596">
        <f>VLOOKUP(J596, v1_raw!$J$4:$K$1213, 2, 0)</f>
        <v>129</v>
      </c>
      <c r="AB596">
        <v>186</v>
      </c>
    </row>
    <row r="597" spans="10:28" x14ac:dyDescent="0.3">
      <c r="J597" t="s">
        <v>631</v>
      </c>
      <c r="L597">
        <f>VLOOKUP(J597, v1_raw!$A$4:$B$1213, 2, 0)</f>
        <v>0</v>
      </c>
      <c r="M597">
        <f>VLOOKUP(J597, v2_raw!$S$2:$T$1211, 2, 0)</f>
        <v>0</v>
      </c>
      <c r="Q597" s="1">
        <f>VLOOKUP(J597, v1_raw!$D$4:$E$1213, 2, 0)</f>
        <v>0</v>
      </c>
      <c r="R597">
        <v>0</v>
      </c>
      <c r="V597">
        <f>VLOOKUP(J597, v1_raw!$G$4:$H$1213, 2, 0)</f>
        <v>116</v>
      </c>
      <c r="W597">
        <v>234</v>
      </c>
      <c r="AA597">
        <f>VLOOKUP(J597, v1_raw!$J$4:$K$1213, 2, 0)</f>
        <v>25</v>
      </c>
      <c r="AB597">
        <v>85</v>
      </c>
    </row>
    <row r="598" spans="10:28" x14ac:dyDescent="0.3">
      <c r="J598" t="s">
        <v>632</v>
      </c>
      <c r="L598">
        <f>VLOOKUP(J598, v1_raw!$A$4:$B$1213, 2, 0)</f>
        <v>0</v>
      </c>
      <c r="M598">
        <f>VLOOKUP(J598, v2_raw!$S$2:$T$1211, 2, 0)</f>
        <v>0</v>
      </c>
      <c r="Q598" s="1">
        <f>VLOOKUP(J598, v1_raw!$D$4:$E$1213, 2, 0)</f>
        <v>0</v>
      </c>
      <c r="R598">
        <v>2</v>
      </c>
      <c r="V598">
        <f>VLOOKUP(J598, v1_raw!$G$4:$H$1213, 2, 0)</f>
        <v>6</v>
      </c>
      <c r="W598">
        <v>4</v>
      </c>
      <c r="AA598">
        <f>VLOOKUP(J598, v1_raw!$J$4:$K$1213, 2, 0)</f>
        <v>3</v>
      </c>
      <c r="AB598">
        <v>1</v>
      </c>
    </row>
    <row r="599" spans="10:28" x14ac:dyDescent="0.3">
      <c r="J599" t="s">
        <v>633</v>
      </c>
      <c r="L599">
        <f>VLOOKUP(J599, v1_raw!$A$4:$B$1213, 2, 0)</f>
        <v>0</v>
      </c>
      <c r="M599">
        <f>VLOOKUP(J599, v2_raw!$S$2:$T$1211, 2, 0)</f>
        <v>0</v>
      </c>
      <c r="Q599" s="1">
        <f>VLOOKUP(J599, v1_raw!$D$4:$E$1213, 2, 0)</f>
        <v>0</v>
      </c>
      <c r="R599">
        <v>0</v>
      </c>
      <c r="V599">
        <f>VLOOKUP(J599, v1_raw!$G$4:$H$1213, 2, 0)</f>
        <v>5</v>
      </c>
      <c r="W599">
        <v>19</v>
      </c>
      <c r="AA599">
        <f>VLOOKUP(J599, v1_raw!$J$4:$K$1213, 2, 0)</f>
        <v>1</v>
      </c>
      <c r="AB599">
        <v>0</v>
      </c>
    </row>
    <row r="600" spans="10:28" x14ac:dyDescent="0.3">
      <c r="J600" t="s">
        <v>634</v>
      </c>
      <c r="L600">
        <f>VLOOKUP(J600, v1_raw!$A$4:$B$1213, 2, 0)</f>
        <v>20</v>
      </c>
      <c r="M600">
        <f>VLOOKUP(J600, v2_raw!$S$2:$T$1211, 2, 0)</f>
        <v>9</v>
      </c>
      <c r="Q600" s="1">
        <f>VLOOKUP(J600, v1_raw!$D$4:$E$1213, 2, 0)</f>
        <v>25</v>
      </c>
      <c r="R600">
        <v>13</v>
      </c>
      <c r="V600">
        <f>VLOOKUP(J600, v1_raw!$G$4:$H$1213, 2, 0)</f>
        <v>113</v>
      </c>
      <c r="W600">
        <v>297</v>
      </c>
      <c r="AA600">
        <f>VLOOKUP(J600, v1_raw!$J$4:$K$1213, 2, 0)</f>
        <v>74</v>
      </c>
      <c r="AB600">
        <v>218</v>
      </c>
    </row>
    <row r="601" spans="10:28" x14ac:dyDescent="0.3">
      <c r="J601" t="s">
        <v>635</v>
      </c>
      <c r="L601">
        <f>VLOOKUP(J601, v1_raw!$A$4:$B$1213, 2, 0)</f>
        <v>6</v>
      </c>
      <c r="M601">
        <f>VLOOKUP(J601, v2_raw!$S$2:$T$1211, 2, 0)</f>
        <v>1</v>
      </c>
      <c r="Q601" s="1">
        <f>VLOOKUP(J601, v1_raw!$D$4:$E$1213, 2, 0)</f>
        <v>4</v>
      </c>
      <c r="R601">
        <v>4</v>
      </c>
      <c r="V601">
        <f>VLOOKUP(J601, v1_raw!$G$4:$H$1213, 2, 0)</f>
        <v>67</v>
      </c>
      <c r="W601">
        <v>133</v>
      </c>
      <c r="AA601">
        <f>VLOOKUP(J601, v1_raw!$J$4:$K$1213, 2, 0)</f>
        <v>9</v>
      </c>
      <c r="AB601">
        <v>13</v>
      </c>
    </row>
    <row r="602" spans="10:28" x14ac:dyDescent="0.3">
      <c r="J602" t="s">
        <v>636</v>
      </c>
      <c r="L602">
        <f>VLOOKUP(J602, v1_raw!$A$4:$B$1213, 2, 0)</f>
        <v>6</v>
      </c>
      <c r="M602">
        <f>VLOOKUP(J602, v2_raw!$S$2:$T$1211, 2, 0)</f>
        <v>3</v>
      </c>
      <c r="Q602" s="1">
        <f>VLOOKUP(J602, v1_raw!$D$4:$E$1213, 2, 0)</f>
        <v>5</v>
      </c>
      <c r="R602">
        <v>2</v>
      </c>
      <c r="V602">
        <f>VLOOKUP(J602, v1_raw!$G$4:$H$1213, 2, 0)</f>
        <v>88</v>
      </c>
      <c r="W602">
        <v>116</v>
      </c>
      <c r="AA602">
        <f>VLOOKUP(J602, v1_raw!$J$4:$K$1213, 2, 0)</f>
        <v>26</v>
      </c>
      <c r="AB602">
        <v>113</v>
      </c>
    </row>
    <row r="603" spans="10:28" x14ac:dyDescent="0.3">
      <c r="J603" t="s">
        <v>637</v>
      </c>
      <c r="L603">
        <f>VLOOKUP(J603, v1_raw!$A$4:$B$1213, 2, 0)</f>
        <v>1</v>
      </c>
      <c r="M603">
        <f>VLOOKUP(J603, v2_raw!$S$2:$T$1211, 2, 0)</f>
        <v>1</v>
      </c>
      <c r="Q603" s="1">
        <f>VLOOKUP(J603, v1_raw!$D$4:$E$1213, 2, 0)</f>
        <v>1</v>
      </c>
      <c r="R603">
        <v>0</v>
      </c>
      <c r="V603">
        <f>VLOOKUP(J603, v1_raw!$G$4:$H$1213, 2, 0)</f>
        <v>62</v>
      </c>
      <c r="W603">
        <v>186</v>
      </c>
      <c r="AA603">
        <f>VLOOKUP(J603, v1_raw!$J$4:$K$1213, 2, 0)</f>
        <v>28</v>
      </c>
      <c r="AB603">
        <v>79</v>
      </c>
    </row>
    <row r="604" spans="10:28" x14ac:dyDescent="0.3">
      <c r="J604" t="s">
        <v>638</v>
      </c>
      <c r="L604">
        <f>VLOOKUP(J604, v1_raw!$A$4:$B$1213, 2, 0)</f>
        <v>1</v>
      </c>
      <c r="M604">
        <f>VLOOKUP(J604, v2_raw!$S$2:$T$1211, 2, 0)</f>
        <v>1</v>
      </c>
      <c r="Q604" s="1">
        <f>VLOOKUP(J604, v1_raw!$D$4:$E$1213, 2, 0)</f>
        <v>33</v>
      </c>
      <c r="R604">
        <v>23</v>
      </c>
      <c r="V604">
        <f>VLOOKUP(J604, v1_raw!$G$4:$H$1213, 2, 0)</f>
        <v>75</v>
      </c>
      <c r="W604">
        <v>212</v>
      </c>
      <c r="AA604">
        <f>VLOOKUP(J604, v1_raw!$J$4:$K$1213, 2, 0)</f>
        <v>279</v>
      </c>
      <c r="AB604">
        <v>698</v>
      </c>
    </row>
    <row r="605" spans="10:28" x14ac:dyDescent="0.3">
      <c r="J605" t="s">
        <v>639</v>
      </c>
      <c r="L605">
        <f>VLOOKUP(J605, v1_raw!$A$4:$B$1213, 2, 0)</f>
        <v>0</v>
      </c>
      <c r="M605">
        <f>VLOOKUP(J605, v2_raw!$S$2:$T$1211, 2, 0)</f>
        <v>1</v>
      </c>
      <c r="Q605" s="1">
        <f>VLOOKUP(J605, v1_raw!$D$4:$E$1213, 2, 0)</f>
        <v>0</v>
      </c>
      <c r="R605">
        <v>1</v>
      </c>
      <c r="V605">
        <f>VLOOKUP(J605, v1_raw!$G$4:$H$1213, 2, 0)</f>
        <v>41</v>
      </c>
      <c r="W605">
        <v>64</v>
      </c>
      <c r="AA605">
        <f>VLOOKUP(J605, v1_raw!$J$4:$K$1213, 2, 0)</f>
        <v>7</v>
      </c>
      <c r="AB605">
        <v>3</v>
      </c>
    </row>
    <row r="606" spans="10:28" x14ac:dyDescent="0.3">
      <c r="J606" t="s">
        <v>640</v>
      </c>
      <c r="L606">
        <f>VLOOKUP(J606, v1_raw!$A$4:$B$1213, 2, 0)</f>
        <v>22</v>
      </c>
      <c r="M606">
        <f>VLOOKUP(J606, v2_raw!$S$2:$T$1211, 2, 0)</f>
        <v>7</v>
      </c>
      <c r="Q606" s="1">
        <f>VLOOKUP(J606, v1_raw!$D$4:$E$1213, 2, 0)</f>
        <v>22</v>
      </c>
      <c r="R606">
        <v>14</v>
      </c>
      <c r="V606">
        <f>VLOOKUP(J606, v1_raw!$G$4:$H$1213, 2, 0)</f>
        <v>106</v>
      </c>
      <c r="W606">
        <v>273</v>
      </c>
      <c r="AA606">
        <f>VLOOKUP(J606, v1_raw!$J$4:$K$1213, 2, 0)</f>
        <v>58</v>
      </c>
      <c r="AB606">
        <v>163</v>
      </c>
    </row>
    <row r="607" spans="10:28" x14ac:dyDescent="0.3">
      <c r="J607" t="s">
        <v>641</v>
      </c>
      <c r="L607">
        <f>VLOOKUP(J607, v1_raw!$A$4:$B$1213, 2, 0)</f>
        <v>0</v>
      </c>
      <c r="M607">
        <f>VLOOKUP(J607, v2_raw!$S$2:$T$1211, 2, 0)</f>
        <v>0</v>
      </c>
      <c r="Q607" s="1">
        <f>VLOOKUP(J607, v1_raw!$D$4:$E$1213, 2, 0)</f>
        <v>2</v>
      </c>
      <c r="R607">
        <v>1</v>
      </c>
      <c r="V607">
        <f>VLOOKUP(J607, v1_raw!$G$4:$H$1213, 2, 0)</f>
        <v>9</v>
      </c>
      <c r="W607">
        <v>10</v>
      </c>
      <c r="AA607">
        <f>VLOOKUP(J607, v1_raw!$J$4:$K$1213, 2, 0)</f>
        <v>36</v>
      </c>
      <c r="AB607">
        <v>15</v>
      </c>
    </row>
    <row r="608" spans="10:28" x14ac:dyDescent="0.3">
      <c r="J608" t="s">
        <v>642</v>
      </c>
      <c r="L608">
        <f>VLOOKUP(J608, v1_raw!$A$4:$B$1213, 2, 0)</f>
        <v>0</v>
      </c>
      <c r="M608">
        <f>VLOOKUP(J608, v2_raw!$S$2:$T$1211, 2, 0)</f>
        <v>1</v>
      </c>
      <c r="Q608" s="1">
        <f>VLOOKUP(J608, v1_raw!$D$4:$E$1213, 2, 0)</f>
        <v>2</v>
      </c>
      <c r="R608">
        <v>1</v>
      </c>
      <c r="V608">
        <f>VLOOKUP(J608, v1_raw!$G$4:$H$1213, 2, 0)</f>
        <v>75</v>
      </c>
      <c r="W608">
        <v>131</v>
      </c>
      <c r="AA608">
        <f>VLOOKUP(J608, v1_raw!$J$4:$K$1213, 2, 0)</f>
        <v>78</v>
      </c>
      <c r="AB608">
        <v>154</v>
      </c>
    </row>
    <row r="609" spans="10:28" x14ac:dyDescent="0.3">
      <c r="J609" t="s">
        <v>643</v>
      </c>
      <c r="L609">
        <f>VLOOKUP(J609, v1_raw!$A$4:$B$1213, 2, 0)</f>
        <v>0</v>
      </c>
      <c r="M609">
        <f>VLOOKUP(J609, v2_raw!$S$2:$T$1211, 2, 0)</f>
        <v>2</v>
      </c>
      <c r="Q609" s="1">
        <f>VLOOKUP(J609, v1_raw!$D$4:$E$1213, 2, 0)</f>
        <v>4</v>
      </c>
      <c r="R609">
        <v>1</v>
      </c>
      <c r="V609">
        <f>VLOOKUP(J609, v1_raw!$G$4:$H$1213, 2, 0)</f>
        <v>10</v>
      </c>
      <c r="W609">
        <v>7</v>
      </c>
      <c r="AA609">
        <f>VLOOKUP(J609, v1_raw!$J$4:$K$1213, 2, 0)</f>
        <v>20</v>
      </c>
      <c r="AB609">
        <v>14</v>
      </c>
    </row>
    <row r="610" spans="10:28" x14ac:dyDescent="0.3">
      <c r="J610" t="s">
        <v>644</v>
      </c>
      <c r="L610">
        <f>VLOOKUP(J610, v1_raw!$A$4:$B$1213, 2, 0)</f>
        <v>0</v>
      </c>
      <c r="M610">
        <f>VLOOKUP(J610, v2_raw!$S$2:$T$1211, 2, 0)</f>
        <v>0</v>
      </c>
      <c r="Q610" s="1">
        <f>VLOOKUP(J610, v1_raw!$D$4:$E$1213, 2, 0)</f>
        <v>1</v>
      </c>
      <c r="R610">
        <v>1</v>
      </c>
      <c r="V610">
        <f>VLOOKUP(J610, v1_raw!$G$4:$H$1213, 2, 0)</f>
        <v>22</v>
      </c>
      <c r="W610">
        <v>9</v>
      </c>
      <c r="AA610">
        <f>VLOOKUP(J610, v1_raw!$J$4:$K$1213, 2, 0)</f>
        <v>23</v>
      </c>
      <c r="AB610">
        <v>1</v>
      </c>
    </row>
    <row r="611" spans="10:28" x14ac:dyDescent="0.3">
      <c r="J611" t="s">
        <v>645</v>
      </c>
      <c r="L611">
        <f>VLOOKUP(J611, v1_raw!$A$4:$B$1213, 2, 0)</f>
        <v>1</v>
      </c>
      <c r="M611">
        <f>VLOOKUP(J611, v2_raw!$S$2:$T$1211, 2, 0)</f>
        <v>1</v>
      </c>
      <c r="Q611" s="1">
        <f>VLOOKUP(J611, v1_raw!$D$4:$E$1213, 2, 0)</f>
        <v>11</v>
      </c>
      <c r="R611">
        <v>3</v>
      </c>
      <c r="V611">
        <f>VLOOKUP(J611, v1_raw!$G$4:$H$1213, 2, 0)</f>
        <v>163</v>
      </c>
      <c r="W611">
        <v>609</v>
      </c>
      <c r="AA611">
        <f>VLOOKUP(J611, v1_raw!$J$4:$K$1213, 2, 0)</f>
        <v>175</v>
      </c>
      <c r="AB611">
        <v>721</v>
      </c>
    </row>
    <row r="612" spans="10:28" x14ac:dyDescent="0.3">
      <c r="J612" t="s">
        <v>646</v>
      </c>
      <c r="L612">
        <f>VLOOKUP(J612, v1_raw!$A$4:$B$1213, 2, 0)</f>
        <v>2</v>
      </c>
      <c r="M612">
        <f>VLOOKUP(J612, v2_raw!$S$2:$T$1211, 2, 0)</f>
        <v>2</v>
      </c>
      <c r="Q612" s="1">
        <f>VLOOKUP(J612, v1_raw!$D$4:$E$1213, 2, 0)</f>
        <v>2</v>
      </c>
      <c r="R612">
        <v>4</v>
      </c>
      <c r="V612">
        <f>VLOOKUP(J612, v1_raw!$G$4:$H$1213, 2, 0)</f>
        <v>25</v>
      </c>
      <c r="W612">
        <v>68</v>
      </c>
      <c r="AA612">
        <f>VLOOKUP(J612, v1_raw!$J$4:$K$1213, 2, 0)</f>
        <v>3</v>
      </c>
      <c r="AB612">
        <v>5</v>
      </c>
    </row>
    <row r="613" spans="10:28" x14ac:dyDescent="0.3">
      <c r="J613" t="s">
        <v>647</v>
      </c>
      <c r="L613">
        <f>VLOOKUP(J613, v1_raw!$A$4:$B$1213, 2, 0)</f>
        <v>0</v>
      </c>
      <c r="M613">
        <f>VLOOKUP(J613, v2_raw!$S$2:$T$1211, 2, 0)</f>
        <v>0</v>
      </c>
      <c r="Q613" s="1">
        <f>VLOOKUP(J613, v1_raw!$D$4:$E$1213, 2, 0)</f>
        <v>0</v>
      </c>
      <c r="R613">
        <v>0</v>
      </c>
      <c r="V613">
        <f>VLOOKUP(J613, v1_raw!$G$4:$H$1213, 2, 0)</f>
        <v>51</v>
      </c>
      <c r="W613">
        <v>97</v>
      </c>
      <c r="AA613">
        <f>VLOOKUP(J613, v1_raw!$J$4:$K$1213, 2, 0)</f>
        <v>53</v>
      </c>
      <c r="AB613">
        <v>102</v>
      </c>
    </row>
    <row r="614" spans="10:28" x14ac:dyDescent="0.3">
      <c r="J614" t="s">
        <v>648</v>
      </c>
      <c r="L614">
        <f>VLOOKUP(J614, v1_raw!$A$4:$B$1213, 2, 0)</f>
        <v>0</v>
      </c>
      <c r="M614">
        <f>VLOOKUP(J614, v2_raw!$S$2:$T$1211, 2, 0)</f>
        <v>0</v>
      </c>
      <c r="Q614" s="1">
        <f>VLOOKUP(J614, v1_raw!$D$4:$E$1213, 2, 0)</f>
        <v>1</v>
      </c>
      <c r="R614">
        <v>0</v>
      </c>
      <c r="V614">
        <f>VLOOKUP(J614, v1_raw!$G$4:$H$1213, 2, 0)</f>
        <v>15</v>
      </c>
      <c r="W614">
        <v>10</v>
      </c>
      <c r="AA614">
        <f>VLOOKUP(J614, v1_raw!$J$4:$K$1213, 2, 0)</f>
        <v>6</v>
      </c>
      <c r="AB614">
        <v>20</v>
      </c>
    </row>
    <row r="615" spans="10:28" x14ac:dyDescent="0.3">
      <c r="J615" t="s">
        <v>649</v>
      </c>
      <c r="L615">
        <f>VLOOKUP(J615, v1_raw!$A$4:$B$1213, 2, 0)</f>
        <v>1</v>
      </c>
      <c r="M615">
        <f>VLOOKUP(J615, v2_raw!$S$2:$T$1211, 2, 0)</f>
        <v>1</v>
      </c>
      <c r="Q615" s="1">
        <f>VLOOKUP(J615, v1_raw!$D$4:$E$1213, 2, 0)</f>
        <v>1</v>
      </c>
      <c r="R615">
        <v>0</v>
      </c>
      <c r="V615">
        <f>VLOOKUP(J615, v1_raw!$G$4:$H$1213, 2, 0)</f>
        <v>25</v>
      </c>
      <c r="W615">
        <v>54</v>
      </c>
      <c r="AA615">
        <f>VLOOKUP(J615, v1_raw!$J$4:$K$1213, 2, 0)</f>
        <v>10</v>
      </c>
      <c r="AB615">
        <v>19</v>
      </c>
    </row>
    <row r="616" spans="10:28" x14ac:dyDescent="0.3">
      <c r="J616" t="s">
        <v>650</v>
      </c>
      <c r="L616">
        <f>VLOOKUP(J616, v1_raw!$A$4:$B$1213, 2, 0)</f>
        <v>6</v>
      </c>
      <c r="M616">
        <f>VLOOKUP(J616, v2_raw!$S$2:$T$1211, 2, 0)</f>
        <v>4</v>
      </c>
      <c r="Q616" s="1">
        <f>VLOOKUP(J616, v1_raw!$D$4:$E$1213, 2, 0)</f>
        <v>3</v>
      </c>
      <c r="R616">
        <v>6</v>
      </c>
      <c r="V616">
        <f>VLOOKUP(J616, v1_raw!$G$4:$H$1213, 2, 0)</f>
        <v>25</v>
      </c>
      <c r="W616">
        <v>55</v>
      </c>
      <c r="AA616">
        <f>VLOOKUP(J616, v1_raw!$J$4:$K$1213, 2, 0)</f>
        <v>7</v>
      </c>
      <c r="AB616">
        <v>9</v>
      </c>
    </row>
    <row r="617" spans="10:28" x14ac:dyDescent="0.3">
      <c r="J617" t="s">
        <v>651</v>
      </c>
      <c r="L617">
        <f>VLOOKUP(J617, v1_raw!$A$4:$B$1213, 2, 0)</f>
        <v>0</v>
      </c>
      <c r="M617">
        <f>VLOOKUP(J617, v2_raw!$S$2:$T$1211, 2, 0)</f>
        <v>0</v>
      </c>
      <c r="Q617" s="1">
        <f>VLOOKUP(J617, v1_raw!$D$4:$E$1213, 2, 0)</f>
        <v>2</v>
      </c>
      <c r="R617">
        <v>0</v>
      </c>
      <c r="V617">
        <f>VLOOKUP(J617, v1_raw!$G$4:$H$1213, 2, 0)</f>
        <v>2</v>
      </c>
      <c r="W617">
        <v>8</v>
      </c>
      <c r="AA617">
        <f>VLOOKUP(J617, v1_raw!$J$4:$K$1213, 2, 0)</f>
        <v>3</v>
      </c>
      <c r="AB617">
        <v>0</v>
      </c>
    </row>
    <row r="618" spans="10:28" x14ac:dyDescent="0.3">
      <c r="J618" t="s">
        <v>652</v>
      </c>
      <c r="L618">
        <f>VLOOKUP(J618, v1_raw!$A$4:$B$1213, 2, 0)</f>
        <v>12</v>
      </c>
      <c r="M618">
        <f>VLOOKUP(J618, v2_raw!$S$2:$T$1211, 2, 0)</f>
        <v>5</v>
      </c>
      <c r="Q618" s="1">
        <f>VLOOKUP(J618, v1_raw!$D$4:$E$1213, 2, 0)</f>
        <v>24</v>
      </c>
      <c r="R618">
        <v>16</v>
      </c>
      <c r="V618">
        <f>VLOOKUP(J618, v1_raw!$G$4:$H$1213, 2, 0)</f>
        <v>104</v>
      </c>
      <c r="W618">
        <v>193</v>
      </c>
      <c r="AA618">
        <f>VLOOKUP(J618, v1_raw!$J$4:$K$1213, 2, 0)</f>
        <v>164</v>
      </c>
      <c r="AB618">
        <v>496</v>
      </c>
    </row>
    <row r="619" spans="10:28" x14ac:dyDescent="0.3">
      <c r="J619" t="s">
        <v>653</v>
      </c>
      <c r="L619">
        <f>VLOOKUP(J619, v1_raw!$A$4:$B$1213, 2, 0)</f>
        <v>0</v>
      </c>
      <c r="M619">
        <f>VLOOKUP(J619, v2_raw!$S$2:$T$1211, 2, 0)</f>
        <v>0</v>
      </c>
      <c r="Q619" s="1">
        <f>VLOOKUP(J619, v1_raw!$D$4:$E$1213, 2, 0)</f>
        <v>0</v>
      </c>
      <c r="R619">
        <v>0</v>
      </c>
      <c r="V619">
        <f>VLOOKUP(J619, v1_raw!$G$4:$H$1213, 2, 0)</f>
        <v>10</v>
      </c>
      <c r="W619">
        <v>18</v>
      </c>
      <c r="AA619">
        <f>VLOOKUP(J619, v1_raw!$J$4:$K$1213, 2, 0)</f>
        <v>30</v>
      </c>
      <c r="AB619">
        <v>5</v>
      </c>
    </row>
    <row r="620" spans="10:28" x14ac:dyDescent="0.3">
      <c r="J620" t="s">
        <v>654</v>
      </c>
      <c r="L620">
        <f>VLOOKUP(J620, v1_raw!$A$4:$B$1213, 2, 0)</f>
        <v>1</v>
      </c>
      <c r="M620">
        <f>VLOOKUP(J620, v2_raw!$S$2:$T$1211, 2, 0)</f>
        <v>4</v>
      </c>
      <c r="Q620" s="1">
        <f>VLOOKUP(J620, v1_raw!$D$4:$E$1213, 2, 0)</f>
        <v>6</v>
      </c>
      <c r="R620">
        <v>7</v>
      </c>
      <c r="V620">
        <f>VLOOKUP(J620, v1_raw!$G$4:$H$1213, 2, 0)</f>
        <v>26</v>
      </c>
      <c r="W620">
        <v>29</v>
      </c>
      <c r="AA620">
        <f>VLOOKUP(J620, v1_raw!$J$4:$K$1213, 2, 0)</f>
        <v>13</v>
      </c>
      <c r="AB620">
        <v>7</v>
      </c>
    </row>
    <row r="621" spans="10:28" x14ac:dyDescent="0.3">
      <c r="J621" t="s">
        <v>655</v>
      </c>
      <c r="L621">
        <f>VLOOKUP(J621, v1_raw!$A$4:$B$1213, 2, 0)</f>
        <v>4</v>
      </c>
      <c r="M621">
        <f>VLOOKUP(J621, v2_raw!$S$2:$T$1211, 2, 0)</f>
        <v>2</v>
      </c>
      <c r="Q621" s="1">
        <f>VLOOKUP(J621, v1_raw!$D$4:$E$1213, 2, 0)</f>
        <v>12</v>
      </c>
      <c r="R621">
        <v>8</v>
      </c>
      <c r="V621">
        <f>VLOOKUP(J621, v1_raw!$G$4:$H$1213, 2, 0)</f>
        <v>56</v>
      </c>
      <c r="W621">
        <v>124</v>
      </c>
      <c r="AA621">
        <f>VLOOKUP(J621, v1_raw!$J$4:$K$1213, 2, 0)</f>
        <v>80</v>
      </c>
      <c r="AB621">
        <v>125</v>
      </c>
    </row>
    <row r="622" spans="10:28" x14ac:dyDescent="0.3">
      <c r="J622" t="s">
        <v>656</v>
      </c>
      <c r="L622">
        <f>VLOOKUP(J622, v1_raw!$A$4:$B$1213, 2, 0)</f>
        <v>0</v>
      </c>
      <c r="M622">
        <f>VLOOKUP(J622, v2_raw!$S$2:$T$1211, 2, 0)</f>
        <v>0</v>
      </c>
      <c r="Q622" s="1">
        <f>VLOOKUP(J622, v1_raw!$D$4:$E$1213, 2, 0)</f>
        <v>1</v>
      </c>
      <c r="R622">
        <v>0</v>
      </c>
      <c r="V622">
        <f>VLOOKUP(J622, v1_raw!$G$4:$H$1213, 2, 0)</f>
        <v>270</v>
      </c>
      <c r="W622">
        <v>370</v>
      </c>
      <c r="AA622">
        <f>VLOOKUP(J622, v1_raw!$J$4:$K$1213, 2, 0)</f>
        <v>184</v>
      </c>
      <c r="AB622">
        <v>249</v>
      </c>
    </row>
    <row r="623" spans="10:28" x14ac:dyDescent="0.3">
      <c r="J623" t="s">
        <v>657</v>
      </c>
      <c r="L623">
        <f>VLOOKUP(J623, v1_raw!$A$4:$B$1213, 2, 0)</f>
        <v>0</v>
      </c>
      <c r="M623">
        <f>VLOOKUP(J623, v2_raw!$S$2:$T$1211, 2, 0)</f>
        <v>0</v>
      </c>
      <c r="Q623" s="1">
        <f>VLOOKUP(J623, v1_raw!$D$4:$E$1213, 2, 0)</f>
        <v>4</v>
      </c>
      <c r="R623">
        <v>1</v>
      </c>
      <c r="V623">
        <f>VLOOKUP(J623, v1_raw!$G$4:$H$1213, 2, 0)</f>
        <v>37</v>
      </c>
      <c r="W623">
        <v>38</v>
      </c>
      <c r="AA623">
        <f>VLOOKUP(J623, v1_raw!$J$4:$K$1213, 2, 0)</f>
        <v>12</v>
      </c>
      <c r="AB623">
        <v>23</v>
      </c>
    </row>
    <row r="624" spans="10:28" x14ac:dyDescent="0.3">
      <c r="J624" t="s">
        <v>658</v>
      </c>
      <c r="L624">
        <f>VLOOKUP(J624, v1_raw!$A$4:$B$1213, 2, 0)</f>
        <v>1</v>
      </c>
      <c r="M624">
        <f>VLOOKUP(J624, v2_raw!$S$2:$T$1211, 2, 0)</f>
        <v>0</v>
      </c>
      <c r="Q624" s="1">
        <f>VLOOKUP(J624, v1_raw!$D$4:$E$1213, 2, 0)</f>
        <v>1</v>
      </c>
      <c r="R624">
        <v>2</v>
      </c>
      <c r="V624">
        <f>VLOOKUP(J624, v1_raw!$G$4:$H$1213, 2, 0)</f>
        <v>174</v>
      </c>
      <c r="W624">
        <v>356</v>
      </c>
      <c r="AA624">
        <f>VLOOKUP(J624, v1_raw!$J$4:$K$1213, 2, 0)</f>
        <v>51</v>
      </c>
      <c r="AB624">
        <v>154</v>
      </c>
    </row>
    <row r="625" spans="10:28" x14ac:dyDescent="0.3">
      <c r="J625" t="s">
        <v>659</v>
      </c>
      <c r="L625">
        <f>VLOOKUP(J625, v1_raw!$A$4:$B$1213, 2, 0)</f>
        <v>0</v>
      </c>
      <c r="M625">
        <f>VLOOKUP(J625, v2_raw!$S$2:$T$1211, 2, 0)</f>
        <v>1</v>
      </c>
      <c r="Q625" s="1">
        <f>VLOOKUP(J625, v1_raw!$D$4:$E$1213, 2, 0)</f>
        <v>1</v>
      </c>
      <c r="R625">
        <v>0</v>
      </c>
      <c r="V625">
        <f>VLOOKUP(J625, v1_raw!$G$4:$H$1213, 2, 0)</f>
        <v>10</v>
      </c>
      <c r="W625">
        <v>20</v>
      </c>
      <c r="AA625">
        <f>VLOOKUP(J625, v1_raw!$J$4:$K$1213, 2, 0)</f>
        <v>3</v>
      </c>
      <c r="AB625">
        <v>2</v>
      </c>
    </row>
    <row r="626" spans="10:28" x14ac:dyDescent="0.3">
      <c r="J626" t="s">
        <v>660</v>
      </c>
      <c r="L626">
        <f>VLOOKUP(J626, v1_raw!$A$4:$B$1213, 2, 0)</f>
        <v>2</v>
      </c>
      <c r="M626">
        <f>VLOOKUP(J626, v2_raw!$S$2:$T$1211, 2, 0)</f>
        <v>1</v>
      </c>
      <c r="Q626" s="1">
        <f>VLOOKUP(J626, v1_raw!$D$4:$E$1213, 2, 0)</f>
        <v>2</v>
      </c>
      <c r="R626">
        <v>1</v>
      </c>
      <c r="V626">
        <f>VLOOKUP(J626, v1_raw!$G$4:$H$1213, 2, 0)</f>
        <v>5</v>
      </c>
      <c r="W626">
        <v>28</v>
      </c>
      <c r="AA626">
        <f>VLOOKUP(J626, v1_raw!$J$4:$K$1213, 2, 0)</f>
        <v>5</v>
      </c>
      <c r="AB626">
        <v>0</v>
      </c>
    </row>
    <row r="627" spans="10:28" x14ac:dyDescent="0.3">
      <c r="J627" t="s">
        <v>661</v>
      </c>
      <c r="L627">
        <f>VLOOKUP(J627, v1_raw!$A$4:$B$1213, 2, 0)</f>
        <v>0</v>
      </c>
      <c r="M627">
        <f>VLOOKUP(J627, v2_raw!$S$2:$T$1211, 2, 0)</f>
        <v>0</v>
      </c>
      <c r="Q627" s="1">
        <f>VLOOKUP(J627, v1_raw!$D$4:$E$1213, 2, 0)</f>
        <v>3</v>
      </c>
      <c r="R627">
        <v>0</v>
      </c>
      <c r="V627">
        <f>VLOOKUP(J627, v1_raw!$G$4:$H$1213, 2, 0)</f>
        <v>7</v>
      </c>
      <c r="W627">
        <v>9</v>
      </c>
      <c r="AA627">
        <f>VLOOKUP(J627, v1_raw!$J$4:$K$1213, 2, 0)</f>
        <v>1</v>
      </c>
      <c r="AB627">
        <v>5</v>
      </c>
    </row>
    <row r="628" spans="10:28" x14ac:dyDescent="0.3">
      <c r="J628" t="s">
        <v>662</v>
      </c>
      <c r="L628">
        <f>VLOOKUP(J628, v1_raw!$A$4:$B$1213, 2, 0)</f>
        <v>1</v>
      </c>
      <c r="M628">
        <f>VLOOKUP(J628, v2_raw!$S$2:$T$1211, 2, 0)</f>
        <v>1</v>
      </c>
      <c r="Q628" s="1">
        <f>VLOOKUP(J628, v1_raw!$D$4:$E$1213, 2, 0)</f>
        <v>3</v>
      </c>
      <c r="R628">
        <v>0</v>
      </c>
      <c r="V628">
        <f>VLOOKUP(J628, v1_raw!$G$4:$H$1213, 2, 0)</f>
        <v>21</v>
      </c>
      <c r="W628">
        <v>15</v>
      </c>
      <c r="AA628">
        <f>VLOOKUP(J628, v1_raw!$J$4:$K$1213, 2, 0)</f>
        <v>45</v>
      </c>
      <c r="AB628">
        <v>10</v>
      </c>
    </row>
    <row r="629" spans="10:28" x14ac:dyDescent="0.3">
      <c r="J629" t="s">
        <v>663</v>
      </c>
      <c r="L629">
        <f>VLOOKUP(J629, v1_raw!$A$4:$B$1213, 2, 0)</f>
        <v>1</v>
      </c>
      <c r="M629">
        <f>VLOOKUP(J629, v2_raw!$S$2:$T$1211, 2, 0)</f>
        <v>0</v>
      </c>
      <c r="Q629" s="1">
        <f>VLOOKUP(J629, v1_raw!$D$4:$E$1213, 2, 0)</f>
        <v>3</v>
      </c>
      <c r="R629">
        <v>5</v>
      </c>
      <c r="V629">
        <f>VLOOKUP(J629, v1_raw!$G$4:$H$1213, 2, 0)</f>
        <v>24</v>
      </c>
      <c r="W629">
        <v>40</v>
      </c>
      <c r="AA629">
        <f>VLOOKUP(J629, v1_raw!$J$4:$K$1213, 2, 0)</f>
        <v>31</v>
      </c>
      <c r="AB629">
        <v>44</v>
      </c>
    </row>
    <row r="630" spans="10:28" x14ac:dyDescent="0.3">
      <c r="J630" t="s">
        <v>664</v>
      </c>
      <c r="L630">
        <f>VLOOKUP(J630, v1_raw!$A$4:$B$1213, 2, 0)</f>
        <v>2</v>
      </c>
      <c r="M630">
        <f>VLOOKUP(J630, v2_raw!$S$2:$T$1211, 2, 0)</f>
        <v>2</v>
      </c>
      <c r="Q630" s="1">
        <f>VLOOKUP(J630, v1_raw!$D$4:$E$1213, 2, 0)</f>
        <v>6</v>
      </c>
      <c r="R630">
        <v>3</v>
      </c>
      <c r="V630">
        <f>VLOOKUP(J630, v1_raw!$G$4:$H$1213, 2, 0)</f>
        <v>56</v>
      </c>
      <c r="W630">
        <v>72</v>
      </c>
      <c r="AA630">
        <f>VLOOKUP(J630, v1_raw!$J$4:$K$1213, 2, 0)</f>
        <v>15</v>
      </c>
      <c r="AB630">
        <v>50</v>
      </c>
    </row>
    <row r="631" spans="10:28" x14ac:dyDescent="0.3">
      <c r="J631" t="s">
        <v>665</v>
      </c>
      <c r="L631">
        <f>VLOOKUP(J631, v1_raw!$A$4:$B$1213, 2, 0)</f>
        <v>1</v>
      </c>
      <c r="M631">
        <f>VLOOKUP(J631, v2_raw!$S$2:$T$1211, 2, 0)</f>
        <v>0</v>
      </c>
      <c r="Q631" s="1">
        <f>VLOOKUP(J631, v1_raw!$D$4:$E$1213, 2, 0)</f>
        <v>2</v>
      </c>
      <c r="R631">
        <v>1</v>
      </c>
      <c r="V631">
        <f>VLOOKUP(J631, v1_raw!$G$4:$H$1213, 2, 0)</f>
        <v>16</v>
      </c>
      <c r="W631">
        <v>23</v>
      </c>
      <c r="AA631">
        <f>VLOOKUP(J631, v1_raw!$J$4:$K$1213, 2, 0)</f>
        <v>6</v>
      </c>
      <c r="AB631">
        <v>0</v>
      </c>
    </row>
    <row r="632" spans="10:28" x14ac:dyDescent="0.3">
      <c r="J632" t="s">
        <v>666</v>
      </c>
      <c r="L632">
        <f>VLOOKUP(J632, v1_raw!$A$4:$B$1213, 2, 0)</f>
        <v>1</v>
      </c>
      <c r="M632">
        <f>VLOOKUP(J632, v2_raw!$S$2:$T$1211, 2, 0)</f>
        <v>0</v>
      </c>
      <c r="Q632" s="1">
        <f>VLOOKUP(J632, v1_raw!$D$4:$E$1213, 2, 0)</f>
        <v>0</v>
      </c>
      <c r="R632">
        <v>0</v>
      </c>
      <c r="V632">
        <f>VLOOKUP(J632, v1_raw!$G$4:$H$1213, 2, 0)</f>
        <v>11</v>
      </c>
      <c r="W632">
        <v>20</v>
      </c>
      <c r="AA632">
        <f>VLOOKUP(J632, v1_raw!$J$4:$K$1213, 2, 0)</f>
        <v>11</v>
      </c>
      <c r="AB632">
        <v>1</v>
      </c>
    </row>
    <row r="633" spans="10:28" x14ac:dyDescent="0.3">
      <c r="J633" t="s">
        <v>667</v>
      </c>
      <c r="L633">
        <f>VLOOKUP(J633, v1_raw!$A$4:$B$1213, 2, 0)</f>
        <v>6</v>
      </c>
      <c r="M633">
        <f>VLOOKUP(J633, v2_raw!$S$2:$T$1211, 2, 0)</f>
        <v>3</v>
      </c>
      <c r="Q633" s="1">
        <f>VLOOKUP(J633, v1_raw!$D$4:$E$1213, 2, 0)</f>
        <v>10</v>
      </c>
      <c r="R633">
        <v>7</v>
      </c>
      <c r="V633">
        <f>VLOOKUP(J633, v1_raw!$G$4:$H$1213, 2, 0)</f>
        <v>83</v>
      </c>
      <c r="W633">
        <v>165</v>
      </c>
      <c r="AA633">
        <f>VLOOKUP(J633, v1_raw!$J$4:$K$1213, 2, 0)</f>
        <v>105</v>
      </c>
      <c r="AB633">
        <v>234</v>
      </c>
    </row>
    <row r="634" spans="10:28" x14ac:dyDescent="0.3">
      <c r="J634" t="s">
        <v>668</v>
      </c>
      <c r="L634">
        <f>VLOOKUP(J634, v1_raw!$A$4:$B$1213, 2, 0)</f>
        <v>24</v>
      </c>
      <c r="M634">
        <f>VLOOKUP(J634, v2_raw!$S$2:$T$1211, 2, 0)</f>
        <v>6</v>
      </c>
      <c r="Q634" s="1">
        <f>VLOOKUP(J634, v1_raw!$D$4:$E$1213, 2, 0)</f>
        <v>39</v>
      </c>
      <c r="R634">
        <v>9</v>
      </c>
      <c r="V634">
        <f>VLOOKUP(J634, v1_raw!$G$4:$H$1213, 2, 0)</f>
        <v>213</v>
      </c>
      <c r="W634">
        <v>305</v>
      </c>
      <c r="AA634">
        <f>VLOOKUP(J634, v1_raw!$J$4:$K$1213, 2, 0)</f>
        <v>348</v>
      </c>
      <c r="AB634">
        <v>502</v>
      </c>
    </row>
    <row r="635" spans="10:28" x14ac:dyDescent="0.3">
      <c r="J635" t="s">
        <v>669</v>
      </c>
      <c r="L635">
        <f>VLOOKUP(J635, v1_raw!$A$4:$B$1213, 2, 0)</f>
        <v>4</v>
      </c>
      <c r="M635">
        <f>VLOOKUP(J635, v2_raw!$S$2:$T$1211, 2, 0)</f>
        <v>1</v>
      </c>
      <c r="Q635" s="1">
        <f>VLOOKUP(J635, v1_raw!$D$4:$E$1213, 2, 0)</f>
        <v>9</v>
      </c>
      <c r="R635">
        <v>5</v>
      </c>
      <c r="V635">
        <f>VLOOKUP(J635, v1_raw!$G$4:$H$1213, 2, 0)</f>
        <v>82</v>
      </c>
      <c r="W635">
        <v>139</v>
      </c>
      <c r="AA635">
        <f>VLOOKUP(J635, v1_raw!$J$4:$K$1213, 2, 0)</f>
        <v>49</v>
      </c>
      <c r="AB635">
        <v>139</v>
      </c>
    </row>
    <row r="636" spans="10:28" x14ac:dyDescent="0.3">
      <c r="J636" t="s">
        <v>670</v>
      </c>
      <c r="L636">
        <f>VLOOKUP(J636, v1_raw!$A$4:$B$1213, 2, 0)</f>
        <v>14</v>
      </c>
      <c r="M636">
        <f>VLOOKUP(J636, v2_raw!$S$2:$T$1211, 2, 0)</f>
        <v>14</v>
      </c>
      <c r="Q636" s="1">
        <f>VLOOKUP(J636, v1_raw!$D$4:$E$1213, 2, 0)</f>
        <v>20</v>
      </c>
      <c r="R636">
        <v>17</v>
      </c>
      <c r="V636">
        <f>VLOOKUP(J636, v1_raw!$G$4:$H$1213, 2, 0)</f>
        <v>55</v>
      </c>
      <c r="W636">
        <v>107</v>
      </c>
      <c r="AA636">
        <f>VLOOKUP(J636, v1_raw!$J$4:$K$1213, 2, 0)</f>
        <v>34</v>
      </c>
      <c r="AB636">
        <v>31</v>
      </c>
    </row>
    <row r="637" spans="10:28" x14ac:dyDescent="0.3">
      <c r="J637" t="s">
        <v>671</v>
      </c>
      <c r="L637">
        <f>VLOOKUP(J637, v1_raw!$A$4:$B$1213, 2, 0)</f>
        <v>1</v>
      </c>
      <c r="M637">
        <f>VLOOKUP(J637, v2_raw!$S$2:$T$1211, 2, 0)</f>
        <v>0</v>
      </c>
      <c r="Q637" s="1">
        <f>VLOOKUP(J637, v1_raw!$D$4:$E$1213, 2, 0)</f>
        <v>2</v>
      </c>
      <c r="R637">
        <v>3</v>
      </c>
      <c r="V637">
        <f>VLOOKUP(J637, v1_raw!$G$4:$H$1213, 2, 0)</f>
        <v>55</v>
      </c>
      <c r="W637">
        <v>77</v>
      </c>
      <c r="AA637">
        <f>VLOOKUP(J637, v1_raw!$J$4:$K$1213, 2, 0)</f>
        <v>31</v>
      </c>
      <c r="AB637">
        <v>50</v>
      </c>
    </row>
    <row r="638" spans="10:28" x14ac:dyDescent="0.3">
      <c r="J638" t="s">
        <v>672</v>
      </c>
      <c r="L638">
        <f>VLOOKUP(J638, v1_raw!$A$4:$B$1213, 2, 0)</f>
        <v>0</v>
      </c>
      <c r="M638">
        <f>VLOOKUP(J638, v2_raw!$S$2:$T$1211, 2, 0)</f>
        <v>0</v>
      </c>
      <c r="Q638" s="1">
        <f>VLOOKUP(J638, v1_raw!$D$4:$E$1213, 2, 0)</f>
        <v>0</v>
      </c>
      <c r="R638">
        <v>0</v>
      </c>
      <c r="V638">
        <f>VLOOKUP(J638, v1_raw!$G$4:$H$1213, 2, 0)</f>
        <v>9</v>
      </c>
      <c r="W638">
        <v>28</v>
      </c>
      <c r="AA638">
        <f>VLOOKUP(J638, v1_raw!$J$4:$K$1213, 2, 0)</f>
        <v>3</v>
      </c>
      <c r="AB638">
        <v>2</v>
      </c>
    </row>
    <row r="639" spans="10:28" x14ac:dyDescent="0.3">
      <c r="J639" t="s">
        <v>673</v>
      </c>
      <c r="L639">
        <f>VLOOKUP(J639, v1_raw!$A$4:$B$1213, 2, 0)</f>
        <v>1</v>
      </c>
      <c r="M639">
        <f>VLOOKUP(J639, v2_raw!$S$2:$T$1211, 2, 0)</f>
        <v>3</v>
      </c>
      <c r="Q639" s="1">
        <f>VLOOKUP(J639, v1_raw!$D$4:$E$1213, 2, 0)</f>
        <v>2</v>
      </c>
      <c r="R639">
        <v>1</v>
      </c>
      <c r="V639">
        <f>VLOOKUP(J639, v1_raw!$G$4:$H$1213, 2, 0)</f>
        <v>15</v>
      </c>
      <c r="W639">
        <v>69</v>
      </c>
      <c r="AA639">
        <f>VLOOKUP(J639, v1_raw!$J$4:$K$1213, 2, 0)</f>
        <v>7</v>
      </c>
      <c r="AB639">
        <v>6</v>
      </c>
    </row>
    <row r="640" spans="10:28" x14ac:dyDescent="0.3">
      <c r="J640" t="s">
        <v>674</v>
      </c>
      <c r="L640">
        <f>VLOOKUP(J640, v1_raw!$A$4:$B$1213, 2, 0)</f>
        <v>0</v>
      </c>
      <c r="M640">
        <f>VLOOKUP(J640, v2_raw!$S$2:$T$1211, 2, 0)</f>
        <v>0</v>
      </c>
      <c r="Q640" s="1">
        <f>VLOOKUP(J640, v1_raw!$D$4:$E$1213, 2, 0)</f>
        <v>0</v>
      </c>
      <c r="R640">
        <v>0</v>
      </c>
      <c r="V640">
        <f>VLOOKUP(J640, v1_raw!$G$4:$H$1213, 2, 0)</f>
        <v>10</v>
      </c>
      <c r="W640">
        <v>16</v>
      </c>
      <c r="AA640">
        <f>VLOOKUP(J640, v1_raw!$J$4:$K$1213, 2, 0)</f>
        <v>2</v>
      </c>
      <c r="AB640">
        <v>4</v>
      </c>
    </row>
    <row r="641" spans="10:28" x14ac:dyDescent="0.3">
      <c r="J641" t="s">
        <v>675</v>
      </c>
      <c r="L641">
        <f>VLOOKUP(J641, v1_raw!$A$4:$B$1213, 2, 0)</f>
        <v>0</v>
      </c>
      <c r="M641">
        <f>VLOOKUP(J641, v2_raw!$S$2:$T$1211, 2, 0)</f>
        <v>0</v>
      </c>
      <c r="Q641" s="1">
        <f>VLOOKUP(J641, v1_raw!$D$4:$E$1213, 2, 0)</f>
        <v>0</v>
      </c>
      <c r="R641">
        <v>0</v>
      </c>
      <c r="V641">
        <f>VLOOKUP(J641, v1_raw!$G$4:$H$1213, 2, 0)</f>
        <v>12</v>
      </c>
      <c r="W641">
        <v>21</v>
      </c>
      <c r="AA641">
        <f>VLOOKUP(J641, v1_raw!$J$4:$K$1213, 2, 0)</f>
        <v>17</v>
      </c>
      <c r="AB641">
        <v>42</v>
      </c>
    </row>
    <row r="642" spans="10:28" x14ac:dyDescent="0.3">
      <c r="J642" t="s">
        <v>676</v>
      </c>
      <c r="L642">
        <f>VLOOKUP(J642, v1_raw!$A$4:$B$1213, 2, 0)</f>
        <v>0</v>
      </c>
      <c r="M642">
        <f>VLOOKUP(J642, v2_raw!$S$2:$T$1211, 2, 0)</f>
        <v>0</v>
      </c>
      <c r="Q642" s="1">
        <f>VLOOKUP(J642, v1_raw!$D$4:$E$1213, 2, 0)</f>
        <v>2</v>
      </c>
      <c r="R642">
        <v>1</v>
      </c>
      <c r="V642">
        <f>VLOOKUP(J642, v1_raw!$G$4:$H$1213, 2, 0)</f>
        <v>4</v>
      </c>
      <c r="W642">
        <v>16</v>
      </c>
      <c r="AA642">
        <f>VLOOKUP(J642, v1_raw!$J$4:$K$1213, 2, 0)</f>
        <v>7</v>
      </c>
      <c r="AB642">
        <v>10</v>
      </c>
    </row>
    <row r="643" spans="10:28" x14ac:dyDescent="0.3">
      <c r="J643" t="s">
        <v>677</v>
      </c>
      <c r="L643">
        <f>VLOOKUP(J643, v1_raw!$A$4:$B$1213, 2, 0)</f>
        <v>6</v>
      </c>
      <c r="M643">
        <f>VLOOKUP(J643, v2_raw!$S$2:$T$1211, 2, 0)</f>
        <v>11</v>
      </c>
      <c r="Q643" s="1">
        <f>VLOOKUP(J643, v1_raw!$D$4:$E$1213, 2, 0)</f>
        <v>21</v>
      </c>
      <c r="R643">
        <v>20</v>
      </c>
      <c r="V643">
        <f>VLOOKUP(J643, v1_raw!$G$4:$H$1213, 2, 0)</f>
        <v>104</v>
      </c>
      <c r="W643">
        <v>83</v>
      </c>
      <c r="AA643">
        <f>VLOOKUP(J643, v1_raw!$J$4:$K$1213, 2, 0)</f>
        <v>111</v>
      </c>
      <c r="AB643">
        <v>88</v>
      </c>
    </row>
    <row r="644" spans="10:28" x14ac:dyDescent="0.3">
      <c r="J644" t="s">
        <v>678</v>
      </c>
      <c r="L644">
        <f>VLOOKUP(J644, v1_raw!$A$4:$B$1213, 2, 0)</f>
        <v>0</v>
      </c>
      <c r="M644">
        <f>VLOOKUP(J644, v2_raw!$S$2:$T$1211, 2, 0)</f>
        <v>0</v>
      </c>
      <c r="Q644" s="1">
        <f>VLOOKUP(J644, v1_raw!$D$4:$E$1213, 2, 0)</f>
        <v>0</v>
      </c>
      <c r="R644">
        <v>0</v>
      </c>
      <c r="V644">
        <f>VLOOKUP(J644, v1_raw!$G$4:$H$1213, 2, 0)</f>
        <v>2</v>
      </c>
      <c r="W644">
        <v>3</v>
      </c>
      <c r="AA644">
        <f>VLOOKUP(J644, v1_raw!$J$4:$K$1213, 2, 0)</f>
        <v>4</v>
      </c>
      <c r="AB644">
        <v>2</v>
      </c>
    </row>
    <row r="645" spans="10:28" x14ac:dyDescent="0.3">
      <c r="J645" t="s">
        <v>679</v>
      </c>
      <c r="L645">
        <f>VLOOKUP(J645, v1_raw!$A$4:$B$1213, 2, 0)</f>
        <v>1</v>
      </c>
      <c r="M645">
        <f>VLOOKUP(J645, v2_raw!$S$2:$T$1211, 2, 0)</f>
        <v>0</v>
      </c>
      <c r="Q645" s="1">
        <f>VLOOKUP(J645, v1_raw!$D$4:$E$1213, 2, 0)</f>
        <v>4</v>
      </c>
      <c r="R645">
        <v>3</v>
      </c>
      <c r="V645">
        <f>VLOOKUP(J645, v1_raw!$G$4:$H$1213, 2, 0)</f>
        <v>151</v>
      </c>
      <c r="W645">
        <v>402</v>
      </c>
      <c r="AA645">
        <f>VLOOKUP(J645, v1_raw!$J$4:$K$1213, 2, 0)</f>
        <v>117</v>
      </c>
      <c r="AB645">
        <v>190</v>
      </c>
    </row>
    <row r="646" spans="10:28" x14ac:dyDescent="0.3">
      <c r="J646" t="s">
        <v>680</v>
      </c>
      <c r="L646">
        <f>VLOOKUP(J646, v1_raw!$A$4:$B$1213, 2, 0)</f>
        <v>5</v>
      </c>
      <c r="M646">
        <f>VLOOKUP(J646, v2_raw!$S$2:$T$1211, 2, 0)</f>
        <v>7</v>
      </c>
      <c r="Q646" s="1">
        <f>VLOOKUP(J646, v1_raw!$D$4:$E$1213, 2, 0)</f>
        <v>5</v>
      </c>
      <c r="R646">
        <v>5</v>
      </c>
      <c r="V646">
        <f>VLOOKUP(J646, v1_raw!$G$4:$H$1213, 2, 0)</f>
        <v>141</v>
      </c>
      <c r="W646">
        <v>254</v>
      </c>
      <c r="AA646">
        <f>VLOOKUP(J646, v1_raw!$J$4:$K$1213, 2, 0)</f>
        <v>42</v>
      </c>
      <c r="AB646">
        <v>56</v>
      </c>
    </row>
    <row r="647" spans="10:28" x14ac:dyDescent="0.3">
      <c r="J647" t="s">
        <v>681</v>
      </c>
      <c r="L647">
        <f>VLOOKUP(J647, v1_raw!$A$4:$B$1213, 2, 0)</f>
        <v>0</v>
      </c>
      <c r="M647">
        <f>VLOOKUP(J647, v2_raw!$S$2:$T$1211, 2, 0)</f>
        <v>0</v>
      </c>
      <c r="Q647" s="1">
        <f>VLOOKUP(J647, v1_raw!$D$4:$E$1213, 2, 0)</f>
        <v>1</v>
      </c>
      <c r="R647">
        <v>0</v>
      </c>
      <c r="V647">
        <f>VLOOKUP(J647, v1_raw!$G$4:$H$1213, 2, 0)</f>
        <v>77</v>
      </c>
      <c r="W647">
        <v>103</v>
      </c>
      <c r="AA647">
        <f>VLOOKUP(J647, v1_raw!$J$4:$K$1213, 2, 0)</f>
        <v>33</v>
      </c>
      <c r="AB647">
        <v>29</v>
      </c>
    </row>
    <row r="648" spans="10:28" x14ac:dyDescent="0.3">
      <c r="J648" t="s">
        <v>682</v>
      </c>
      <c r="L648">
        <f>VLOOKUP(J648, v1_raw!$A$4:$B$1213, 2, 0)</f>
        <v>0</v>
      </c>
      <c r="M648">
        <f>VLOOKUP(J648, v2_raw!$S$2:$T$1211, 2, 0)</f>
        <v>1</v>
      </c>
      <c r="Q648" s="1">
        <f>VLOOKUP(J648, v1_raw!$D$4:$E$1213, 2, 0)</f>
        <v>0</v>
      </c>
      <c r="R648">
        <v>0</v>
      </c>
      <c r="V648">
        <f>VLOOKUP(J648, v1_raw!$G$4:$H$1213, 2, 0)</f>
        <v>34</v>
      </c>
      <c r="W648">
        <v>48</v>
      </c>
      <c r="AA648">
        <f>VLOOKUP(J648, v1_raw!$J$4:$K$1213, 2, 0)</f>
        <v>23</v>
      </c>
      <c r="AB648">
        <v>56</v>
      </c>
    </row>
    <row r="649" spans="10:28" x14ac:dyDescent="0.3">
      <c r="J649" t="s">
        <v>683</v>
      </c>
      <c r="L649">
        <f>VLOOKUP(J649, v1_raw!$A$4:$B$1213, 2, 0)</f>
        <v>0</v>
      </c>
      <c r="M649">
        <f>VLOOKUP(J649, v2_raw!$S$2:$T$1211, 2, 0)</f>
        <v>0</v>
      </c>
      <c r="Q649" s="1">
        <f>VLOOKUP(J649, v1_raw!$D$4:$E$1213, 2, 0)</f>
        <v>2</v>
      </c>
      <c r="R649">
        <v>1</v>
      </c>
      <c r="V649">
        <f>VLOOKUP(J649, v1_raw!$G$4:$H$1213, 2, 0)</f>
        <v>20</v>
      </c>
      <c r="W649">
        <v>35</v>
      </c>
      <c r="AA649">
        <f>VLOOKUP(J649, v1_raw!$J$4:$K$1213, 2, 0)</f>
        <v>5</v>
      </c>
      <c r="AB649">
        <v>5</v>
      </c>
    </row>
    <row r="650" spans="10:28" x14ac:dyDescent="0.3">
      <c r="J650" t="s">
        <v>684</v>
      </c>
      <c r="L650">
        <f>VLOOKUP(J650, v1_raw!$A$4:$B$1213, 2, 0)</f>
        <v>0</v>
      </c>
      <c r="M650">
        <f>VLOOKUP(J650, v2_raw!$S$2:$T$1211, 2, 0)</f>
        <v>0</v>
      </c>
      <c r="Q650" s="1">
        <f>VLOOKUP(J650, v1_raw!$D$4:$E$1213, 2, 0)</f>
        <v>0</v>
      </c>
      <c r="R650">
        <v>1</v>
      </c>
      <c r="V650">
        <f>VLOOKUP(J650, v1_raw!$G$4:$H$1213, 2, 0)</f>
        <v>1</v>
      </c>
      <c r="W650">
        <v>1</v>
      </c>
      <c r="AA650">
        <f>VLOOKUP(J650, v1_raw!$J$4:$K$1213, 2, 0)</f>
        <v>2</v>
      </c>
      <c r="AB650">
        <v>4</v>
      </c>
    </row>
    <row r="651" spans="10:28" x14ac:dyDescent="0.3">
      <c r="J651" t="s">
        <v>685</v>
      </c>
      <c r="L651">
        <f>VLOOKUP(J651, v1_raw!$A$4:$B$1213, 2, 0)</f>
        <v>0</v>
      </c>
      <c r="M651">
        <f>VLOOKUP(J651, v2_raw!$S$2:$T$1211, 2, 0)</f>
        <v>0</v>
      </c>
      <c r="Q651" s="1">
        <f>VLOOKUP(J651, v1_raw!$D$4:$E$1213, 2, 0)</f>
        <v>2</v>
      </c>
      <c r="R651">
        <v>3</v>
      </c>
      <c r="V651">
        <f>VLOOKUP(J651, v1_raw!$G$4:$H$1213, 2, 0)</f>
        <v>66</v>
      </c>
      <c r="W651">
        <v>78</v>
      </c>
      <c r="AA651">
        <f>VLOOKUP(J651, v1_raw!$J$4:$K$1213, 2, 0)</f>
        <v>47</v>
      </c>
      <c r="AB651">
        <v>6</v>
      </c>
    </row>
    <row r="652" spans="10:28" x14ac:dyDescent="0.3">
      <c r="J652" t="s">
        <v>686</v>
      </c>
      <c r="L652">
        <f>VLOOKUP(J652, v1_raw!$A$4:$B$1213, 2, 0)</f>
        <v>7</v>
      </c>
      <c r="M652">
        <f>VLOOKUP(J652, v2_raw!$S$2:$T$1211, 2, 0)</f>
        <v>13</v>
      </c>
      <c r="Q652" s="1">
        <f>VLOOKUP(J652, v1_raw!$D$4:$E$1213, 2, 0)</f>
        <v>13</v>
      </c>
      <c r="R652">
        <v>14</v>
      </c>
      <c r="V652">
        <f>VLOOKUP(J652, v1_raw!$G$4:$H$1213, 2, 0)</f>
        <v>114</v>
      </c>
      <c r="W652">
        <v>223</v>
      </c>
      <c r="AA652">
        <f>VLOOKUP(J652, v1_raw!$J$4:$K$1213, 2, 0)</f>
        <v>129</v>
      </c>
      <c r="AB652">
        <v>360</v>
      </c>
    </row>
    <row r="653" spans="10:28" x14ac:dyDescent="0.3">
      <c r="J653" t="s">
        <v>687</v>
      </c>
      <c r="L653">
        <f>VLOOKUP(J653, v1_raw!$A$4:$B$1213, 2, 0)</f>
        <v>1</v>
      </c>
      <c r="M653">
        <f>VLOOKUP(J653, v2_raw!$S$2:$T$1211, 2, 0)</f>
        <v>0</v>
      </c>
      <c r="Q653" s="1">
        <f>VLOOKUP(J653, v1_raw!$D$4:$E$1213, 2, 0)</f>
        <v>0</v>
      </c>
      <c r="R653">
        <v>1</v>
      </c>
      <c r="V653">
        <f>VLOOKUP(J653, v1_raw!$G$4:$H$1213, 2, 0)</f>
        <v>15</v>
      </c>
      <c r="W653">
        <v>35</v>
      </c>
      <c r="AA653">
        <f>VLOOKUP(J653, v1_raw!$J$4:$K$1213, 2, 0)</f>
        <v>24</v>
      </c>
      <c r="AB653">
        <v>67</v>
      </c>
    </row>
    <row r="654" spans="10:28" x14ac:dyDescent="0.3">
      <c r="J654" t="s">
        <v>688</v>
      </c>
      <c r="L654">
        <f>VLOOKUP(J654, v1_raw!$A$4:$B$1213, 2, 0)</f>
        <v>0</v>
      </c>
      <c r="M654">
        <f>VLOOKUP(J654, v2_raw!$S$2:$T$1211, 2, 0)</f>
        <v>0</v>
      </c>
      <c r="Q654" s="1">
        <f>VLOOKUP(J654, v1_raw!$D$4:$E$1213, 2, 0)</f>
        <v>2</v>
      </c>
      <c r="R654">
        <v>0</v>
      </c>
      <c r="V654">
        <f>VLOOKUP(J654, v1_raw!$G$4:$H$1213, 2, 0)</f>
        <v>66</v>
      </c>
      <c r="W654">
        <v>69</v>
      </c>
      <c r="AA654">
        <f>VLOOKUP(J654, v1_raw!$J$4:$K$1213, 2, 0)</f>
        <v>14</v>
      </c>
      <c r="AB654">
        <v>11</v>
      </c>
    </row>
    <row r="655" spans="10:28" x14ac:dyDescent="0.3">
      <c r="J655" t="s">
        <v>689</v>
      </c>
      <c r="L655">
        <f>VLOOKUP(J655, v1_raw!$A$4:$B$1213, 2, 0)</f>
        <v>0</v>
      </c>
      <c r="M655">
        <f>VLOOKUP(J655, v2_raw!$S$2:$T$1211, 2, 0)</f>
        <v>1</v>
      </c>
      <c r="Q655" s="1">
        <f>VLOOKUP(J655, v1_raw!$D$4:$E$1213, 2, 0)</f>
        <v>6</v>
      </c>
      <c r="R655">
        <v>5</v>
      </c>
      <c r="V655">
        <f>VLOOKUP(J655, v1_raw!$G$4:$H$1213, 2, 0)</f>
        <v>42</v>
      </c>
      <c r="W655">
        <v>52</v>
      </c>
      <c r="AA655">
        <f>VLOOKUP(J655, v1_raw!$J$4:$K$1213, 2, 0)</f>
        <v>8</v>
      </c>
      <c r="AB655">
        <v>12</v>
      </c>
    </row>
    <row r="656" spans="10:28" x14ac:dyDescent="0.3">
      <c r="J656" t="s">
        <v>690</v>
      </c>
      <c r="L656">
        <f>VLOOKUP(J656, v1_raw!$A$4:$B$1213, 2, 0)</f>
        <v>19</v>
      </c>
      <c r="M656">
        <f>VLOOKUP(J656, v2_raw!$S$2:$T$1211, 2, 0)</f>
        <v>17</v>
      </c>
      <c r="Q656" s="1">
        <f>VLOOKUP(J656, v1_raw!$D$4:$E$1213, 2, 0)</f>
        <v>37</v>
      </c>
      <c r="R656">
        <v>26</v>
      </c>
      <c r="V656">
        <f>VLOOKUP(J656, v1_raw!$G$4:$H$1213, 2, 0)</f>
        <v>105</v>
      </c>
      <c r="W656">
        <v>170</v>
      </c>
      <c r="AA656">
        <f>VLOOKUP(J656, v1_raw!$J$4:$K$1213, 2, 0)</f>
        <v>70</v>
      </c>
      <c r="AB656">
        <v>125</v>
      </c>
    </row>
    <row r="657" spans="10:28" x14ac:dyDescent="0.3">
      <c r="J657" t="s">
        <v>691</v>
      </c>
      <c r="L657">
        <f>VLOOKUP(J657, v1_raw!$A$4:$B$1213, 2, 0)</f>
        <v>0</v>
      </c>
      <c r="M657">
        <f>VLOOKUP(J657, v2_raw!$S$2:$T$1211, 2, 0)</f>
        <v>0</v>
      </c>
      <c r="Q657" s="1">
        <f>VLOOKUP(J657, v1_raw!$D$4:$E$1213, 2, 0)</f>
        <v>7</v>
      </c>
      <c r="R657">
        <v>4</v>
      </c>
      <c r="V657">
        <f>VLOOKUP(J657, v1_raw!$G$4:$H$1213, 2, 0)</f>
        <v>44</v>
      </c>
      <c r="W657">
        <v>55</v>
      </c>
      <c r="AA657">
        <f>VLOOKUP(J657, v1_raw!$J$4:$K$1213, 2, 0)</f>
        <v>44</v>
      </c>
      <c r="AB657">
        <v>47</v>
      </c>
    </row>
    <row r="658" spans="10:28" x14ac:dyDescent="0.3">
      <c r="J658" t="s">
        <v>692</v>
      </c>
      <c r="L658">
        <f>VLOOKUP(J658, v1_raw!$A$4:$B$1213, 2, 0)</f>
        <v>0</v>
      </c>
      <c r="M658">
        <f>VLOOKUP(J658, v2_raw!$S$2:$T$1211, 2, 0)</f>
        <v>0</v>
      </c>
      <c r="Q658" s="1">
        <f>VLOOKUP(J658, v1_raw!$D$4:$E$1213, 2, 0)</f>
        <v>0</v>
      </c>
      <c r="R658">
        <v>0</v>
      </c>
      <c r="V658">
        <f>VLOOKUP(J658, v1_raw!$G$4:$H$1213, 2, 0)</f>
        <v>72</v>
      </c>
      <c r="W658">
        <v>111</v>
      </c>
      <c r="AA658">
        <f>VLOOKUP(J658, v1_raw!$J$4:$K$1213, 2, 0)</f>
        <v>30</v>
      </c>
      <c r="AB658">
        <v>59</v>
      </c>
    </row>
    <row r="659" spans="10:28" x14ac:dyDescent="0.3">
      <c r="J659" t="s">
        <v>693</v>
      </c>
      <c r="L659">
        <f>VLOOKUP(J659, v1_raw!$A$4:$B$1213, 2, 0)</f>
        <v>3</v>
      </c>
      <c r="M659">
        <f>VLOOKUP(J659, v2_raw!$S$2:$T$1211, 2, 0)</f>
        <v>1</v>
      </c>
      <c r="Q659" s="1">
        <f>VLOOKUP(J659, v1_raw!$D$4:$E$1213, 2, 0)</f>
        <v>8</v>
      </c>
      <c r="R659">
        <v>4</v>
      </c>
      <c r="V659">
        <f>VLOOKUP(J659, v1_raw!$G$4:$H$1213, 2, 0)</f>
        <v>55</v>
      </c>
      <c r="W659">
        <v>74</v>
      </c>
      <c r="AA659">
        <f>VLOOKUP(J659, v1_raw!$J$4:$K$1213, 2, 0)</f>
        <v>109</v>
      </c>
      <c r="AB659">
        <v>175</v>
      </c>
    </row>
    <row r="660" spans="10:28" x14ac:dyDescent="0.3">
      <c r="J660" t="s">
        <v>694</v>
      </c>
      <c r="L660">
        <f>VLOOKUP(J660, v1_raw!$A$4:$B$1213, 2, 0)</f>
        <v>0</v>
      </c>
      <c r="M660">
        <f>VLOOKUP(J660, v2_raw!$S$2:$T$1211, 2, 0)</f>
        <v>0</v>
      </c>
      <c r="Q660" s="1">
        <f>VLOOKUP(J660, v1_raw!$D$4:$E$1213, 2, 0)</f>
        <v>1</v>
      </c>
      <c r="R660">
        <v>0</v>
      </c>
      <c r="V660">
        <f>VLOOKUP(J660, v1_raw!$G$4:$H$1213, 2, 0)</f>
        <v>15</v>
      </c>
      <c r="W660">
        <v>12</v>
      </c>
      <c r="AA660">
        <f>VLOOKUP(J660, v1_raw!$J$4:$K$1213, 2, 0)</f>
        <v>1</v>
      </c>
      <c r="AB660">
        <v>2</v>
      </c>
    </row>
    <row r="661" spans="10:28" x14ac:dyDescent="0.3">
      <c r="J661" t="s">
        <v>695</v>
      </c>
      <c r="L661">
        <f>VLOOKUP(J661, v1_raw!$A$4:$B$1213, 2, 0)</f>
        <v>0</v>
      </c>
      <c r="M661">
        <f>VLOOKUP(J661, v2_raw!$S$2:$T$1211, 2, 0)</f>
        <v>0</v>
      </c>
      <c r="Q661" s="1">
        <f>VLOOKUP(J661, v1_raw!$D$4:$E$1213, 2, 0)</f>
        <v>2</v>
      </c>
      <c r="R661">
        <v>0</v>
      </c>
      <c r="V661">
        <f>VLOOKUP(J661, v1_raw!$G$4:$H$1213, 2, 0)</f>
        <v>19</v>
      </c>
      <c r="W661">
        <v>28</v>
      </c>
      <c r="AA661">
        <f>VLOOKUP(J661, v1_raw!$J$4:$K$1213, 2, 0)</f>
        <v>13</v>
      </c>
      <c r="AB661">
        <v>2</v>
      </c>
    </row>
    <row r="662" spans="10:28" x14ac:dyDescent="0.3">
      <c r="J662" t="s">
        <v>696</v>
      </c>
      <c r="L662">
        <f>VLOOKUP(J662, v1_raw!$A$4:$B$1213, 2, 0)</f>
        <v>2</v>
      </c>
      <c r="M662">
        <f>VLOOKUP(J662, v2_raw!$S$2:$T$1211, 2, 0)</f>
        <v>3</v>
      </c>
      <c r="Q662" s="1">
        <f>VLOOKUP(J662, v1_raw!$D$4:$E$1213, 2, 0)</f>
        <v>12</v>
      </c>
      <c r="R662">
        <v>4</v>
      </c>
      <c r="V662">
        <f>VLOOKUP(J662, v1_raw!$G$4:$H$1213, 2, 0)</f>
        <v>106</v>
      </c>
      <c r="W662">
        <v>146</v>
      </c>
      <c r="AA662">
        <f>VLOOKUP(J662, v1_raw!$J$4:$K$1213, 2, 0)</f>
        <v>145</v>
      </c>
      <c r="AB662">
        <v>241</v>
      </c>
    </row>
    <row r="663" spans="10:28" x14ac:dyDescent="0.3">
      <c r="J663" t="s">
        <v>697</v>
      </c>
      <c r="L663">
        <f>VLOOKUP(J663, v1_raw!$A$4:$B$1213, 2, 0)</f>
        <v>0</v>
      </c>
      <c r="M663">
        <f>VLOOKUP(J663, v2_raw!$S$2:$T$1211, 2, 0)</f>
        <v>0</v>
      </c>
      <c r="Q663" s="1">
        <f>VLOOKUP(J663, v1_raw!$D$4:$E$1213, 2, 0)</f>
        <v>0</v>
      </c>
      <c r="R663">
        <v>0</v>
      </c>
      <c r="V663">
        <f>VLOOKUP(J663, v1_raw!$G$4:$H$1213, 2, 0)</f>
        <v>8</v>
      </c>
      <c r="W663">
        <v>6</v>
      </c>
      <c r="AA663">
        <f>VLOOKUP(J663, v1_raw!$J$4:$K$1213, 2, 0)</f>
        <v>1</v>
      </c>
      <c r="AB663">
        <v>1</v>
      </c>
    </row>
    <row r="664" spans="10:28" x14ac:dyDescent="0.3">
      <c r="J664" t="s">
        <v>698</v>
      </c>
      <c r="L664">
        <f>VLOOKUP(J664, v1_raw!$A$4:$B$1213, 2, 0)</f>
        <v>2</v>
      </c>
      <c r="M664">
        <f>VLOOKUP(J664, v2_raw!$S$2:$T$1211, 2, 0)</f>
        <v>1</v>
      </c>
      <c r="Q664" s="1">
        <f>VLOOKUP(J664, v1_raw!$D$4:$E$1213, 2, 0)</f>
        <v>17</v>
      </c>
      <c r="R664">
        <v>9</v>
      </c>
      <c r="V664">
        <f>VLOOKUP(J664, v1_raw!$G$4:$H$1213, 2, 0)</f>
        <v>32</v>
      </c>
      <c r="W664">
        <v>55</v>
      </c>
      <c r="AA664">
        <f>VLOOKUP(J664, v1_raw!$J$4:$K$1213, 2, 0)</f>
        <v>28</v>
      </c>
      <c r="AB664">
        <v>57</v>
      </c>
    </row>
    <row r="665" spans="10:28" x14ac:dyDescent="0.3">
      <c r="J665" t="s">
        <v>699</v>
      </c>
      <c r="L665">
        <f>VLOOKUP(J665, v1_raw!$A$4:$B$1213, 2, 0)</f>
        <v>3</v>
      </c>
      <c r="M665">
        <f>VLOOKUP(J665, v2_raw!$S$2:$T$1211, 2, 0)</f>
        <v>1</v>
      </c>
      <c r="Q665" s="1">
        <f>VLOOKUP(J665, v1_raw!$D$4:$E$1213, 2, 0)</f>
        <v>2</v>
      </c>
      <c r="R665">
        <v>2</v>
      </c>
      <c r="V665">
        <f>VLOOKUP(J665, v1_raw!$G$4:$H$1213, 2, 0)</f>
        <v>22</v>
      </c>
      <c r="W665">
        <v>33</v>
      </c>
      <c r="AA665">
        <f>VLOOKUP(J665, v1_raw!$J$4:$K$1213, 2, 0)</f>
        <v>12</v>
      </c>
      <c r="AB665">
        <v>5</v>
      </c>
    </row>
    <row r="666" spans="10:28" x14ac:dyDescent="0.3">
      <c r="J666" t="s">
        <v>700</v>
      </c>
      <c r="L666">
        <f>VLOOKUP(J666, v1_raw!$A$4:$B$1213, 2, 0)</f>
        <v>6</v>
      </c>
      <c r="M666">
        <f>VLOOKUP(J666, v2_raw!$S$2:$T$1211, 2, 0)</f>
        <v>8</v>
      </c>
      <c r="Q666" s="1">
        <f>VLOOKUP(J666, v1_raw!$D$4:$E$1213, 2, 0)</f>
        <v>28</v>
      </c>
      <c r="R666">
        <v>15</v>
      </c>
      <c r="V666">
        <f>VLOOKUP(J666, v1_raw!$G$4:$H$1213, 2, 0)</f>
        <v>229</v>
      </c>
      <c r="W666">
        <v>445</v>
      </c>
      <c r="AA666">
        <f>VLOOKUP(J666, v1_raw!$J$4:$K$1213, 2, 0)</f>
        <v>201</v>
      </c>
      <c r="AB666">
        <v>292</v>
      </c>
    </row>
    <row r="667" spans="10:28" x14ac:dyDescent="0.3">
      <c r="J667" t="s">
        <v>701</v>
      </c>
      <c r="L667">
        <f>VLOOKUP(J667, v1_raw!$A$4:$B$1213, 2, 0)</f>
        <v>0</v>
      </c>
      <c r="M667">
        <f>VLOOKUP(J667, v2_raw!$S$2:$T$1211, 2, 0)</f>
        <v>0</v>
      </c>
      <c r="Q667" s="1">
        <f>VLOOKUP(J667, v1_raw!$D$4:$E$1213, 2, 0)</f>
        <v>4</v>
      </c>
      <c r="R667">
        <v>3</v>
      </c>
      <c r="V667">
        <f>VLOOKUP(J667, v1_raw!$G$4:$H$1213, 2, 0)</f>
        <v>12</v>
      </c>
      <c r="W667">
        <v>20</v>
      </c>
      <c r="AA667">
        <f>VLOOKUP(J667, v1_raw!$J$4:$K$1213, 2, 0)</f>
        <v>9</v>
      </c>
      <c r="AB667">
        <v>10</v>
      </c>
    </row>
    <row r="668" spans="10:28" x14ac:dyDescent="0.3">
      <c r="J668" t="s">
        <v>702</v>
      </c>
      <c r="L668">
        <f>VLOOKUP(J668, v1_raw!$A$4:$B$1213, 2, 0)</f>
        <v>0</v>
      </c>
      <c r="M668">
        <f>VLOOKUP(J668, v2_raw!$S$2:$T$1211, 2, 0)</f>
        <v>0</v>
      </c>
      <c r="Q668" s="1">
        <f>VLOOKUP(J668, v1_raw!$D$4:$E$1213, 2, 0)</f>
        <v>2</v>
      </c>
      <c r="R668">
        <v>2</v>
      </c>
      <c r="V668">
        <f>VLOOKUP(J668, v1_raw!$G$4:$H$1213, 2, 0)</f>
        <v>10</v>
      </c>
      <c r="W668">
        <v>16</v>
      </c>
      <c r="AA668">
        <f>VLOOKUP(J668, v1_raw!$J$4:$K$1213, 2, 0)</f>
        <v>2</v>
      </c>
      <c r="AB668">
        <v>1</v>
      </c>
    </row>
    <row r="669" spans="10:28" x14ac:dyDescent="0.3">
      <c r="J669" t="s">
        <v>703</v>
      </c>
      <c r="L669">
        <f>VLOOKUP(J669, v1_raw!$A$4:$B$1213, 2, 0)</f>
        <v>1</v>
      </c>
      <c r="M669">
        <f>VLOOKUP(J669, v2_raw!$S$2:$T$1211, 2, 0)</f>
        <v>3</v>
      </c>
      <c r="Q669" s="1">
        <f>VLOOKUP(J669, v1_raw!$D$4:$E$1213, 2, 0)</f>
        <v>9</v>
      </c>
      <c r="R669">
        <v>5</v>
      </c>
      <c r="V669">
        <f>VLOOKUP(J669, v1_raw!$G$4:$H$1213, 2, 0)</f>
        <v>71</v>
      </c>
      <c r="W669">
        <v>140</v>
      </c>
      <c r="AA669">
        <f>VLOOKUP(J669, v1_raw!$J$4:$K$1213, 2, 0)</f>
        <v>149</v>
      </c>
      <c r="AB669">
        <v>313</v>
      </c>
    </row>
    <row r="670" spans="10:28" x14ac:dyDescent="0.3">
      <c r="J670" t="s">
        <v>704</v>
      </c>
      <c r="L670">
        <f>VLOOKUP(J670, v1_raw!$A$4:$B$1213, 2, 0)</f>
        <v>3</v>
      </c>
      <c r="M670">
        <f>VLOOKUP(J670, v2_raw!$S$2:$T$1211, 2, 0)</f>
        <v>3</v>
      </c>
      <c r="Q670" s="1">
        <f>VLOOKUP(J670, v1_raw!$D$4:$E$1213, 2, 0)</f>
        <v>7</v>
      </c>
      <c r="R670">
        <v>7</v>
      </c>
      <c r="V670">
        <f>VLOOKUP(J670, v1_raw!$G$4:$H$1213, 2, 0)</f>
        <v>60</v>
      </c>
      <c r="W670">
        <v>136</v>
      </c>
      <c r="AA670">
        <f>VLOOKUP(J670, v1_raw!$J$4:$K$1213, 2, 0)</f>
        <v>51</v>
      </c>
      <c r="AB670">
        <v>88</v>
      </c>
    </row>
    <row r="671" spans="10:28" x14ac:dyDescent="0.3">
      <c r="J671" t="s">
        <v>705</v>
      </c>
      <c r="L671">
        <f>VLOOKUP(J671, v1_raw!$A$4:$B$1213, 2, 0)</f>
        <v>0</v>
      </c>
      <c r="M671">
        <f>VLOOKUP(J671, v2_raw!$S$2:$T$1211, 2, 0)</f>
        <v>0</v>
      </c>
      <c r="Q671" s="1">
        <f>VLOOKUP(J671, v1_raw!$D$4:$E$1213, 2, 0)</f>
        <v>1</v>
      </c>
      <c r="R671">
        <v>1</v>
      </c>
      <c r="V671">
        <f>VLOOKUP(J671, v1_raw!$G$4:$H$1213, 2, 0)</f>
        <v>52</v>
      </c>
      <c r="W671">
        <v>82</v>
      </c>
      <c r="AA671">
        <f>VLOOKUP(J671, v1_raw!$J$4:$K$1213, 2, 0)</f>
        <v>32</v>
      </c>
      <c r="AB671">
        <v>83</v>
      </c>
    </row>
    <row r="672" spans="10:28" x14ac:dyDescent="0.3">
      <c r="J672" t="s">
        <v>706</v>
      </c>
      <c r="L672">
        <f>VLOOKUP(J672, v1_raw!$A$4:$B$1213, 2, 0)</f>
        <v>4</v>
      </c>
      <c r="M672">
        <f>VLOOKUP(J672, v2_raw!$S$2:$T$1211, 2, 0)</f>
        <v>4</v>
      </c>
      <c r="Q672" s="1">
        <f>VLOOKUP(J672, v1_raw!$D$4:$E$1213, 2, 0)</f>
        <v>4</v>
      </c>
      <c r="R672">
        <v>1</v>
      </c>
      <c r="V672">
        <f>VLOOKUP(J672, v1_raw!$G$4:$H$1213, 2, 0)</f>
        <v>15</v>
      </c>
      <c r="W672">
        <v>10</v>
      </c>
      <c r="AA672">
        <f>VLOOKUP(J672, v1_raw!$J$4:$K$1213, 2, 0)</f>
        <v>12</v>
      </c>
      <c r="AB672">
        <v>6</v>
      </c>
    </row>
    <row r="673" spans="10:28" x14ac:dyDescent="0.3">
      <c r="J673" t="s">
        <v>707</v>
      </c>
      <c r="L673">
        <f>VLOOKUP(J673, v1_raw!$A$4:$B$1213, 2, 0)</f>
        <v>23</v>
      </c>
      <c r="M673">
        <f>VLOOKUP(J673, v2_raw!$S$2:$T$1211, 2, 0)</f>
        <v>18</v>
      </c>
      <c r="Q673" s="1">
        <f>VLOOKUP(J673, v1_raw!$D$4:$E$1213, 2, 0)</f>
        <v>29</v>
      </c>
      <c r="R673">
        <v>16</v>
      </c>
      <c r="V673">
        <f>VLOOKUP(J673, v1_raw!$G$4:$H$1213, 2, 0)</f>
        <v>96</v>
      </c>
      <c r="W673">
        <v>195</v>
      </c>
      <c r="AA673">
        <f>VLOOKUP(J673, v1_raw!$J$4:$K$1213, 2, 0)</f>
        <v>182</v>
      </c>
      <c r="AB673">
        <v>358</v>
      </c>
    </row>
    <row r="674" spans="10:28" x14ac:dyDescent="0.3">
      <c r="J674" t="s">
        <v>708</v>
      </c>
      <c r="L674">
        <f>VLOOKUP(J674, v1_raw!$A$4:$B$1213, 2, 0)</f>
        <v>5</v>
      </c>
      <c r="M674">
        <f>VLOOKUP(J674, v2_raw!$S$2:$T$1211, 2, 0)</f>
        <v>1</v>
      </c>
      <c r="Q674" s="1">
        <f>VLOOKUP(J674, v1_raw!$D$4:$E$1213, 2, 0)</f>
        <v>12</v>
      </c>
      <c r="R674">
        <v>6</v>
      </c>
      <c r="V674">
        <f>VLOOKUP(J674, v1_raw!$G$4:$H$1213, 2, 0)</f>
        <v>149</v>
      </c>
      <c r="W674">
        <v>345</v>
      </c>
      <c r="AA674">
        <f>VLOOKUP(J674, v1_raw!$J$4:$K$1213, 2, 0)</f>
        <v>129</v>
      </c>
      <c r="AB674">
        <v>140</v>
      </c>
    </row>
    <row r="675" spans="10:28" x14ac:dyDescent="0.3">
      <c r="J675" t="s">
        <v>709</v>
      </c>
      <c r="L675">
        <f>VLOOKUP(J675, v1_raw!$A$4:$B$1213, 2, 0)</f>
        <v>7</v>
      </c>
      <c r="M675">
        <f>VLOOKUP(J675, v2_raw!$S$2:$T$1211, 2, 0)</f>
        <v>8</v>
      </c>
      <c r="Q675" s="1">
        <f>VLOOKUP(J675, v1_raw!$D$4:$E$1213, 2, 0)</f>
        <v>8</v>
      </c>
      <c r="R675">
        <v>4</v>
      </c>
      <c r="V675">
        <f>VLOOKUP(J675, v1_raw!$G$4:$H$1213, 2, 0)</f>
        <v>10</v>
      </c>
      <c r="W675">
        <v>14</v>
      </c>
      <c r="AA675">
        <f>VLOOKUP(J675, v1_raw!$J$4:$K$1213, 2, 0)</f>
        <v>4</v>
      </c>
      <c r="AB675">
        <v>15</v>
      </c>
    </row>
    <row r="676" spans="10:28" x14ac:dyDescent="0.3">
      <c r="J676" t="s">
        <v>710</v>
      </c>
      <c r="L676">
        <f>VLOOKUP(J676, v1_raw!$A$4:$B$1213, 2, 0)</f>
        <v>1</v>
      </c>
      <c r="M676">
        <f>VLOOKUP(J676, v2_raw!$S$2:$T$1211, 2, 0)</f>
        <v>1</v>
      </c>
      <c r="Q676" s="1">
        <f>VLOOKUP(J676, v1_raw!$D$4:$E$1213, 2, 0)</f>
        <v>3</v>
      </c>
      <c r="R676">
        <v>4</v>
      </c>
      <c r="V676">
        <f>VLOOKUP(J676, v1_raw!$G$4:$H$1213, 2, 0)</f>
        <v>17</v>
      </c>
      <c r="W676">
        <v>46</v>
      </c>
      <c r="AA676">
        <f>VLOOKUP(J676, v1_raw!$J$4:$K$1213, 2, 0)</f>
        <v>9</v>
      </c>
      <c r="AB676">
        <v>5</v>
      </c>
    </row>
    <row r="677" spans="10:28" x14ac:dyDescent="0.3">
      <c r="J677" t="s">
        <v>711</v>
      </c>
      <c r="L677">
        <f>VLOOKUP(J677, v1_raw!$A$4:$B$1213, 2, 0)</f>
        <v>0</v>
      </c>
      <c r="M677">
        <f>VLOOKUP(J677, v2_raw!$S$2:$T$1211, 2, 0)</f>
        <v>1</v>
      </c>
      <c r="Q677" s="1">
        <f>VLOOKUP(J677, v1_raw!$D$4:$E$1213, 2, 0)</f>
        <v>0</v>
      </c>
      <c r="R677">
        <v>1</v>
      </c>
      <c r="V677">
        <f>VLOOKUP(J677, v1_raw!$G$4:$H$1213, 2, 0)</f>
        <v>49</v>
      </c>
      <c r="W677">
        <v>59</v>
      </c>
      <c r="AA677">
        <f>VLOOKUP(J677, v1_raw!$J$4:$K$1213, 2, 0)</f>
        <v>28</v>
      </c>
      <c r="AB677">
        <v>7</v>
      </c>
    </row>
    <row r="678" spans="10:28" x14ac:dyDescent="0.3">
      <c r="J678" t="s">
        <v>712</v>
      </c>
      <c r="L678">
        <f>VLOOKUP(J678, v1_raw!$A$4:$B$1213, 2, 0)</f>
        <v>1</v>
      </c>
      <c r="M678">
        <f>VLOOKUP(J678, v2_raw!$S$2:$T$1211, 2, 0)</f>
        <v>0</v>
      </c>
      <c r="Q678" s="1">
        <f>VLOOKUP(J678, v1_raw!$D$4:$E$1213, 2, 0)</f>
        <v>0</v>
      </c>
      <c r="R678">
        <v>0</v>
      </c>
      <c r="V678">
        <f>VLOOKUP(J678, v1_raw!$G$4:$H$1213, 2, 0)</f>
        <v>28</v>
      </c>
      <c r="W678">
        <v>24</v>
      </c>
      <c r="AA678">
        <f>VLOOKUP(J678, v1_raw!$J$4:$K$1213, 2, 0)</f>
        <v>35</v>
      </c>
      <c r="AB678">
        <v>2</v>
      </c>
    </row>
    <row r="679" spans="10:28" x14ac:dyDescent="0.3">
      <c r="J679" t="s">
        <v>713</v>
      </c>
      <c r="L679">
        <f>VLOOKUP(J679, v1_raw!$A$4:$B$1213, 2, 0)</f>
        <v>0</v>
      </c>
      <c r="M679">
        <f>VLOOKUP(J679, v2_raw!$S$2:$T$1211, 2, 0)</f>
        <v>0</v>
      </c>
      <c r="Q679" s="1">
        <f>VLOOKUP(J679, v1_raw!$D$4:$E$1213, 2, 0)</f>
        <v>0</v>
      </c>
      <c r="R679">
        <v>1</v>
      </c>
      <c r="V679">
        <f>VLOOKUP(J679, v1_raw!$G$4:$H$1213, 2, 0)</f>
        <v>3</v>
      </c>
      <c r="W679">
        <v>7</v>
      </c>
      <c r="AA679">
        <f>VLOOKUP(J679, v1_raw!$J$4:$K$1213, 2, 0)</f>
        <v>0</v>
      </c>
      <c r="AB679">
        <v>1</v>
      </c>
    </row>
    <row r="680" spans="10:28" x14ac:dyDescent="0.3">
      <c r="J680" t="s">
        <v>714</v>
      </c>
      <c r="L680">
        <f>VLOOKUP(J680, v1_raw!$A$4:$B$1213, 2, 0)</f>
        <v>1</v>
      </c>
      <c r="M680">
        <f>VLOOKUP(J680, v2_raw!$S$2:$T$1211, 2, 0)</f>
        <v>0</v>
      </c>
      <c r="Q680" s="1">
        <f>VLOOKUP(J680, v1_raw!$D$4:$E$1213, 2, 0)</f>
        <v>1</v>
      </c>
      <c r="R680">
        <v>1</v>
      </c>
      <c r="V680">
        <f>VLOOKUP(J680, v1_raw!$G$4:$H$1213, 2, 0)</f>
        <v>35</v>
      </c>
      <c r="W680">
        <v>58</v>
      </c>
      <c r="AA680">
        <f>VLOOKUP(J680, v1_raw!$J$4:$K$1213, 2, 0)</f>
        <v>14</v>
      </c>
      <c r="AB680">
        <v>7</v>
      </c>
    </row>
    <row r="681" spans="10:28" x14ac:dyDescent="0.3">
      <c r="J681" t="s">
        <v>715</v>
      </c>
      <c r="L681">
        <f>VLOOKUP(J681, v1_raw!$A$4:$B$1213, 2, 0)</f>
        <v>16</v>
      </c>
      <c r="M681">
        <f>VLOOKUP(J681, v2_raw!$S$2:$T$1211, 2, 0)</f>
        <v>5</v>
      </c>
      <c r="Q681" s="1">
        <f>VLOOKUP(J681, v1_raw!$D$4:$E$1213, 2, 0)</f>
        <v>39</v>
      </c>
      <c r="R681">
        <v>5</v>
      </c>
      <c r="V681">
        <f>VLOOKUP(J681, v1_raw!$G$4:$H$1213, 2, 0)</f>
        <v>80</v>
      </c>
      <c r="W681">
        <v>32</v>
      </c>
      <c r="AA681">
        <f>VLOOKUP(J681, v1_raw!$J$4:$K$1213, 2, 0)</f>
        <v>234</v>
      </c>
      <c r="AB681">
        <v>4</v>
      </c>
    </row>
    <row r="682" spans="10:28" x14ac:dyDescent="0.3">
      <c r="J682" t="s">
        <v>716</v>
      </c>
      <c r="L682">
        <f>VLOOKUP(J682, v1_raw!$A$4:$B$1213, 2, 0)</f>
        <v>0</v>
      </c>
      <c r="M682">
        <f>VLOOKUP(J682, v2_raw!$S$2:$T$1211, 2, 0)</f>
        <v>0</v>
      </c>
      <c r="Q682" s="1">
        <f>VLOOKUP(J682, v1_raw!$D$4:$E$1213, 2, 0)</f>
        <v>4</v>
      </c>
      <c r="R682">
        <v>1</v>
      </c>
      <c r="V682">
        <f>VLOOKUP(J682, v1_raw!$G$4:$H$1213, 2, 0)</f>
        <v>21</v>
      </c>
      <c r="W682">
        <v>11</v>
      </c>
      <c r="AA682">
        <f>VLOOKUP(J682, v1_raw!$J$4:$K$1213, 2, 0)</f>
        <v>11</v>
      </c>
      <c r="AB682">
        <v>8</v>
      </c>
    </row>
    <row r="683" spans="10:28" x14ac:dyDescent="0.3">
      <c r="J683" t="s">
        <v>717</v>
      </c>
      <c r="L683">
        <f>VLOOKUP(J683, v1_raw!$A$4:$B$1213, 2, 0)</f>
        <v>0</v>
      </c>
      <c r="M683">
        <f>VLOOKUP(J683, v2_raw!$S$2:$T$1211, 2, 0)</f>
        <v>1</v>
      </c>
      <c r="Q683" s="1">
        <f>VLOOKUP(J683, v1_raw!$D$4:$E$1213, 2, 0)</f>
        <v>8</v>
      </c>
      <c r="R683">
        <v>4</v>
      </c>
      <c r="V683">
        <f>VLOOKUP(J683, v1_raw!$G$4:$H$1213, 2, 0)</f>
        <v>46</v>
      </c>
      <c r="W683">
        <v>90</v>
      </c>
      <c r="AA683">
        <f>VLOOKUP(J683, v1_raw!$J$4:$K$1213, 2, 0)</f>
        <v>13</v>
      </c>
      <c r="AB683">
        <v>24</v>
      </c>
    </row>
    <row r="684" spans="10:28" x14ac:dyDescent="0.3">
      <c r="J684" t="s">
        <v>718</v>
      </c>
      <c r="L684">
        <f>VLOOKUP(J684, v1_raw!$A$4:$B$1213, 2, 0)</f>
        <v>0</v>
      </c>
      <c r="M684">
        <f>VLOOKUP(J684, v2_raw!$S$2:$T$1211, 2, 0)</f>
        <v>0</v>
      </c>
      <c r="Q684" s="1">
        <f>VLOOKUP(J684, v1_raw!$D$4:$E$1213, 2, 0)</f>
        <v>10</v>
      </c>
      <c r="R684">
        <v>7</v>
      </c>
      <c r="V684">
        <f>VLOOKUP(J684, v1_raw!$G$4:$H$1213, 2, 0)</f>
        <v>51</v>
      </c>
      <c r="W684">
        <v>91</v>
      </c>
      <c r="AA684">
        <f>VLOOKUP(J684, v1_raw!$J$4:$K$1213, 2, 0)</f>
        <v>75</v>
      </c>
      <c r="AB684">
        <v>132</v>
      </c>
    </row>
    <row r="685" spans="10:28" x14ac:dyDescent="0.3">
      <c r="J685" t="s">
        <v>719</v>
      </c>
      <c r="L685">
        <f>VLOOKUP(J685, v1_raw!$A$4:$B$1213, 2, 0)</f>
        <v>6</v>
      </c>
      <c r="M685">
        <f>VLOOKUP(J685, v2_raw!$S$2:$T$1211, 2, 0)</f>
        <v>3</v>
      </c>
      <c r="Q685" s="1">
        <f>VLOOKUP(J685, v1_raw!$D$4:$E$1213, 2, 0)</f>
        <v>6</v>
      </c>
      <c r="R685">
        <v>4</v>
      </c>
      <c r="V685">
        <f>VLOOKUP(J685, v1_raw!$G$4:$H$1213, 2, 0)</f>
        <v>24</v>
      </c>
      <c r="W685">
        <v>64</v>
      </c>
      <c r="AA685">
        <f>VLOOKUP(J685, v1_raw!$J$4:$K$1213, 2, 0)</f>
        <v>24</v>
      </c>
      <c r="AB685">
        <v>35</v>
      </c>
    </row>
    <row r="686" spans="10:28" x14ac:dyDescent="0.3">
      <c r="J686" t="s">
        <v>720</v>
      </c>
      <c r="L686">
        <f>VLOOKUP(J686, v1_raw!$A$4:$B$1213, 2, 0)</f>
        <v>0</v>
      </c>
      <c r="M686">
        <f>VLOOKUP(J686, v2_raw!$S$2:$T$1211, 2, 0)</f>
        <v>0</v>
      </c>
      <c r="Q686" s="1">
        <f>VLOOKUP(J686, v1_raw!$D$4:$E$1213, 2, 0)</f>
        <v>2</v>
      </c>
      <c r="R686">
        <v>0</v>
      </c>
      <c r="V686">
        <f>VLOOKUP(J686, v1_raw!$G$4:$H$1213, 2, 0)</f>
        <v>36</v>
      </c>
      <c r="W686">
        <v>81</v>
      </c>
      <c r="AA686">
        <f>VLOOKUP(J686, v1_raw!$J$4:$K$1213, 2, 0)</f>
        <v>29</v>
      </c>
      <c r="AB686">
        <v>41</v>
      </c>
    </row>
    <row r="687" spans="10:28" x14ac:dyDescent="0.3">
      <c r="J687" t="s">
        <v>721</v>
      </c>
      <c r="L687">
        <f>VLOOKUP(J687, v1_raw!$A$4:$B$1213, 2, 0)</f>
        <v>0</v>
      </c>
      <c r="M687">
        <f>VLOOKUP(J687, v2_raw!$S$2:$T$1211, 2, 0)</f>
        <v>0</v>
      </c>
      <c r="Q687" s="1">
        <f>VLOOKUP(J687, v1_raw!$D$4:$E$1213, 2, 0)</f>
        <v>0</v>
      </c>
      <c r="R687">
        <v>0</v>
      </c>
      <c r="V687">
        <f>VLOOKUP(J687, v1_raw!$G$4:$H$1213, 2, 0)</f>
        <v>16</v>
      </c>
      <c r="W687">
        <v>17</v>
      </c>
      <c r="AA687">
        <f>VLOOKUP(J687, v1_raw!$J$4:$K$1213, 2, 0)</f>
        <v>13</v>
      </c>
      <c r="AB687">
        <v>2</v>
      </c>
    </row>
    <row r="688" spans="10:28" x14ac:dyDescent="0.3">
      <c r="J688" t="s">
        <v>722</v>
      </c>
      <c r="L688">
        <f>VLOOKUP(J688, v1_raw!$A$4:$B$1213, 2, 0)</f>
        <v>0</v>
      </c>
      <c r="M688">
        <f>VLOOKUP(J688, v2_raw!$S$2:$T$1211, 2, 0)</f>
        <v>0</v>
      </c>
      <c r="Q688" s="1">
        <f>VLOOKUP(J688, v1_raw!$D$4:$E$1213, 2, 0)</f>
        <v>3</v>
      </c>
      <c r="R688">
        <v>1</v>
      </c>
      <c r="V688">
        <f>VLOOKUP(J688, v1_raw!$G$4:$H$1213, 2, 0)</f>
        <v>27</v>
      </c>
      <c r="W688">
        <v>17</v>
      </c>
      <c r="AA688">
        <f>VLOOKUP(J688, v1_raw!$J$4:$K$1213, 2, 0)</f>
        <v>67</v>
      </c>
      <c r="AB688">
        <v>4</v>
      </c>
    </row>
    <row r="689" spans="10:28" x14ac:dyDescent="0.3">
      <c r="J689" t="s">
        <v>723</v>
      </c>
      <c r="L689">
        <f>VLOOKUP(J689, v1_raw!$A$4:$B$1213, 2, 0)</f>
        <v>0</v>
      </c>
      <c r="M689">
        <f>VLOOKUP(J689, v2_raw!$S$2:$T$1211, 2, 0)</f>
        <v>0</v>
      </c>
      <c r="Q689" s="1">
        <f>VLOOKUP(J689, v1_raw!$D$4:$E$1213, 2, 0)</f>
        <v>3</v>
      </c>
      <c r="R689">
        <v>1</v>
      </c>
      <c r="V689">
        <f>VLOOKUP(J689, v1_raw!$G$4:$H$1213, 2, 0)</f>
        <v>49</v>
      </c>
      <c r="W689">
        <v>105</v>
      </c>
      <c r="AA689">
        <f>VLOOKUP(J689, v1_raw!$J$4:$K$1213, 2, 0)</f>
        <v>137</v>
      </c>
      <c r="AB689">
        <v>324</v>
      </c>
    </row>
    <row r="690" spans="10:28" x14ac:dyDescent="0.3">
      <c r="J690" t="s">
        <v>724</v>
      </c>
      <c r="L690">
        <f>VLOOKUP(J690, v1_raw!$A$4:$B$1213, 2, 0)</f>
        <v>1</v>
      </c>
      <c r="M690">
        <f>VLOOKUP(J690, v2_raw!$S$2:$T$1211, 2, 0)</f>
        <v>0</v>
      </c>
      <c r="Q690" s="1">
        <f>VLOOKUP(J690, v1_raw!$D$4:$E$1213, 2, 0)</f>
        <v>1</v>
      </c>
      <c r="R690">
        <v>0</v>
      </c>
      <c r="V690">
        <f>VLOOKUP(J690, v1_raw!$G$4:$H$1213, 2, 0)</f>
        <v>8</v>
      </c>
      <c r="W690">
        <v>12</v>
      </c>
      <c r="AA690">
        <f>VLOOKUP(J690, v1_raw!$J$4:$K$1213, 2, 0)</f>
        <v>3</v>
      </c>
      <c r="AB690">
        <v>6</v>
      </c>
    </row>
    <row r="691" spans="10:28" x14ac:dyDescent="0.3">
      <c r="J691" t="s">
        <v>725</v>
      </c>
      <c r="L691">
        <f>VLOOKUP(J691, v1_raw!$A$4:$B$1213, 2, 0)</f>
        <v>0</v>
      </c>
      <c r="M691">
        <f>VLOOKUP(J691, v2_raw!$S$2:$T$1211, 2, 0)</f>
        <v>0</v>
      </c>
      <c r="Q691" s="1">
        <f>VLOOKUP(J691, v1_raw!$D$4:$E$1213, 2, 0)</f>
        <v>5</v>
      </c>
      <c r="R691">
        <v>3</v>
      </c>
      <c r="V691">
        <f>VLOOKUP(J691, v1_raw!$G$4:$H$1213, 2, 0)</f>
        <v>37</v>
      </c>
      <c r="W691">
        <v>44</v>
      </c>
      <c r="AA691">
        <f>VLOOKUP(J691, v1_raw!$J$4:$K$1213, 2, 0)</f>
        <v>16</v>
      </c>
      <c r="AB691">
        <v>35</v>
      </c>
    </row>
    <row r="692" spans="10:28" x14ac:dyDescent="0.3">
      <c r="J692" t="s">
        <v>726</v>
      </c>
      <c r="L692">
        <f>VLOOKUP(J692, v1_raw!$A$4:$B$1213, 2, 0)</f>
        <v>31</v>
      </c>
      <c r="M692">
        <f>VLOOKUP(J692, v2_raw!$S$2:$T$1211, 2, 0)</f>
        <v>10</v>
      </c>
      <c r="Q692" s="1">
        <f>VLOOKUP(J692, v1_raw!$D$4:$E$1213, 2, 0)</f>
        <v>27</v>
      </c>
      <c r="R692">
        <v>25</v>
      </c>
      <c r="V692">
        <f>VLOOKUP(J692, v1_raw!$G$4:$H$1213, 2, 0)</f>
        <v>79</v>
      </c>
      <c r="W692">
        <v>181</v>
      </c>
      <c r="AA692">
        <f>VLOOKUP(J692, v1_raw!$J$4:$K$1213, 2, 0)</f>
        <v>43</v>
      </c>
      <c r="AB692">
        <v>48</v>
      </c>
    </row>
    <row r="693" spans="10:28" x14ac:dyDescent="0.3">
      <c r="J693" t="s">
        <v>727</v>
      </c>
      <c r="L693">
        <f>VLOOKUP(J693, v1_raw!$A$4:$B$1213, 2, 0)</f>
        <v>0</v>
      </c>
      <c r="M693">
        <f>VLOOKUP(J693, v2_raw!$S$2:$T$1211, 2, 0)</f>
        <v>1</v>
      </c>
      <c r="Q693" s="1">
        <f>VLOOKUP(J693, v1_raw!$D$4:$E$1213, 2, 0)</f>
        <v>0</v>
      </c>
      <c r="R693">
        <v>2</v>
      </c>
      <c r="V693">
        <f>VLOOKUP(J693, v1_raw!$G$4:$H$1213, 2, 0)</f>
        <v>5</v>
      </c>
      <c r="W693">
        <v>5</v>
      </c>
      <c r="AA693">
        <f>VLOOKUP(J693, v1_raw!$J$4:$K$1213, 2, 0)</f>
        <v>5</v>
      </c>
      <c r="AB693">
        <v>10</v>
      </c>
    </row>
    <row r="694" spans="10:28" x14ac:dyDescent="0.3">
      <c r="J694" t="s">
        <v>728</v>
      </c>
      <c r="L694">
        <f>VLOOKUP(J694, v1_raw!$A$4:$B$1213, 2, 0)</f>
        <v>0</v>
      </c>
      <c r="M694">
        <f>VLOOKUP(J694, v2_raw!$S$2:$T$1211, 2, 0)</f>
        <v>2</v>
      </c>
      <c r="Q694" s="1">
        <f>VLOOKUP(J694, v1_raw!$D$4:$E$1213, 2, 0)</f>
        <v>2</v>
      </c>
      <c r="R694">
        <v>3</v>
      </c>
      <c r="V694">
        <f>VLOOKUP(J694, v1_raw!$G$4:$H$1213, 2, 0)</f>
        <v>46</v>
      </c>
      <c r="W694">
        <v>100</v>
      </c>
      <c r="AA694">
        <f>VLOOKUP(J694, v1_raw!$J$4:$K$1213, 2, 0)</f>
        <v>50</v>
      </c>
      <c r="AB694">
        <v>143</v>
      </c>
    </row>
    <row r="695" spans="10:28" x14ac:dyDescent="0.3">
      <c r="J695" t="s">
        <v>729</v>
      </c>
      <c r="L695">
        <f>VLOOKUP(J695, v1_raw!$A$4:$B$1213, 2, 0)</f>
        <v>0</v>
      </c>
      <c r="M695">
        <f>VLOOKUP(J695, v2_raw!$S$2:$T$1211, 2, 0)</f>
        <v>0</v>
      </c>
      <c r="Q695" s="1">
        <f>VLOOKUP(J695, v1_raw!$D$4:$E$1213, 2, 0)</f>
        <v>0</v>
      </c>
      <c r="R695">
        <v>0</v>
      </c>
      <c r="V695">
        <f>VLOOKUP(J695, v1_raw!$G$4:$H$1213, 2, 0)</f>
        <v>65</v>
      </c>
      <c r="W695">
        <v>257</v>
      </c>
      <c r="AA695">
        <f>VLOOKUP(J695, v1_raw!$J$4:$K$1213, 2, 0)</f>
        <v>17</v>
      </c>
      <c r="AB695">
        <v>86</v>
      </c>
    </row>
    <row r="696" spans="10:28" x14ac:dyDescent="0.3">
      <c r="J696" t="s">
        <v>730</v>
      </c>
      <c r="L696">
        <f>VLOOKUP(J696, v1_raw!$A$4:$B$1213, 2, 0)</f>
        <v>8</v>
      </c>
      <c r="M696">
        <f>VLOOKUP(J696, v2_raw!$S$2:$T$1211, 2, 0)</f>
        <v>10</v>
      </c>
      <c r="Q696" s="1">
        <f>VLOOKUP(J696, v1_raw!$D$4:$E$1213, 2, 0)</f>
        <v>36</v>
      </c>
      <c r="R696">
        <v>22</v>
      </c>
      <c r="V696">
        <f>VLOOKUP(J696, v1_raw!$G$4:$H$1213, 2, 0)</f>
        <v>116</v>
      </c>
      <c r="W696">
        <v>225</v>
      </c>
      <c r="AA696">
        <f>VLOOKUP(J696, v1_raw!$J$4:$K$1213, 2, 0)</f>
        <v>238</v>
      </c>
      <c r="AB696">
        <v>379</v>
      </c>
    </row>
    <row r="697" spans="10:28" x14ac:dyDescent="0.3">
      <c r="J697" t="s">
        <v>731</v>
      </c>
      <c r="L697">
        <f>VLOOKUP(J697, v1_raw!$A$4:$B$1213, 2, 0)</f>
        <v>4</v>
      </c>
      <c r="M697">
        <f>VLOOKUP(J697, v2_raw!$S$2:$T$1211, 2, 0)</f>
        <v>3</v>
      </c>
      <c r="Q697" s="1">
        <f>VLOOKUP(J697, v1_raw!$D$4:$E$1213, 2, 0)</f>
        <v>27</v>
      </c>
      <c r="R697">
        <v>12</v>
      </c>
      <c r="V697">
        <f>VLOOKUP(J697, v1_raw!$G$4:$H$1213, 2, 0)</f>
        <v>142</v>
      </c>
      <c r="W697">
        <v>296</v>
      </c>
      <c r="AA697">
        <f>VLOOKUP(J697, v1_raw!$J$4:$K$1213, 2, 0)</f>
        <v>95</v>
      </c>
      <c r="AB697">
        <v>153</v>
      </c>
    </row>
    <row r="698" spans="10:28" x14ac:dyDescent="0.3">
      <c r="J698" t="s">
        <v>732</v>
      </c>
      <c r="L698">
        <f>VLOOKUP(J698, v1_raw!$A$4:$B$1213, 2, 0)</f>
        <v>0</v>
      </c>
      <c r="M698">
        <f>VLOOKUP(J698, v2_raw!$S$2:$T$1211, 2, 0)</f>
        <v>0</v>
      </c>
      <c r="Q698" s="1">
        <f>VLOOKUP(J698, v1_raw!$D$4:$E$1213, 2, 0)</f>
        <v>1</v>
      </c>
      <c r="R698">
        <v>0</v>
      </c>
      <c r="V698">
        <f>VLOOKUP(J698, v1_raw!$G$4:$H$1213, 2, 0)</f>
        <v>25</v>
      </c>
      <c r="W698">
        <v>13</v>
      </c>
      <c r="AA698">
        <f>VLOOKUP(J698, v1_raw!$J$4:$K$1213, 2, 0)</f>
        <v>20</v>
      </c>
      <c r="AB698">
        <v>17</v>
      </c>
    </row>
    <row r="699" spans="10:28" x14ac:dyDescent="0.3">
      <c r="J699" t="s">
        <v>733</v>
      </c>
      <c r="L699">
        <f>VLOOKUP(J699, v1_raw!$A$4:$B$1213, 2, 0)</f>
        <v>0</v>
      </c>
      <c r="M699">
        <f>VLOOKUP(J699, v2_raw!$S$2:$T$1211, 2, 0)</f>
        <v>0</v>
      </c>
      <c r="Q699" s="1">
        <f>VLOOKUP(J699, v1_raw!$D$4:$E$1213, 2, 0)</f>
        <v>1</v>
      </c>
      <c r="R699">
        <v>0</v>
      </c>
      <c r="V699">
        <f>VLOOKUP(J699, v1_raw!$G$4:$H$1213, 2, 0)</f>
        <v>13</v>
      </c>
      <c r="W699">
        <v>7</v>
      </c>
      <c r="AA699">
        <f>VLOOKUP(J699, v1_raw!$J$4:$K$1213, 2, 0)</f>
        <v>8</v>
      </c>
      <c r="AB699">
        <v>4</v>
      </c>
    </row>
    <row r="700" spans="10:28" x14ac:dyDescent="0.3">
      <c r="J700" t="s">
        <v>734</v>
      </c>
      <c r="L700">
        <f>VLOOKUP(J700, v1_raw!$A$4:$B$1213, 2, 0)</f>
        <v>0</v>
      </c>
      <c r="M700">
        <f>VLOOKUP(J700, v2_raw!$S$2:$T$1211, 2, 0)</f>
        <v>1</v>
      </c>
      <c r="Q700" s="1">
        <f>VLOOKUP(J700, v1_raw!$D$4:$E$1213, 2, 0)</f>
        <v>2</v>
      </c>
      <c r="R700">
        <v>3</v>
      </c>
      <c r="V700">
        <f>VLOOKUP(J700, v1_raw!$G$4:$H$1213, 2, 0)</f>
        <v>82</v>
      </c>
      <c r="W700">
        <v>137</v>
      </c>
      <c r="AA700">
        <f>VLOOKUP(J700, v1_raw!$J$4:$K$1213, 2, 0)</f>
        <v>15</v>
      </c>
      <c r="AB700">
        <v>23</v>
      </c>
    </row>
    <row r="701" spans="10:28" x14ac:dyDescent="0.3">
      <c r="J701" t="s">
        <v>735</v>
      </c>
      <c r="L701">
        <f>VLOOKUP(J701, v1_raw!$A$4:$B$1213, 2, 0)</f>
        <v>0</v>
      </c>
      <c r="M701">
        <f>VLOOKUP(J701, v2_raw!$S$2:$T$1211, 2, 0)</f>
        <v>0</v>
      </c>
      <c r="Q701" s="1">
        <f>VLOOKUP(J701, v1_raw!$D$4:$E$1213, 2, 0)</f>
        <v>5</v>
      </c>
      <c r="R701">
        <v>4</v>
      </c>
      <c r="V701">
        <f>VLOOKUP(J701, v1_raw!$G$4:$H$1213, 2, 0)</f>
        <v>44</v>
      </c>
      <c r="W701">
        <v>71</v>
      </c>
      <c r="AA701">
        <f>VLOOKUP(J701, v1_raw!$J$4:$K$1213, 2, 0)</f>
        <v>16</v>
      </c>
      <c r="AB701">
        <v>4</v>
      </c>
    </row>
    <row r="702" spans="10:28" x14ac:dyDescent="0.3">
      <c r="J702" t="s">
        <v>736</v>
      </c>
      <c r="L702">
        <f>VLOOKUP(J702, v1_raw!$A$4:$B$1213, 2, 0)</f>
        <v>3</v>
      </c>
      <c r="M702">
        <f>VLOOKUP(J702, v2_raw!$S$2:$T$1211, 2, 0)</f>
        <v>2</v>
      </c>
      <c r="Q702" s="1">
        <f>VLOOKUP(J702, v1_raw!$D$4:$E$1213, 2, 0)</f>
        <v>11</v>
      </c>
      <c r="R702">
        <v>6</v>
      </c>
      <c r="V702">
        <f>VLOOKUP(J702, v1_raw!$G$4:$H$1213, 2, 0)</f>
        <v>85</v>
      </c>
      <c r="W702">
        <v>199</v>
      </c>
      <c r="AA702">
        <f>VLOOKUP(J702, v1_raw!$J$4:$K$1213, 2, 0)</f>
        <v>40</v>
      </c>
      <c r="AB702">
        <v>107</v>
      </c>
    </row>
    <row r="703" spans="10:28" x14ac:dyDescent="0.3">
      <c r="J703" t="s">
        <v>737</v>
      </c>
      <c r="L703">
        <f>VLOOKUP(J703, v1_raw!$A$4:$B$1213, 2, 0)</f>
        <v>7</v>
      </c>
      <c r="M703">
        <f>VLOOKUP(J703, v2_raw!$S$2:$T$1211, 2, 0)</f>
        <v>6</v>
      </c>
      <c r="Q703" s="1">
        <f>VLOOKUP(J703, v1_raw!$D$4:$E$1213, 2, 0)</f>
        <v>13</v>
      </c>
      <c r="R703">
        <v>10</v>
      </c>
      <c r="V703">
        <f>VLOOKUP(J703, v1_raw!$G$4:$H$1213, 2, 0)</f>
        <v>16</v>
      </c>
      <c r="W703">
        <v>27</v>
      </c>
      <c r="AA703">
        <f>VLOOKUP(J703, v1_raw!$J$4:$K$1213, 2, 0)</f>
        <v>19</v>
      </c>
      <c r="AB703">
        <v>19</v>
      </c>
    </row>
    <row r="704" spans="10:28" x14ac:dyDescent="0.3">
      <c r="J704" t="s">
        <v>738</v>
      </c>
      <c r="L704">
        <f>VLOOKUP(J704, v1_raw!$A$4:$B$1213, 2, 0)</f>
        <v>1</v>
      </c>
      <c r="M704">
        <f>VLOOKUP(J704, v2_raw!$S$2:$T$1211, 2, 0)</f>
        <v>1</v>
      </c>
      <c r="Q704" s="1">
        <f>VLOOKUP(J704, v1_raw!$D$4:$E$1213, 2, 0)</f>
        <v>3</v>
      </c>
      <c r="R704">
        <v>2</v>
      </c>
      <c r="V704">
        <f>VLOOKUP(J704, v1_raw!$G$4:$H$1213, 2, 0)</f>
        <v>28</v>
      </c>
      <c r="W704">
        <v>84</v>
      </c>
      <c r="AA704">
        <f>VLOOKUP(J704, v1_raw!$J$4:$K$1213, 2, 0)</f>
        <v>32</v>
      </c>
      <c r="AB704">
        <v>118</v>
      </c>
    </row>
    <row r="705" spans="10:28" x14ac:dyDescent="0.3">
      <c r="J705" t="s">
        <v>739</v>
      </c>
      <c r="L705">
        <f>VLOOKUP(J705, v1_raw!$A$4:$B$1213, 2, 0)</f>
        <v>0</v>
      </c>
      <c r="M705">
        <f>VLOOKUP(J705, v2_raw!$S$2:$T$1211, 2, 0)</f>
        <v>0</v>
      </c>
      <c r="Q705" s="1">
        <f>VLOOKUP(J705, v1_raw!$D$4:$E$1213, 2, 0)</f>
        <v>1</v>
      </c>
      <c r="R705">
        <v>0</v>
      </c>
      <c r="V705">
        <f>VLOOKUP(J705, v1_raw!$G$4:$H$1213, 2, 0)</f>
        <v>8</v>
      </c>
      <c r="W705">
        <v>3</v>
      </c>
      <c r="AA705">
        <f>VLOOKUP(J705, v1_raw!$J$4:$K$1213, 2, 0)</f>
        <v>15</v>
      </c>
      <c r="AB705">
        <v>5</v>
      </c>
    </row>
    <row r="706" spans="10:28" x14ac:dyDescent="0.3">
      <c r="J706" t="s">
        <v>740</v>
      </c>
      <c r="L706">
        <f>VLOOKUP(J706, v1_raw!$A$4:$B$1213, 2, 0)</f>
        <v>0</v>
      </c>
      <c r="M706">
        <f>VLOOKUP(J706, v2_raw!$S$2:$T$1211, 2, 0)</f>
        <v>0</v>
      </c>
      <c r="Q706" s="1">
        <f>VLOOKUP(J706, v1_raw!$D$4:$E$1213, 2, 0)</f>
        <v>2</v>
      </c>
      <c r="R706">
        <v>0</v>
      </c>
      <c r="V706">
        <f>VLOOKUP(J706, v1_raw!$G$4:$H$1213, 2, 0)</f>
        <v>14</v>
      </c>
      <c r="W706">
        <v>19</v>
      </c>
      <c r="AA706">
        <f>VLOOKUP(J706, v1_raw!$J$4:$K$1213, 2, 0)</f>
        <v>5</v>
      </c>
      <c r="AB706">
        <v>1</v>
      </c>
    </row>
    <row r="707" spans="10:28" x14ac:dyDescent="0.3">
      <c r="J707" t="s">
        <v>741</v>
      </c>
      <c r="L707">
        <f>VLOOKUP(J707, v1_raw!$A$4:$B$1213, 2, 0)</f>
        <v>8</v>
      </c>
      <c r="M707">
        <f>VLOOKUP(J707, v2_raw!$S$2:$T$1211, 2, 0)</f>
        <v>15</v>
      </c>
      <c r="Q707" s="1">
        <f>VLOOKUP(J707, v1_raw!$D$4:$E$1213, 2, 0)</f>
        <v>13</v>
      </c>
      <c r="R707">
        <v>12</v>
      </c>
      <c r="V707">
        <f>VLOOKUP(J707, v1_raw!$G$4:$H$1213, 2, 0)</f>
        <v>17</v>
      </c>
      <c r="W707">
        <v>63</v>
      </c>
      <c r="AA707">
        <f>VLOOKUP(J707, v1_raw!$J$4:$K$1213, 2, 0)</f>
        <v>29</v>
      </c>
      <c r="AB707">
        <v>34</v>
      </c>
    </row>
    <row r="708" spans="10:28" x14ac:dyDescent="0.3">
      <c r="J708" t="s">
        <v>742</v>
      </c>
      <c r="L708">
        <f>VLOOKUP(J708, v1_raw!$A$4:$B$1213, 2, 0)</f>
        <v>2</v>
      </c>
      <c r="M708">
        <f>VLOOKUP(J708, v2_raw!$S$2:$T$1211, 2, 0)</f>
        <v>1</v>
      </c>
      <c r="Q708" s="1">
        <f>VLOOKUP(J708, v1_raw!$D$4:$E$1213, 2, 0)</f>
        <v>10</v>
      </c>
      <c r="R708">
        <v>10</v>
      </c>
      <c r="V708">
        <f>VLOOKUP(J708, v1_raw!$G$4:$H$1213, 2, 0)</f>
        <v>42</v>
      </c>
      <c r="W708">
        <v>74</v>
      </c>
      <c r="AA708">
        <f>VLOOKUP(J708, v1_raw!$J$4:$K$1213, 2, 0)</f>
        <v>25</v>
      </c>
      <c r="AB708">
        <v>44</v>
      </c>
    </row>
    <row r="709" spans="10:28" x14ac:dyDescent="0.3">
      <c r="J709" t="s">
        <v>743</v>
      </c>
      <c r="L709">
        <f>VLOOKUP(J709, v1_raw!$A$4:$B$1213, 2, 0)</f>
        <v>3</v>
      </c>
      <c r="M709">
        <f>VLOOKUP(J709, v2_raw!$S$2:$T$1211, 2, 0)</f>
        <v>1</v>
      </c>
      <c r="Q709" s="1">
        <f>VLOOKUP(J709, v1_raw!$D$4:$E$1213, 2, 0)</f>
        <v>3</v>
      </c>
      <c r="R709">
        <v>1</v>
      </c>
      <c r="V709">
        <f>VLOOKUP(J709, v1_raw!$G$4:$H$1213, 2, 0)</f>
        <v>13</v>
      </c>
      <c r="W709">
        <v>27</v>
      </c>
      <c r="AA709">
        <f>VLOOKUP(J709, v1_raw!$J$4:$K$1213, 2, 0)</f>
        <v>8</v>
      </c>
      <c r="AB709">
        <v>13</v>
      </c>
    </row>
    <row r="710" spans="10:28" x14ac:dyDescent="0.3">
      <c r="J710" t="s">
        <v>744</v>
      </c>
      <c r="L710">
        <f>VLOOKUP(J710, v1_raw!$A$4:$B$1213, 2, 0)</f>
        <v>0</v>
      </c>
      <c r="M710">
        <f>VLOOKUP(J710, v2_raw!$S$2:$T$1211, 2, 0)</f>
        <v>0</v>
      </c>
      <c r="Q710" s="1">
        <f>VLOOKUP(J710, v1_raw!$D$4:$E$1213, 2, 0)</f>
        <v>2</v>
      </c>
      <c r="R710">
        <v>0</v>
      </c>
      <c r="V710">
        <f>VLOOKUP(J710, v1_raw!$G$4:$H$1213, 2, 0)</f>
        <v>55</v>
      </c>
      <c r="W710">
        <v>87</v>
      </c>
      <c r="AA710">
        <f>VLOOKUP(J710, v1_raw!$J$4:$K$1213, 2, 0)</f>
        <v>18</v>
      </c>
      <c r="AB710">
        <v>44</v>
      </c>
    </row>
    <row r="711" spans="10:28" x14ac:dyDescent="0.3">
      <c r="J711" t="s">
        <v>745</v>
      </c>
      <c r="L711">
        <f>VLOOKUP(J711, v1_raw!$A$4:$B$1213, 2, 0)</f>
        <v>0</v>
      </c>
      <c r="M711">
        <f>VLOOKUP(J711, v2_raw!$S$2:$T$1211, 2, 0)</f>
        <v>1</v>
      </c>
      <c r="Q711" s="1">
        <f>VLOOKUP(J711, v1_raw!$D$4:$E$1213, 2, 0)</f>
        <v>7</v>
      </c>
      <c r="R711">
        <v>1</v>
      </c>
      <c r="V711">
        <f>VLOOKUP(J711, v1_raw!$G$4:$H$1213, 2, 0)</f>
        <v>78</v>
      </c>
      <c r="W711">
        <v>136</v>
      </c>
      <c r="AA711">
        <f>VLOOKUP(J711, v1_raw!$J$4:$K$1213, 2, 0)</f>
        <v>127</v>
      </c>
      <c r="AB711">
        <v>180</v>
      </c>
    </row>
    <row r="712" spans="10:28" x14ac:dyDescent="0.3">
      <c r="J712" t="s">
        <v>746</v>
      </c>
      <c r="L712">
        <f>VLOOKUP(J712, v1_raw!$A$4:$B$1213, 2, 0)</f>
        <v>0</v>
      </c>
      <c r="M712">
        <f>VLOOKUP(J712, v2_raw!$S$2:$T$1211, 2, 0)</f>
        <v>0</v>
      </c>
      <c r="Q712" s="1">
        <f>VLOOKUP(J712, v1_raw!$D$4:$E$1213, 2, 0)</f>
        <v>10</v>
      </c>
      <c r="R712">
        <v>3</v>
      </c>
      <c r="V712">
        <f>VLOOKUP(J712, v1_raw!$G$4:$H$1213, 2, 0)</f>
        <v>54</v>
      </c>
      <c r="W712">
        <v>133</v>
      </c>
      <c r="AA712">
        <f>VLOOKUP(J712, v1_raw!$J$4:$K$1213, 2, 0)</f>
        <v>29</v>
      </c>
      <c r="AB712">
        <v>69</v>
      </c>
    </row>
    <row r="713" spans="10:28" x14ac:dyDescent="0.3">
      <c r="J713" t="s">
        <v>747</v>
      </c>
      <c r="L713">
        <f>VLOOKUP(J713, v1_raw!$A$4:$B$1213, 2, 0)</f>
        <v>1</v>
      </c>
      <c r="M713">
        <f>VLOOKUP(J713, v2_raw!$S$2:$T$1211, 2, 0)</f>
        <v>0</v>
      </c>
      <c r="Q713" s="1">
        <f>VLOOKUP(J713, v1_raw!$D$4:$E$1213, 2, 0)</f>
        <v>5</v>
      </c>
      <c r="R713">
        <v>3</v>
      </c>
      <c r="V713">
        <f>VLOOKUP(J713, v1_raw!$G$4:$H$1213, 2, 0)</f>
        <v>38</v>
      </c>
      <c r="W713">
        <v>111</v>
      </c>
      <c r="AA713">
        <f>VLOOKUP(J713, v1_raw!$J$4:$K$1213, 2, 0)</f>
        <v>99</v>
      </c>
      <c r="AB713">
        <v>340</v>
      </c>
    </row>
    <row r="714" spans="10:28" x14ac:dyDescent="0.3">
      <c r="J714" t="s">
        <v>748</v>
      </c>
      <c r="L714">
        <f>VLOOKUP(J714, v1_raw!$A$4:$B$1213, 2, 0)</f>
        <v>0</v>
      </c>
      <c r="M714">
        <f>VLOOKUP(J714, v2_raw!$S$2:$T$1211, 2, 0)</f>
        <v>0</v>
      </c>
      <c r="Q714" s="1">
        <f>VLOOKUP(J714, v1_raw!$D$4:$E$1213, 2, 0)</f>
        <v>2</v>
      </c>
      <c r="R714">
        <v>1</v>
      </c>
      <c r="V714">
        <f>VLOOKUP(J714, v1_raw!$G$4:$H$1213, 2, 0)</f>
        <v>128</v>
      </c>
      <c r="W714">
        <v>215</v>
      </c>
      <c r="AA714">
        <f>VLOOKUP(J714, v1_raw!$J$4:$K$1213, 2, 0)</f>
        <v>79</v>
      </c>
      <c r="AB714">
        <v>148</v>
      </c>
    </row>
    <row r="715" spans="10:28" x14ac:dyDescent="0.3">
      <c r="J715" t="s">
        <v>749</v>
      </c>
      <c r="L715">
        <f>VLOOKUP(J715, v1_raw!$A$4:$B$1213, 2, 0)</f>
        <v>0</v>
      </c>
      <c r="M715">
        <f>VLOOKUP(J715, v2_raw!$S$2:$T$1211, 2, 0)</f>
        <v>0</v>
      </c>
      <c r="Q715" s="1">
        <f>VLOOKUP(J715, v1_raw!$D$4:$E$1213, 2, 0)</f>
        <v>4</v>
      </c>
      <c r="R715">
        <v>1</v>
      </c>
      <c r="V715">
        <f>VLOOKUP(J715, v1_raw!$G$4:$H$1213, 2, 0)</f>
        <v>20</v>
      </c>
      <c r="W715">
        <v>31</v>
      </c>
      <c r="AA715">
        <f>VLOOKUP(J715, v1_raw!$J$4:$K$1213, 2, 0)</f>
        <v>17</v>
      </c>
      <c r="AB715">
        <v>31</v>
      </c>
    </row>
    <row r="716" spans="10:28" x14ac:dyDescent="0.3">
      <c r="J716" t="s">
        <v>750</v>
      </c>
      <c r="L716">
        <f>VLOOKUP(J716, v1_raw!$A$4:$B$1213, 2, 0)</f>
        <v>0</v>
      </c>
      <c r="M716">
        <f>VLOOKUP(J716, v2_raw!$S$2:$T$1211, 2, 0)</f>
        <v>1</v>
      </c>
      <c r="Q716" s="1">
        <f>VLOOKUP(J716, v1_raw!$D$4:$E$1213, 2, 0)</f>
        <v>5</v>
      </c>
      <c r="R716">
        <v>3</v>
      </c>
      <c r="V716">
        <f>VLOOKUP(J716, v1_raw!$G$4:$H$1213, 2, 0)</f>
        <v>79</v>
      </c>
      <c r="W716">
        <v>224</v>
      </c>
      <c r="AA716">
        <f>VLOOKUP(J716, v1_raw!$J$4:$K$1213, 2, 0)</f>
        <v>33</v>
      </c>
      <c r="AB716">
        <v>86</v>
      </c>
    </row>
    <row r="717" spans="10:28" x14ac:dyDescent="0.3">
      <c r="J717" t="s">
        <v>751</v>
      </c>
      <c r="L717">
        <f>VLOOKUP(J717, v1_raw!$A$4:$B$1213, 2, 0)</f>
        <v>0</v>
      </c>
      <c r="M717">
        <f>VLOOKUP(J717, v2_raw!$S$2:$T$1211, 2, 0)</f>
        <v>0</v>
      </c>
      <c r="Q717" s="1">
        <f>VLOOKUP(J717, v1_raw!$D$4:$E$1213, 2, 0)</f>
        <v>4</v>
      </c>
      <c r="R717">
        <v>2</v>
      </c>
      <c r="V717">
        <f>VLOOKUP(J717, v1_raw!$G$4:$H$1213, 2, 0)</f>
        <v>16</v>
      </c>
      <c r="W717">
        <v>28</v>
      </c>
      <c r="AA717">
        <f>VLOOKUP(J717, v1_raw!$J$4:$K$1213, 2, 0)</f>
        <v>14</v>
      </c>
      <c r="AB717">
        <v>12</v>
      </c>
    </row>
    <row r="718" spans="10:28" x14ac:dyDescent="0.3">
      <c r="J718" t="s">
        <v>752</v>
      </c>
      <c r="L718">
        <f>VLOOKUP(J718, v1_raw!$A$4:$B$1213, 2, 0)</f>
        <v>1</v>
      </c>
      <c r="M718">
        <f>VLOOKUP(J718, v2_raw!$S$2:$T$1211, 2, 0)</f>
        <v>1</v>
      </c>
      <c r="Q718" s="1">
        <f>VLOOKUP(J718, v1_raw!$D$4:$E$1213, 2, 0)</f>
        <v>5</v>
      </c>
      <c r="R718">
        <v>9</v>
      </c>
      <c r="V718">
        <f>VLOOKUP(J718, v1_raw!$G$4:$H$1213, 2, 0)</f>
        <v>225</v>
      </c>
      <c r="W718">
        <v>397</v>
      </c>
      <c r="AA718">
        <f>VLOOKUP(J718, v1_raw!$J$4:$K$1213, 2, 0)</f>
        <v>62</v>
      </c>
      <c r="AB718">
        <v>176</v>
      </c>
    </row>
    <row r="719" spans="10:28" x14ac:dyDescent="0.3">
      <c r="J719" t="s">
        <v>753</v>
      </c>
      <c r="L719">
        <f>VLOOKUP(J719, v1_raw!$A$4:$B$1213, 2, 0)</f>
        <v>5</v>
      </c>
      <c r="M719">
        <f>VLOOKUP(J719, v2_raw!$S$2:$T$1211, 2, 0)</f>
        <v>3</v>
      </c>
      <c r="Q719" s="1">
        <f>VLOOKUP(J719, v1_raw!$D$4:$E$1213, 2, 0)</f>
        <v>2</v>
      </c>
      <c r="R719">
        <v>2</v>
      </c>
      <c r="V719">
        <f>VLOOKUP(J719, v1_raw!$G$4:$H$1213, 2, 0)</f>
        <v>22</v>
      </c>
      <c r="W719">
        <v>34</v>
      </c>
      <c r="AA719">
        <f>VLOOKUP(J719, v1_raw!$J$4:$K$1213, 2, 0)</f>
        <v>32</v>
      </c>
      <c r="AB719">
        <v>36</v>
      </c>
    </row>
    <row r="720" spans="10:28" x14ac:dyDescent="0.3">
      <c r="J720" t="s">
        <v>754</v>
      </c>
      <c r="L720">
        <f>VLOOKUP(J720, v1_raw!$A$4:$B$1213, 2, 0)</f>
        <v>1</v>
      </c>
      <c r="M720">
        <f>VLOOKUP(J720, v2_raw!$S$2:$T$1211, 2, 0)</f>
        <v>0</v>
      </c>
      <c r="Q720" s="1">
        <f>VLOOKUP(J720, v1_raw!$D$4:$E$1213, 2, 0)</f>
        <v>0</v>
      </c>
      <c r="R720">
        <v>1</v>
      </c>
      <c r="V720">
        <f>VLOOKUP(J720, v1_raw!$G$4:$H$1213, 2, 0)</f>
        <v>3</v>
      </c>
      <c r="W720">
        <v>15</v>
      </c>
      <c r="AA720">
        <f>VLOOKUP(J720, v1_raw!$J$4:$K$1213, 2, 0)</f>
        <v>4</v>
      </c>
      <c r="AB720">
        <v>3</v>
      </c>
    </row>
    <row r="721" spans="10:28" x14ac:dyDescent="0.3">
      <c r="J721" t="s">
        <v>755</v>
      </c>
      <c r="L721">
        <f>VLOOKUP(J721, v1_raw!$A$4:$B$1213, 2, 0)</f>
        <v>0</v>
      </c>
      <c r="M721">
        <f>VLOOKUP(J721, v2_raw!$S$2:$T$1211, 2, 0)</f>
        <v>0</v>
      </c>
      <c r="Q721" s="1">
        <f>VLOOKUP(J721, v1_raw!$D$4:$E$1213, 2, 0)</f>
        <v>0</v>
      </c>
      <c r="R721">
        <v>1</v>
      </c>
      <c r="V721">
        <f>VLOOKUP(J721, v1_raw!$G$4:$H$1213, 2, 0)</f>
        <v>21</v>
      </c>
      <c r="W721">
        <v>60</v>
      </c>
      <c r="AA721">
        <f>VLOOKUP(J721, v1_raw!$J$4:$K$1213, 2, 0)</f>
        <v>3</v>
      </c>
      <c r="AB721">
        <v>11</v>
      </c>
    </row>
    <row r="722" spans="10:28" x14ac:dyDescent="0.3">
      <c r="J722" t="s">
        <v>756</v>
      </c>
      <c r="L722">
        <f>VLOOKUP(J722, v1_raw!$A$4:$B$1213, 2, 0)</f>
        <v>0</v>
      </c>
      <c r="M722">
        <f>VLOOKUP(J722, v2_raw!$S$2:$T$1211, 2, 0)</f>
        <v>0</v>
      </c>
      <c r="Q722" s="1">
        <f>VLOOKUP(J722, v1_raw!$D$4:$E$1213, 2, 0)</f>
        <v>1</v>
      </c>
      <c r="R722">
        <v>0</v>
      </c>
      <c r="V722">
        <f>VLOOKUP(J722, v1_raw!$G$4:$H$1213, 2, 0)</f>
        <v>10</v>
      </c>
      <c r="W722">
        <v>21</v>
      </c>
      <c r="AA722">
        <f>VLOOKUP(J722, v1_raw!$J$4:$K$1213, 2, 0)</f>
        <v>6</v>
      </c>
      <c r="AB722">
        <v>3</v>
      </c>
    </row>
    <row r="723" spans="10:28" x14ac:dyDescent="0.3">
      <c r="J723" t="s">
        <v>757</v>
      </c>
      <c r="L723">
        <f>VLOOKUP(J723, v1_raw!$A$4:$B$1213, 2, 0)</f>
        <v>0</v>
      </c>
      <c r="M723">
        <f>VLOOKUP(J723, v2_raw!$S$2:$T$1211, 2, 0)</f>
        <v>1</v>
      </c>
      <c r="Q723" s="1">
        <f>VLOOKUP(J723, v1_raw!$D$4:$E$1213, 2, 0)</f>
        <v>4</v>
      </c>
      <c r="R723">
        <v>3</v>
      </c>
      <c r="V723">
        <f>VLOOKUP(J723, v1_raw!$G$4:$H$1213, 2, 0)</f>
        <v>47</v>
      </c>
      <c r="W723">
        <v>91</v>
      </c>
      <c r="AA723">
        <f>VLOOKUP(J723, v1_raw!$J$4:$K$1213, 2, 0)</f>
        <v>18</v>
      </c>
      <c r="AB723">
        <v>39</v>
      </c>
    </row>
    <row r="724" spans="10:28" x14ac:dyDescent="0.3">
      <c r="J724" t="s">
        <v>758</v>
      </c>
      <c r="L724">
        <f>VLOOKUP(J724, v1_raw!$A$4:$B$1213, 2, 0)</f>
        <v>1</v>
      </c>
      <c r="M724">
        <f>VLOOKUP(J724, v2_raw!$S$2:$T$1211, 2, 0)</f>
        <v>0</v>
      </c>
      <c r="Q724" s="1">
        <f>VLOOKUP(J724, v1_raw!$D$4:$E$1213, 2, 0)</f>
        <v>1</v>
      </c>
      <c r="R724">
        <v>2</v>
      </c>
      <c r="V724">
        <f>VLOOKUP(J724, v1_raw!$G$4:$H$1213, 2, 0)</f>
        <v>48</v>
      </c>
      <c r="W724">
        <v>100</v>
      </c>
      <c r="AA724">
        <f>VLOOKUP(J724, v1_raw!$J$4:$K$1213, 2, 0)</f>
        <v>43</v>
      </c>
      <c r="AB724">
        <v>96</v>
      </c>
    </row>
    <row r="725" spans="10:28" x14ac:dyDescent="0.3">
      <c r="J725" t="s">
        <v>759</v>
      </c>
      <c r="L725">
        <f>VLOOKUP(J725, v1_raw!$A$4:$B$1213, 2, 0)</f>
        <v>2</v>
      </c>
      <c r="M725">
        <f>VLOOKUP(J725, v2_raw!$S$2:$T$1211, 2, 0)</f>
        <v>1</v>
      </c>
      <c r="Q725" s="1">
        <f>VLOOKUP(J725, v1_raw!$D$4:$E$1213, 2, 0)</f>
        <v>3</v>
      </c>
      <c r="R725">
        <v>0</v>
      </c>
      <c r="V725">
        <f>VLOOKUP(J725, v1_raw!$G$4:$H$1213, 2, 0)</f>
        <v>26</v>
      </c>
      <c r="W725">
        <v>25</v>
      </c>
      <c r="AA725">
        <f>VLOOKUP(J725, v1_raw!$J$4:$K$1213, 2, 0)</f>
        <v>11</v>
      </c>
      <c r="AB725">
        <v>23</v>
      </c>
    </row>
    <row r="726" spans="10:28" x14ac:dyDescent="0.3">
      <c r="J726" t="s">
        <v>760</v>
      </c>
      <c r="L726">
        <f>VLOOKUP(J726, v1_raw!$A$4:$B$1213, 2, 0)</f>
        <v>1</v>
      </c>
      <c r="M726">
        <f>VLOOKUP(J726, v2_raw!$S$2:$T$1211, 2, 0)</f>
        <v>1</v>
      </c>
      <c r="Q726" s="1">
        <f>VLOOKUP(J726, v1_raw!$D$4:$E$1213, 2, 0)</f>
        <v>3</v>
      </c>
      <c r="R726">
        <v>3</v>
      </c>
      <c r="V726">
        <f>VLOOKUP(J726, v1_raw!$G$4:$H$1213, 2, 0)</f>
        <v>13</v>
      </c>
      <c r="W726">
        <v>18</v>
      </c>
      <c r="AA726">
        <f>VLOOKUP(J726, v1_raw!$J$4:$K$1213, 2, 0)</f>
        <v>12</v>
      </c>
      <c r="AB726">
        <v>18</v>
      </c>
    </row>
    <row r="727" spans="10:28" x14ac:dyDescent="0.3">
      <c r="J727" t="s">
        <v>761</v>
      </c>
      <c r="L727">
        <f>VLOOKUP(J727, v1_raw!$A$4:$B$1213, 2, 0)</f>
        <v>0</v>
      </c>
      <c r="M727">
        <f>VLOOKUP(J727, v2_raw!$S$2:$T$1211, 2, 0)</f>
        <v>1</v>
      </c>
      <c r="Q727" s="1">
        <f>VLOOKUP(J727, v1_raw!$D$4:$E$1213, 2, 0)</f>
        <v>5</v>
      </c>
      <c r="R727">
        <v>1</v>
      </c>
      <c r="V727">
        <f>VLOOKUP(J727, v1_raw!$G$4:$H$1213, 2, 0)</f>
        <v>19</v>
      </c>
      <c r="W727">
        <v>23</v>
      </c>
      <c r="AA727">
        <f>VLOOKUP(J727, v1_raw!$J$4:$K$1213, 2, 0)</f>
        <v>66</v>
      </c>
      <c r="AB727">
        <v>34</v>
      </c>
    </row>
    <row r="728" spans="10:28" x14ac:dyDescent="0.3">
      <c r="J728" t="s">
        <v>762</v>
      </c>
      <c r="L728">
        <f>VLOOKUP(J728, v1_raw!$A$4:$B$1213, 2, 0)</f>
        <v>0</v>
      </c>
      <c r="M728">
        <f>VLOOKUP(J728, v2_raw!$S$2:$T$1211, 2, 0)</f>
        <v>0</v>
      </c>
      <c r="Q728" s="1">
        <f>VLOOKUP(J728, v1_raw!$D$4:$E$1213, 2, 0)</f>
        <v>4</v>
      </c>
      <c r="R728">
        <v>1</v>
      </c>
      <c r="V728">
        <f>VLOOKUP(J728, v1_raw!$G$4:$H$1213, 2, 0)</f>
        <v>5</v>
      </c>
      <c r="W728">
        <v>23</v>
      </c>
      <c r="AA728">
        <f>VLOOKUP(J728, v1_raw!$J$4:$K$1213, 2, 0)</f>
        <v>0</v>
      </c>
      <c r="AB728">
        <v>1</v>
      </c>
    </row>
    <row r="729" spans="10:28" x14ac:dyDescent="0.3">
      <c r="J729" t="s">
        <v>763</v>
      </c>
      <c r="L729">
        <f>VLOOKUP(J729, v1_raw!$A$4:$B$1213, 2, 0)</f>
        <v>0</v>
      </c>
      <c r="M729">
        <f>VLOOKUP(J729, v2_raw!$S$2:$T$1211, 2, 0)</f>
        <v>0</v>
      </c>
      <c r="Q729" s="1">
        <f>VLOOKUP(J729, v1_raw!$D$4:$E$1213, 2, 0)</f>
        <v>0</v>
      </c>
      <c r="R729">
        <v>0</v>
      </c>
      <c r="V729">
        <f>VLOOKUP(J729, v1_raw!$G$4:$H$1213, 2, 0)</f>
        <v>14</v>
      </c>
      <c r="W729">
        <v>7</v>
      </c>
      <c r="AA729">
        <f>VLOOKUP(J729, v1_raw!$J$4:$K$1213, 2, 0)</f>
        <v>16</v>
      </c>
      <c r="AB729">
        <v>8</v>
      </c>
    </row>
    <row r="730" spans="10:28" x14ac:dyDescent="0.3">
      <c r="J730" t="s">
        <v>764</v>
      </c>
      <c r="L730">
        <f>VLOOKUP(J730, v1_raw!$A$4:$B$1213, 2, 0)</f>
        <v>1</v>
      </c>
      <c r="M730">
        <f>VLOOKUP(J730, v2_raw!$S$2:$T$1211, 2, 0)</f>
        <v>1</v>
      </c>
      <c r="Q730" s="1">
        <f>VLOOKUP(J730, v1_raw!$D$4:$E$1213, 2, 0)</f>
        <v>1</v>
      </c>
      <c r="R730">
        <v>1</v>
      </c>
      <c r="V730">
        <f>VLOOKUP(J730, v1_raw!$G$4:$H$1213, 2, 0)</f>
        <v>20</v>
      </c>
      <c r="W730">
        <v>28</v>
      </c>
      <c r="AA730">
        <f>VLOOKUP(J730, v1_raw!$J$4:$K$1213, 2, 0)</f>
        <v>16</v>
      </c>
      <c r="AB730">
        <v>42</v>
      </c>
    </row>
    <row r="731" spans="10:28" x14ac:dyDescent="0.3">
      <c r="J731" t="s">
        <v>765</v>
      </c>
      <c r="L731">
        <f>VLOOKUP(J731, v1_raw!$A$4:$B$1213, 2, 0)</f>
        <v>6</v>
      </c>
      <c r="M731">
        <f>VLOOKUP(J731, v2_raw!$S$2:$T$1211, 2, 0)</f>
        <v>6</v>
      </c>
      <c r="Q731" s="1">
        <f>VLOOKUP(J731, v1_raw!$D$4:$E$1213, 2, 0)</f>
        <v>25</v>
      </c>
      <c r="R731">
        <v>8</v>
      </c>
      <c r="V731">
        <f>VLOOKUP(J731, v1_raw!$G$4:$H$1213, 2, 0)</f>
        <v>110</v>
      </c>
      <c r="W731">
        <v>214</v>
      </c>
      <c r="AA731">
        <f>VLOOKUP(J731, v1_raw!$J$4:$K$1213, 2, 0)</f>
        <v>86</v>
      </c>
      <c r="AB731">
        <v>173</v>
      </c>
    </row>
    <row r="732" spans="10:28" x14ac:dyDescent="0.3">
      <c r="J732" t="s">
        <v>766</v>
      </c>
      <c r="L732">
        <f>VLOOKUP(J732, v1_raw!$A$4:$B$1213, 2, 0)</f>
        <v>2</v>
      </c>
      <c r="M732">
        <f>VLOOKUP(J732, v2_raw!$S$2:$T$1211, 2, 0)</f>
        <v>4</v>
      </c>
      <c r="Q732" s="1">
        <f>VLOOKUP(J732, v1_raw!$D$4:$E$1213, 2, 0)</f>
        <v>3</v>
      </c>
      <c r="R732">
        <v>6</v>
      </c>
      <c r="V732">
        <f>VLOOKUP(J732, v1_raw!$G$4:$H$1213, 2, 0)</f>
        <v>54</v>
      </c>
      <c r="W732">
        <v>74</v>
      </c>
      <c r="AA732">
        <f>VLOOKUP(J732, v1_raw!$J$4:$K$1213, 2, 0)</f>
        <v>58</v>
      </c>
      <c r="AB732">
        <v>68</v>
      </c>
    </row>
    <row r="733" spans="10:28" x14ac:dyDescent="0.3">
      <c r="J733" t="s">
        <v>767</v>
      </c>
      <c r="L733">
        <f>VLOOKUP(J733, v1_raw!$A$4:$B$1213, 2, 0)</f>
        <v>13</v>
      </c>
      <c r="M733">
        <f>VLOOKUP(J733, v2_raw!$S$2:$T$1211, 2, 0)</f>
        <v>10</v>
      </c>
      <c r="Q733" s="1">
        <f>VLOOKUP(J733, v1_raw!$D$4:$E$1213, 2, 0)</f>
        <v>30</v>
      </c>
      <c r="R733">
        <v>26</v>
      </c>
      <c r="V733">
        <f>VLOOKUP(J733, v1_raw!$G$4:$H$1213, 2, 0)</f>
        <v>237</v>
      </c>
      <c r="W733">
        <v>354</v>
      </c>
      <c r="AA733">
        <f>VLOOKUP(J733, v1_raw!$J$4:$K$1213, 2, 0)</f>
        <v>371</v>
      </c>
      <c r="AB733">
        <v>545</v>
      </c>
    </row>
    <row r="734" spans="10:28" x14ac:dyDescent="0.3">
      <c r="J734" t="s">
        <v>768</v>
      </c>
      <c r="L734">
        <f>VLOOKUP(J734, v1_raw!$A$4:$B$1213, 2, 0)</f>
        <v>0</v>
      </c>
      <c r="M734">
        <f>VLOOKUP(J734, v2_raw!$S$2:$T$1211, 2, 0)</f>
        <v>0</v>
      </c>
      <c r="Q734" s="1">
        <f>VLOOKUP(J734, v1_raw!$D$4:$E$1213, 2, 0)</f>
        <v>0</v>
      </c>
      <c r="R734">
        <v>2</v>
      </c>
      <c r="V734">
        <f>VLOOKUP(J734, v1_raw!$G$4:$H$1213, 2, 0)</f>
        <v>13</v>
      </c>
      <c r="W734">
        <v>44</v>
      </c>
      <c r="AA734">
        <f>VLOOKUP(J734, v1_raw!$J$4:$K$1213, 2, 0)</f>
        <v>8</v>
      </c>
      <c r="AB734">
        <v>4</v>
      </c>
    </row>
    <row r="735" spans="10:28" x14ac:dyDescent="0.3">
      <c r="J735" t="s">
        <v>769</v>
      </c>
      <c r="L735">
        <f>VLOOKUP(J735, v1_raw!$A$4:$B$1213, 2, 0)</f>
        <v>3</v>
      </c>
      <c r="M735">
        <f>VLOOKUP(J735, v2_raw!$S$2:$T$1211, 2, 0)</f>
        <v>7</v>
      </c>
      <c r="Q735" s="1">
        <f>VLOOKUP(J735, v1_raw!$D$4:$E$1213, 2, 0)</f>
        <v>12</v>
      </c>
      <c r="R735">
        <v>11</v>
      </c>
      <c r="V735">
        <f>VLOOKUP(J735, v1_raw!$G$4:$H$1213, 2, 0)</f>
        <v>14</v>
      </c>
      <c r="W735">
        <v>37</v>
      </c>
      <c r="AA735">
        <f>VLOOKUP(J735, v1_raw!$J$4:$K$1213, 2, 0)</f>
        <v>18</v>
      </c>
      <c r="AB735">
        <v>24</v>
      </c>
    </row>
    <row r="736" spans="10:28" x14ac:dyDescent="0.3">
      <c r="J736" t="s">
        <v>770</v>
      </c>
      <c r="L736">
        <f>VLOOKUP(J736, v1_raw!$A$4:$B$1213, 2, 0)</f>
        <v>0</v>
      </c>
      <c r="M736">
        <f>VLOOKUP(J736, v2_raw!$S$2:$T$1211, 2, 0)</f>
        <v>0</v>
      </c>
      <c r="Q736" s="1">
        <f>VLOOKUP(J736, v1_raw!$D$4:$E$1213, 2, 0)</f>
        <v>1</v>
      </c>
      <c r="R736">
        <v>0</v>
      </c>
      <c r="V736">
        <f>VLOOKUP(J736, v1_raw!$G$4:$H$1213, 2, 0)</f>
        <v>32</v>
      </c>
      <c r="W736">
        <v>58</v>
      </c>
      <c r="AA736">
        <f>VLOOKUP(J736, v1_raw!$J$4:$K$1213, 2, 0)</f>
        <v>16</v>
      </c>
      <c r="AB736">
        <v>37</v>
      </c>
    </row>
    <row r="737" spans="10:28" x14ac:dyDescent="0.3">
      <c r="J737" t="s">
        <v>771</v>
      </c>
      <c r="L737">
        <f>VLOOKUP(J737, v1_raw!$A$4:$B$1213, 2, 0)</f>
        <v>2</v>
      </c>
      <c r="M737">
        <f>VLOOKUP(J737, v2_raw!$S$2:$T$1211, 2, 0)</f>
        <v>2</v>
      </c>
      <c r="Q737" s="1">
        <f>VLOOKUP(J737, v1_raw!$D$4:$E$1213, 2, 0)</f>
        <v>6</v>
      </c>
      <c r="R737">
        <v>3</v>
      </c>
      <c r="V737">
        <f>VLOOKUP(J737, v1_raw!$G$4:$H$1213, 2, 0)</f>
        <v>48</v>
      </c>
      <c r="W737">
        <v>102</v>
      </c>
      <c r="AA737">
        <f>VLOOKUP(J737, v1_raw!$J$4:$K$1213, 2, 0)</f>
        <v>36</v>
      </c>
      <c r="AB737">
        <v>62</v>
      </c>
    </row>
    <row r="738" spans="10:28" x14ac:dyDescent="0.3">
      <c r="J738" t="s">
        <v>772</v>
      </c>
      <c r="L738">
        <f>VLOOKUP(J738, v1_raw!$A$4:$B$1213, 2, 0)</f>
        <v>3</v>
      </c>
      <c r="M738">
        <f>VLOOKUP(J738, v2_raw!$S$2:$T$1211, 2, 0)</f>
        <v>3</v>
      </c>
      <c r="Q738" s="1">
        <f>VLOOKUP(J738, v1_raw!$D$4:$E$1213, 2, 0)</f>
        <v>10</v>
      </c>
      <c r="R738">
        <v>7</v>
      </c>
      <c r="V738">
        <f>VLOOKUP(J738, v1_raw!$G$4:$H$1213, 2, 0)</f>
        <v>64</v>
      </c>
      <c r="W738">
        <v>181</v>
      </c>
      <c r="AA738">
        <f>VLOOKUP(J738, v1_raw!$J$4:$K$1213, 2, 0)</f>
        <v>33</v>
      </c>
      <c r="AB738">
        <v>71</v>
      </c>
    </row>
    <row r="739" spans="10:28" x14ac:dyDescent="0.3">
      <c r="J739" t="s">
        <v>773</v>
      </c>
      <c r="L739">
        <f>VLOOKUP(J739, v1_raw!$A$4:$B$1213, 2, 0)</f>
        <v>3</v>
      </c>
      <c r="M739">
        <f>VLOOKUP(J739, v2_raw!$S$2:$T$1211, 2, 0)</f>
        <v>4</v>
      </c>
      <c r="Q739" s="1">
        <f>VLOOKUP(J739, v1_raw!$D$4:$E$1213, 2, 0)</f>
        <v>6</v>
      </c>
      <c r="R739">
        <v>2</v>
      </c>
      <c r="V739">
        <f>VLOOKUP(J739, v1_raw!$G$4:$H$1213, 2, 0)</f>
        <v>44</v>
      </c>
      <c r="W739">
        <v>94</v>
      </c>
      <c r="AA739">
        <f>VLOOKUP(J739, v1_raw!$J$4:$K$1213, 2, 0)</f>
        <v>5</v>
      </c>
      <c r="AB739">
        <v>9</v>
      </c>
    </row>
    <row r="740" spans="10:28" x14ac:dyDescent="0.3">
      <c r="J740" t="s">
        <v>774</v>
      </c>
      <c r="L740">
        <f>VLOOKUP(J740, v1_raw!$A$4:$B$1213, 2, 0)</f>
        <v>2</v>
      </c>
      <c r="M740">
        <f>VLOOKUP(J740, v2_raw!$S$2:$T$1211, 2, 0)</f>
        <v>3</v>
      </c>
      <c r="Q740" s="1">
        <f>VLOOKUP(J740, v1_raw!$D$4:$E$1213, 2, 0)</f>
        <v>5</v>
      </c>
      <c r="R740">
        <v>2</v>
      </c>
      <c r="V740">
        <f>VLOOKUP(J740, v1_raw!$G$4:$H$1213, 2, 0)</f>
        <v>42</v>
      </c>
      <c r="W740">
        <v>89</v>
      </c>
      <c r="AA740">
        <f>VLOOKUP(J740, v1_raw!$J$4:$K$1213, 2, 0)</f>
        <v>49</v>
      </c>
      <c r="AB740">
        <v>73</v>
      </c>
    </row>
    <row r="741" spans="10:28" x14ac:dyDescent="0.3">
      <c r="J741" t="s">
        <v>775</v>
      </c>
      <c r="L741">
        <f>VLOOKUP(J741, v1_raw!$A$4:$B$1213, 2, 0)</f>
        <v>0</v>
      </c>
      <c r="M741">
        <f>VLOOKUP(J741, v2_raw!$S$2:$T$1211, 2, 0)</f>
        <v>1</v>
      </c>
      <c r="Q741" s="1">
        <f>VLOOKUP(J741, v1_raw!$D$4:$E$1213, 2, 0)</f>
        <v>16</v>
      </c>
      <c r="R741">
        <v>7</v>
      </c>
      <c r="V741">
        <f>VLOOKUP(J741, v1_raw!$G$4:$H$1213, 2, 0)</f>
        <v>110</v>
      </c>
      <c r="W741">
        <v>336</v>
      </c>
      <c r="AA741">
        <f>VLOOKUP(J741, v1_raw!$J$4:$K$1213, 2, 0)</f>
        <v>60</v>
      </c>
      <c r="AB741">
        <v>143</v>
      </c>
    </row>
    <row r="742" spans="10:28" x14ac:dyDescent="0.3">
      <c r="J742" t="s">
        <v>776</v>
      </c>
      <c r="L742">
        <f>VLOOKUP(J742, v1_raw!$A$4:$B$1213, 2, 0)</f>
        <v>8</v>
      </c>
      <c r="M742">
        <f>VLOOKUP(J742, v2_raw!$S$2:$T$1211, 2, 0)</f>
        <v>20</v>
      </c>
      <c r="Q742" s="1">
        <f>VLOOKUP(J742, v1_raw!$D$4:$E$1213, 2, 0)</f>
        <v>32</v>
      </c>
      <c r="R742">
        <v>38</v>
      </c>
      <c r="V742">
        <f>VLOOKUP(J742, v1_raw!$G$4:$H$1213, 2, 0)</f>
        <v>38</v>
      </c>
      <c r="W742">
        <v>68</v>
      </c>
      <c r="AA742">
        <f>VLOOKUP(J742, v1_raw!$J$4:$K$1213, 2, 0)</f>
        <v>52</v>
      </c>
      <c r="AB742">
        <v>39</v>
      </c>
    </row>
    <row r="743" spans="10:28" x14ac:dyDescent="0.3">
      <c r="J743" t="s">
        <v>777</v>
      </c>
      <c r="L743">
        <f>VLOOKUP(J743, v1_raw!$A$4:$B$1213, 2, 0)</f>
        <v>1</v>
      </c>
      <c r="M743">
        <f>VLOOKUP(J743, v2_raw!$S$2:$T$1211, 2, 0)</f>
        <v>0</v>
      </c>
      <c r="Q743" s="1">
        <f>VLOOKUP(J743, v1_raw!$D$4:$E$1213, 2, 0)</f>
        <v>4</v>
      </c>
      <c r="R743">
        <v>2</v>
      </c>
      <c r="V743">
        <f>VLOOKUP(J743, v1_raw!$G$4:$H$1213, 2, 0)</f>
        <v>50</v>
      </c>
      <c r="W743">
        <v>74</v>
      </c>
      <c r="AA743">
        <f>VLOOKUP(J743, v1_raw!$J$4:$K$1213, 2, 0)</f>
        <v>33</v>
      </c>
      <c r="AB743">
        <v>26</v>
      </c>
    </row>
    <row r="744" spans="10:28" x14ac:dyDescent="0.3">
      <c r="J744" t="s">
        <v>778</v>
      </c>
      <c r="L744">
        <f>VLOOKUP(J744, v1_raw!$A$4:$B$1213, 2, 0)</f>
        <v>1</v>
      </c>
      <c r="M744">
        <f>VLOOKUP(J744, v2_raw!$S$2:$T$1211, 2, 0)</f>
        <v>1</v>
      </c>
      <c r="Q744" s="1">
        <f>VLOOKUP(J744, v1_raw!$D$4:$E$1213, 2, 0)</f>
        <v>0</v>
      </c>
      <c r="R744">
        <v>3</v>
      </c>
      <c r="V744">
        <f>VLOOKUP(J744, v1_raw!$G$4:$H$1213, 2, 0)</f>
        <v>20</v>
      </c>
      <c r="W744">
        <v>62</v>
      </c>
      <c r="AA744">
        <f>VLOOKUP(J744, v1_raw!$J$4:$K$1213, 2, 0)</f>
        <v>37</v>
      </c>
      <c r="AB744">
        <v>119</v>
      </c>
    </row>
    <row r="745" spans="10:28" x14ac:dyDescent="0.3">
      <c r="J745" t="s">
        <v>779</v>
      </c>
      <c r="L745">
        <f>VLOOKUP(J745, v1_raw!$A$4:$B$1213, 2, 0)</f>
        <v>0</v>
      </c>
      <c r="M745">
        <f>VLOOKUP(J745, v2_raw!$S$2:$T$1211, 2, 0)</f>
        <v>0</v>
      </c>
      <c r="Q745" s="1">
        <f>VLOOKUP(J745, v1_raw!$D$4:$E$1213, 2, 0)</f>
        <v>2</v>
      </c>
      <c r="R745">
        <v>0</v>
      </c>
      <c r="V745">
        <f>VLOOKUP(J745, v1_raw!$G$4:$H$1213, 2, 0)</f>
        <v>31</v>
      </c>
      <c r="W745">
        <v>86</v>
      </c>
      <c r="AA745">
        <f>VLOOKUP(J745, v1_raw!$J$4:$K$1213, 2, 0)</f>
        <v>24</v>
      </c>
      <c r="AB745">
        <v>34</v>
      </c>
    </row>
    <row r="746" spans="10:28" x14ac:dyDescent="0.3">
      <c r="J746" t="s">
        <v>780</v>
      </c>
      <c r="L746">
        <f>VLOOKUP(J746, v1_raw!$A$4:$B$1213, 2, 0)</f>
        <v>2</v>
      </c>
      <c r="M746">
        <f>VLOOKUP(J746, v2_raw!$S$2:$T$1211, 2, 0)</f>
        <v>2</v>
      </c>
      <c r="Q746" s="1">
        <f>VLOOKUP(J746, v1_raw!$D$4:$E$1213, 2, 0)</f>
        <v>3</v>
      </c>
      <c r="R746">
        <v>3</v>
      </c>
      <c r="V746">
        <f>VLOOKUP(J746, v1_raw!$G$4:$H$1213, 2, 0)</f>
        <v>17</v>
      </c>
      <c r="W746">
        <v>30</v>
      </c>
      <c r="AA746">
        <f>VLOOKUP(J746, v1_raw!$J$4:$K$1213, 2, 0)</f>
        <v>8</v>
      </c>
      <c r="AB746">
        <v>43</v>
      </c>
    </row>
    <row r="747" spans="10:28" x14ac:dyDescent="0.3">
      <c r="J747" t="s">
        <v>781</v>
      </c>
      <c r="L747">
        <f>VLOOKUP(J747, v1_raw!$A$4:$B$1213, 2, 0)</f>
        <v>3</v>
      </c>
      <c r="M747">
        <f>VLOOKUP(J747, v2_raw!$S$2:$T$1211, 2, 0)</f>
        <v>1</v>
      </c>
      <c r="Q747" s="1">
        <f>VLOOKUP(J747, v1_raw!$D$4:$E$1213, 2, 0)</f>
        <v>5</v>
      </c>
      <c r="R747">
        <v>4</v>
      </c>
      <c r="V747">
        <f>VLOOKUP(J747, v1_raw!$G$4:$H$1213, 2, 0)</f>
        <v>81</v>
      </c>
      <c r="W747">
        <v>113</v>
      </c>
      <c r="AA747">
        <f>VLOOKUP(J747, v1_raw!$J$4:$K$1213, 2, 0)</f>
        <v>20</v>
      </c>
      <c r="AB747">
        <v>41</v>
      </c>
    </row>
    <row r="748" spans="10:28" x14ac:dyDescent="0.3">
      <c r="J748" t="s">
        <v>782</v>
      </c>
      <c r="L748">
        <f>VLOOKUP(J748, v1_raw!$A$4:$B$1213, 2, 0)</f>
        <v>1</v>
      </c>
      <c r="M748">
        <f>VLOOKUP(J748, v2_raw!$S$2:$T$1211, 2, 0)</f>
        <v>5</v>
      </c>
      <c r="Q748" s="1">
        <f>VLOOKUP(J748, v1_raw!$D$4:$E$1213, 2, 0)</f>
        <v>4</v>
      </c>
      <c r="R748">
        <v>4</v>
      </c>
      <c r="V748">
        <f>VLOOKUP(J748, v1_raw!$G$4:$H$1213, 2, 0)</f>
        <v>8</v>
      </c>
      <c r="W748">
        <v>37</v>
      </c>
      <c r="AA748">
        <f>VLOOKUP(J748, v1_raw!$J$4:$K$1213, 2, 0)</f>
        <v>7</v>
      </c>
      <c r="AB748">
        <v>7</v>
      </c>
    </row>
    <row r="749" spans="10:28" x14ac:dyDescent="0.3">
      <c r="J749" t="s">
        <v>783</v>
      </c>
      <c r="L749">
        <f>VLOOKUP(J749, v1_raw!$A$4:$B$1213, 2, 0)</f>
        <v>3</v>
      </c>
      <c r="M749">
        <f>VLOOKUP(J749, v2_raw!$S$2:$T$1211, 2, 0)</f>
        <v>0</v>
      </c>
      <c r="Q749" s="1">
        <f>VLOOKUP(J749, v1_raw!$D$4:$E$1213, 2, 0)</f>
        <v>2</v>
      </c>
      <c r="R749">
        <v>0</v>
      </c>
      <c r="V749">
        <f>VLOOKUP(J749, v1_raw!$G$4:$H$1213, 2, 0)</f>
        <v>50</v>
      </c>
      <c r="W749">
        <v>96</v>
      </c>
      <c r="AA749">
        <f>VLOOKUP(J749, v1_raw!$J$4:$K$1213, 2, 0)</f>
        <v>18</v>
      </c>
      <c r="AB749">
        <v>61</v>
      </c>
    </row>
    <row r="750" spans="10:28" x14ac:dyDescent="0.3">
      <c r="J750" t="s">
        <v>784</v>
      </c>
      <c r="L750">
        <f>VLOOKUP(J750, v1_raw!$A$4:$B$1213, 2, 0)</f>
        <v>18</v>
      </c>
      <c r="M750">
        <f>VLOOKUP(J750, v2_raw!$S$2:$T$1211, 2, 0)</f>
        <v>20</v>
      </c>
      <c r="Q750" s="1">
        <f>VLOOKUP(J750, v1_raw!$D$4:$E$1213, 2, 0)</f>
        <v>93</v>
      </c>
      <c r="R750">
        <v>53</v>
      </c>
      <c r="V750">
        <f>VLOOKUP(J750, v1_raw!$G$4:$H$1213, 2, 0)</f>
        <v>254</v>
      </c>
      <c r="W750">
        <v>516</v>
      </c>
      <c r="AA750">
        <f>VLOOKUP(J750, v1_raw!$J$4:$K$1213, 2, 0)</f>
        <v>268</v>
      </c>
      <c r="AB750">
        <v>521</v>
      </c>
    </row>
    <row r="751" spans="10:28" x14ac:dyDescent="0.3">
      <c r="J751" t="s">
        <v>785</v>
      </c>
      <c r="L751">
        <f>VLOOKUP(J751, v1_raw!$A$4:$B$1213, 2, 0)</f>
        <v>0</v>
      </c>
      <c r="M751">
        <f>VLOOKUP(J751, v2_raw!$S$2:$T$1211, 2, 0)</f>
        <v>0</v>
      </c>
      <c r="Q751" s="1">
        <f>VLOOKUP(J751, v1_raw!$D$4:$E$1213, 2, 0)</f>
        <v>4</v>
      </c>
      <c r="R751">
        <v>2</v>
      </c>
      <c r="V751">
        <f>VLOOKUP(J751, v1_raw!$G$4:$H$1213, 2, 0)</f>
        <v>66</v>
      </c>
      <c r="W751">
        <v>98</v>
      </c>
      <c r="AA751">
        <f>VLOOKUP(J751, v1_raw!$J$4:$K$1213, 2, 0)</f>
        <v>41</v>
      </c>
      <c r="AB751">
        <v>86</v>
      </c>
    </row>
    <row r="752" spans="10:28" x14ac:dyDescent="0.3">
      <c r="J752" t="s">
        <v>786</v>
      </c>
      <c r="L752">
        <f>VLOOKUP(J752, v1_raw!$A$4:$B$1213, 2, 0)</f>
        <v>0</v>
      </c>
      <c r="M752">
        <f>VLOOKUP(J752, v2_raw!$S$2:$T$1211, 2, 0)</f>
        <v>0</v>
      </c>
      <c r="Q752" s="1">
        <f>VLOOKUP(J752, v1_raw!$D$4:$E$1213, 2, 0)</f>
        <v>2</v>
      </c>
      <c r="R752">
        <v>0</v>
      </c>
      <c r="V752">
        <f>VLOOKUP(J752, v1_raw!$G$4:$H$1213, 2, 0)</f>
        <v>14</v>
      </c>
      <c r="W752">
        <v>35</v>
      </c>
      <c r="AA752">
        <f>VLOOKUP(J752, v1_raw!$J$4:$K$1213, 2, 0)</f>
        <v>2</v>
      </c>
      <c r="AB752">
        <v>1</v>
      </c>
    </row>
    <row r="753" spans="10:28" x14ac:dyDescent="0.3">
      <c r="J753" t="s">
        <v>787</v>
      </c>
      <c r="L753">
        <f>VLOOKUP(J753, v1_raw!$A$4:$B$1213, 2, 0)</f>
        <v>6</v>
      </c>
      <c r="M753">
        <f>VLOOKUP(J753, v2_raw!$S$2:$T$1211, 2, 0)</f>
        <v>5</v>
      </c>
      <c r="Q753" s="1">
        <f>VLOOKUP(J753, v1_raw!$D$4:$E$1213, 2, 0)</f>
        <v>15</v>
      </c>
      <c r="R753">
        <v>10</v>
      </c>
      <c r="V753">
        <f>VLOOKUP(J753, v1_raw!$G$4:$H$1213, 2, 0)</f>
        <v>156</v>
      </c>
      <c r="W753">
        <v>366</v>
      </c>
      <c r="AA753">
        <f>VLOOKUP(J753, v1_raw!$J$4:$K$1213, 2, 0)</f>
        <v>56</v>
      </c>
      <c r="AB753">
        <v>230</v>
      </c>
    </row>
    <row r="754" spans="10:28" x14ac:dyDescent="0.3">
      <c r="J754" t="s">
        <v>788</v>
      </c>
      <c r="L754">
        <f>VLOOKUP(J754, v1_raw!$A$4:$B$1213, 2, 0)</f>
        <v>2</v>
      </c>
      <c r="M754">
        <f>VLOOKUP(J754, v2_raw!$S$2:$T$1211, 2, 0)</f>
        <v>3</v>
      </c>
      <c r="Q754" s="1">
        <f>VLOOKUP(J754, v1_raw!$D$4:$E$1213, 2, 0)</f>
        <v>4</v>
      </c>
      <c r="R754">
        <v>3</v>
      </c>
      <c r="V754">
        <f>VLOOKUP(J754, v1_raw!$G$4:$H$1213, 2, 0)</f>
        <v>34</v>
      </c>
      <c r="W754">
        <v>64</v>
      </c>
      <c r="AA754">
        <f>VLOOKUP(J754, v1_raw!$J$4:$K$1213, 2, 0)</f>
        <v>14</v>
      </c>
      <c r="AB754">
        <v>7</v>
      </c>
    </row>
    <row r="755" spans="10:28" x14ac:dyDescent="0.3">
      <c r="J755" t="s">
        <v>789</v>
      </c>
      <c r="L755">
        <f>VLOOKUP(J755, v1_raw!$A$4:$B$1213, 2, 0)</f>
        <v>0</v>
      </c>
      <c r="M755">
        <f>VLOOKUP(J755, v2_raw!$S$2:$T$1211, 2, 0)</f>
        <v>1</v>
      </c>
      <c r="Q755" s="1">
        <f>VLOOKUP(J755, v1_raw!$D$4:$E$1213, 2, 0)</f>
        <v>25</v>
      </c>
      <c r="R755">
        <v>9</v>
      </c>
      <c r="V755">
        <f>VLOOKUP(J755, v1_raw!$G$4:$H$1213, 2, 0)</f>
        <v>23</v>
      </c>
      <c r="W755">
        <v>30</v>
      </c>
      <c r="AA755">
        <f>VLOOKUP(J755, v1_raw!$J$4:$K$1213, 2, 0)</f>
        <v>7</v>
      </c>
      <c r="AB755">
        <v>1</v>
      </c>
    </row>
    <row r="756" spans="10:28" x14ac:dyDescent="0.3">
      <c r="J756" t="s">
        <v>790</v>
      </c>
      <c r="L756">
        <f>VLOOKUP(J756, v1_raw!$A$4:$B$1213, 2, 0)</f>
        <v>20</v>
      </c>
      <c r="M756">
        <f>VLOOKUP(J756, v2_raw!$S$2:$T$1211, 2, 0)</f>
        <v>33</v>
      </c>
      <c r="Q756" s="1">
        <f>VLOOKUP(J756, v1_raw!$D$4:$E$1213, 2, 0)</f>
        <v>32</v>
      </c>
      <c r="R756">
        <v>30</v>
      </c>
      <c r="V756">
        <f>VLOOKUP(J756, v1_raw!$G$4:$H$1213, 2, 0)</f>
        <v>50</v>
      </c>
      <c r="W756">
        <v>106</v>
      </c>
      <c r="AA756">
        <f>VLOOKUP(J756, v1_raw!$J$4:$K$1213, 2, 0)</f>
        <v>43</v>
      </c>
      <c r="AB756">
        <v>58</v>
      </c>
    </row>
    <row r="757" spans="10:28" x14ac:dyDescent="0.3">
      <c r="J757" t="s">
        <v>791</v>
      </c>
      <c r="L757">
        <f>VLOOKUP(J757, v1_raw!$A$4:$B$1213, 2, 0)</f>
        <v>1</v>
      </c>
      <c r="M757">
        <f>VLOOKUP(J757, v2_raw!$S$2:$T$1211, 2, 0)</f>
        <v>0</v>
      </c>
      <c r="Q757" s="1">
        <f>VLOOKUP(J757, v1_raw!$D$4:$E$1213, 2, 0)</f>
        <v>5</v>
      </c>
      <c r="R757">
        <v>5</v>
      </c>
      <c r="V757">
        <f>VLOOKUP(J757, v1_raw!$G$4:$H$1213, 2, 0)</f>
        <v>21</v>
      </c>
      <c r="W757">
        <v>41</v>
      </c>
      <c r="AA757">
        <f>VLOOKUP(J757, v1_raw!$J$4:$K$1213, 2, 0)</f>
        <v>38</v>
      </c>
      <c r="AB757">
        <v>44</v>
      </c>
    </row>
    <row r="758" spans="10:28" x14ac:dyDescent="0.3">
      <c r="J758" t="s">
        <v>792</v>
      </c>
      <c r="L758">
        <f>VLOOKUP(J758, v1_raw!$A$4:$B$1213, 2, 0)</f>
        <v>11</v>
      </c>
      <c r="M758">
        <f>VLOOKUP(J758, v2_raw!$S$2:$T$1211, 2, 0)</f>
        <v>8</v>
      </c>
      <c r="Q758" s="1">
        <f>VLOOKUP(J758, v1_raw!$D$4:$E$1213, 2, 0)</f>
        <v>16</v>
      </c>
      <c r="R758">
        <v>5</v>
      </c>
      <c r="V758">
        <f>VLOOKUP(J758, v1_raw!$G$4:$H$1213, 2, 0)</f>
        <v>60</v>
      </c>
      <c r="W758">
        <v>103</v>
      </c>
      <c r="AA758">
        <f>VLOOKUP(J758, v1_raw!$J$4:$K$1213, 2, 0)</f>
        <v>92</v>
      </c>
      <c r="AB758">
        <v>265</v>
      </c>
    </row>
    <row r="759" spans="10:28" x14ac:dyDescent="0.3">
      <c r="J759" t="s">
        <v>793</v>
      </c>
      <c r="L759">
        <f>VLOOKUP(J759, v1_raw!$A$4:$B$1213, 2, 0)</f>
        <v>5</v>
      </c>
      <c r="M759">
        <f>VLOOKUP(J759, v2_raw!$S$2:$T$1211, 2, 0)</f>
        <v>1</v>
      </c>
      <c r="Q759" s="1">
        <f>VLOOKUP(J759, v1_raw!$D$4:$E$1213, 2, 0)</f>
        <v>5</v>
      </c>
      <c r="R759">
        <v>2</v>
      </c>
      <c r="V759">
        <f>VLOOKUP(J759, v1_raw!$G$4:$H$1213, 2, 0)</f>
        <v>7</v>
      </c>
      <c r="W759">
        <v>24</v>
      </c>
      <c r="AA759">
        <f>VLOOKUP(J759, v1_raw!$J$4:$K$1213, 2, 0)</f>
        <v>10</v>
      </c>
      <c r="AB759">
        <v>13</v>
      </c>
    </row>
    <row r="760" spans="10:28" x14ac:dyDescent="0.3">
      <c r="J760" t="s">
        <v>794</v>
      </c>
      <c r="L760">
        <f>VLOOKUP(J760, v1_raw!$A$4:$B$1213, 2, 0)</f>
        <v>2</v>
      </c>
      <c r="M760">
        <f>VLOOKUP(J760, v2_raw!$S$2:$T$1211, 2, 0)</f>
        <v>5</v>
      </c>
      <c r="Q760" s="1">
        <f>VLOOKUP(J760, v1_raw!$D$4:$E$1213, 2, 0)</f>
        <v>0</v>
      </c>
      <c r="R760">
        <v>2</v>
      </c>
      <c r="V760">
        <f>VLOOKUP(J760, v1_raw!$G$4:$H$1213, 2, 0)</f>
        <v>12</v>
      </c>
      <c r="W760">
        <v>28</v>
      </c>
      <c r="AA760">
        <f>VLOOKUP(J760, v1_raw!$J$4:$K$1213, 2, 0)</f>
        <v>7</v>
      </c>
      <c r="AB760">
        <v>3</v>
      </c>
    </row>
    <row r="761" spans="10:28" x14ac:dyDescent="0.3">
      <c r="J761" t="s">
        <v>795</v>
      </c>
      <c r="L761">
        <f>VLOOKUP(J761, v1_raw!$A$4:$B$1213, 2, 0)</f>
        <v>5</v>
      </c>
      <c r="M761">
        <f>VLOOKUP(J761, v2_raw!$S$2:$T$1211, 2, 0)</f>
        <v>0</v>
      </c>
      <c r="Q761" s="1">
        <f>VLOOKUP(J761, v1_raw!$D$4:$E$1213, 2, 0)</f>
        <v>9</v>
      </c>
      <c r="R761">
        <v>4</v>
      </c>
      <c r="V761">
        <f>VLOOKUP(J761, v1_raw!$G$4:$H$1213, 2, 0)</f>
        <v>68</v>
      </c>
      <c r="W761">
        <v>161</v>
      </c>
      <c r="AA761">
        <f>VLOOKUP(J761, v1_raw!$J$4:$K$1213, 2, 0)</f>
        <v>32</v>
      </c>
      <c r="AB761">
        <v>109</v>
      </c>
    </row>
    <row r="762" spans="10:28" x14ac:dyDescent="0.3">
      <c r="J762" t="s">
        <v>796</v>
      </c>
      <c r="L762">
        <f>VLOOKUP(J762, v1_raw!$A$4:$B$1213, 2, 0)</f>
        <v>0</v>
      </c>
      <c r="M762">
        <f>VLOOKUP(J762, v2_raw!$S$2:$T$1211, 2, 0)</f>
        <v>0</v>
      </c>
      <c r="Q762" s="1">
        <f>VLOOKUP(J762, v1_raw!$D$4:$E$1213, 2, 0)</f>
        <v>0</v>
      </c>
      <c r="R762">
        <v>0</v>
      </c>
      <c r="V762">
        <f>VLOOKUP(J762, v1_raw!$G$4:$H$1213, 2, 0)</f>
        <v>80</v>
      </c>
      <c r="W762">
        <v>48</v>
      </c>
      <c r="AA762">
        <f>VLOOKUP(J762, v1_raw!$J$4:$K$1213, 2, 0)</f>
        <v>119</v>
      </c>
      <c r="AB762">
        <v>3</v>
      </c>
    </row>
    <row r="763" spans="10:28" x14ac:dyDescent="0.3">
      <c r="J763" t="s">
        <v>797</v>
      </c>
      <c r="L763">
        <f>VLOOKUP(J763, v1_raw!$A$4:$B$1213, 2, 0)</f>
        <v>1</v>
      </c>
      <c r="M763">
        <f>VLOOKUP(J763, v2_raw!$S$2:$T$1211, 2, 0)</f>
        <v>0</v>
      </c>
      <c r="Q763" s="1">
        <f>VLOOKUP(J763, v1_raw!$D$4:$E$1213, 2, 0)</f>
        <v>2</v>
      </c>
      <c r="R763">
        <v>1</v>
      </c>
      <c r="V763">
        <f>VLOOKUP(J763, v1_raw!$G$4:$H$1213, 2, 0)</f>
        <v>22</v>
      </c>
      <c r="W763">
        <v>54</v>
      </c>
      <c r="AA763">
        <f>VLOOKUP(J763, v1_raw!$J$4:$K$1213, 2, 0)</f>
        <v>10</v>
      </c>
      <c r="AB763">
        <v>1</v>
      </c>
    </row>
    <row r="764" spans="10:28" x14ac:dyDescent="0.3">
      <c r="J764" t="s">
        <v>798</v>
      </c>
      <c r="L764">
        <f>VLOOKUP(J764, v1_raw!$A$4:$B$1213, 2, 0)</f>
        <v>0</v>
      </c>
      <c r="M764">
        <f>VLOOKUP(J764, v2_raw!$S$2:$T$1211, 2, 0)</f>
        <v>2</v>
      </c>
      <c r="Q764" s="1">
        <f>VLOOKUP(J764, v1_raw!$D$4:$E$1213, 2, 0)</f>
        <v>3</v>
      </c>
      <c r="R764">
        <v>4</v>
      </c>
      <c r="V764">
        <f>VLOOKUP(J764, v1_raw!$G$4:$H$1213, 2, 0)</f>
        <v>18</v>
      </c>
      <c r="W764">
        <v>44</v>
      </c>
      <c r="AA764">
        <f>VLOOKUP(J764, v1_raw!$J$4:$K$1213, 2, 0)</f>
        <v>11</v>
      </c>
      <c r="AB764">
        <v>4</v>
      </c>
    </row>
    <row r="765" spans="10:28" x14ac:dyDescent="0.3">
      <c r="J765" t="s">
        <v>799</v>
      </c>
      <c r="L765">
        <f>VLOOKUP(J765, v1_raw!$A$4:$B$1213, 2, 0)</f>
        <v>16</v>
      </c>
      <c r="M765">
        <f>VLOOKUP(J765, v2_raw!$S$2:$T$1211, 2, 0)</f>
        <v>7</v>
      </c>
      <c r="Q765" s="1">
        <f>VLOOKUP(J765, v1_raw!$D$4:$E$1213, 2, 0)</f>
        <v>24</v>
      </c>
      <c r="R765">
        <v>6</v>
      </c>
      <c r="V765">
        <f>VLOOKUP(J765, v1_raw!$G$4:$H$1213, 2, 0)</f>
        <v>38</v>
      </c>
      <c r="W765">
        <v>29</v>
      </c>
      <c r="AA765">
        <f>VLOOKUP(J765, v1_raw!$J$4:$K$1213, 2, 0)</f>
        <v>54</v>
      </c>
      <c r="AB765">
        <v>72</v>
      </c>
    </row>
    <row r="766" spans="10:28" x14ac:dyDescent="0.3">
      <c r="J766" t="s">
        <v>800</v>
      </c>
      <c r="L766">
        <f>VLOOKUP(J766, v1_raw!$A$4:$B$1213, 2, 0)</f>
        <v>1</v>
      </c>
      <c r="M766">
        <f>VLOOKUP(J766, v2_raw!$S$2:$T$1211, 2, 0)</f>
        <v>0</v>
      </c>
      <c r="Q766" s="1">
        <f>VLOOKUP(J766, v1_raw!$D$4:$E$1213, 2, 0)</f>
        <v>1</v>
      </c>
      <c r="R766">
        <v>0</v>
      </c>
      <c r="V766">
        <f>VLOOKUP(J766, v1_raw!$G$4:$H$1213, 2, 0)</f>
        <v>9</v>
      </c>
      <c r="W766">
        <v>12</v>
      </c>
      <c r="AA766">
        <f>VLOOKUP(J766, v1_raw!$J$4:$K$1213, 2, 0)</f>
        <v>2</v>
      </c>
      <c r="AB766">
        <v>3</v>
      </c>
    </row>
    <row r="767" spans="10:28" x14ac:dyDescent="0.3">
      <c r="J767" t="s">
        <v>801</v>
      </c>
      <c r="L767">
        <f>VLOOKUP(J767, v1_raw!$A$4:$B$1213, 2, 0)</f>
        <v>14</v>
      </c>
      <c r="M767">
        <f>VLOOKUP(J767, v2_raw!$S$2:$T$1211, 2, 0)</f>
        <v>19</v>
      </c>
      <c r="Q767" s="1">
        <f>VLOOKUP(J767, v1_raw!$D$4:$E$1213, 2, 0)</f>
        <v>27</v>
      </c>
      <c r="R767">
        <v>18</v>
      </c>
      <c r="V767">
        <f>VLOOKUP(J767, v1_raw!$G$4:$H$1213, 2, 0)</f>
        <v>84</v>
      </c>
      <c r="W767">
        <v>144</v>
      </c>
      <c r="AA767">
        <f>VLOOKUP(J767, v1_raw!$J$4:$K$1213, 2, 0)</f>
        <v>88</v>
      </c>
      <c r="AB767">
        <v>156</v>
      </c>
    </row>
    <row r="768" spans="10:28" x14ac:dyDescent="0.3">
      <c r="J768" t="s">
        <v>802</v>
      </c>
      <c r="L768">
        <f>VLOOKUP(J768, v1_raw!$A$4:$B$1213, 2, 0)</f>
        <v>0</v>
      </c>
      <c r="M768">
        <f>VLOOKUP(J768, v2_raw!$S$2:$T$1211, 2, 0)</f>
        <v>0</v>
      </c>
      <c r="Q768" s="1">
        <f>VLOOKUP(J768, v1_raw!$D$4:$E$1213, 2, 0)</f>
        <v>0</v>
      </c>
      <c r="R768">
        <v>0</v>
      </c>
      <c r="V768">
        <f>VLOOKUP(J768, v1_raw!$G$4:$H$1213, 2, 0)</f>
        <v>67</v>
      </c>
      <c r="W768">
        <v>188</v>
      </c>
      <c r="AA768">
        <f>VLOOKUP(J768, v1_raw!$J$4:$K$1213, 2, 0)</f>
        <v>30</v>
      </c>
      <c r="AB768">
        <v>135</v>
      </c>
    </row>
    <row r="769" spans="10:28" x14ac:dyDescent="0.3">
      <c r="J769" t="s">
        <v>803</v>
      </c>
      <c r="L769">
        <f>VLOOKUP(J769, v1_raw!$A$4:$B$1213, 2, 0)</f>
        <v>7</v>
      </c>
      <c r="M769">
        <f>VLOOKUP(J769, v2_raw!$S$2:$T$1211, 2, 0)</f>
        <v>7</v>
      </c>
      <c r="Q769" s="1">
        <f>VLOOKUP(J769, v1_raw!$D$4:$E$1213, 2, 0)</f>
        <v>17</v>
      </c>
      <c r="R769">
        <v>11</v>
      </c>
      <c r="V769">
        <f>VLOOKUP(J769, v1_raw!$G$4:$H$1213, 2, 0)</f>
        <v>50</v>
      </c>
      <c r="W769">
        <v>165</v>
      </c>
      <c r="AA769">
        <f>VLOOKUP(J769, v1_raw!$J$4:$K$1213, 2, 0)</f>
        <v>32</v>
      </c>
      <c r="AB769">
        <v>57</v>
      </c>
    </row>
    <row r="770" spans="10:28" x14ac:dyDescent="0.3">
      <c r="J770" t="s">
        <v>804</v>
      </c>
      <c r="L770">
        <f>VLOOKUP(J770, v1_raw!$A$4:$B$1213, 2, 0)</f>
        <v>0</v>
      </c>
      <c r="M770">
        <f>VLOOKUP(J770, v2_raw!$S$2:$T$1211, 2, 0)</f>
        <v>1</v>
      </c>
      <c r="Q770" s="1">
        <f>VLOOKUP(J770, v1_raw!$D$4:$E$1213, 2, 0)</f>
        <v>1</v>
      </c>
      <c r="R770">
        <v>0</v>
      </c>
      <c r="V770">
        <f>VLOOKUP(J770, v1_raw!$G$4:$H$1213, 2, 0)</f>
        <v>22</v>
      </c>
      <c r="W770">
        <v>46</v>
      </c>
      <c r="AA770">
        <f>VLOOKUP(J770, v1_raw!$J$4:$K$1213, 2, 0)</f>
        <v>3</v>
      </c>
      <c r="AB770">
        <v>3</v>
      </c>
    </row>
    <row r="771" spans="10:28" x14ac:dyDescent="0.3">
      <c r="J771" t="s">
        <v>805</v>
      </c>
      <c r="L771">
        <f>VLOOKUP(J771, v1_raw!$A$4:$B$1213, 2, 0)</f>
        <v>0</v>
      </c>
      <c r="M771">
        <f>VLOOKUP(J771, v2_raw!$S$2:$T$1211, 2, 0)</f>
        <v>0</v>
      </c>
      <c r="Q771" s="1">
        <f>VLOOKUP(J771, v1_raw!$D$4:$E$1213, 2, 0)</f>
        <v>1</v>
      </c>
      <c r="R771">
        <v>0</v>
      </c>
      <c r="V771">
        <f>VLOOKUP(J771, v1_raw!$G$4:$H$1213, 2, 0)</f>
        <v>8</v>
      </c>
      <c r="W771">
        <v>28</v>
      </c>
      <c r="AA771">
        <f>VLOOKUP(J771, v1_raw!$J$4:$K$1213, 2, 0)</f>
        <v>2</v>
      </c>
      <c r="AB771">
        <v>2</v>
      </c>
    </row>
    <row r="772" spans="10:28" x14ac:dyDescent="0.3">
      <c r="J772" t="s">
        <v>806</v>
      </c>
      <c r="L772">
        <f>VLOOKUP(J772, v1_raw!$A$4:$B$1213, 2, 0)</f>
        <v>0</v>
      </c>
      <c r="M772">
        <f>VLOOKUP(J772, v2_raw!$S$2:$T$1211, 2, 0)</f>
        <v>0</v>
      </c>
      <c r="Q772" s="1">
        <f>VLOOKUP(J772, v1_raw!$D$4:$E$1213, 2, 0)</f>
        <v>0</v>
      </c>
      <c r="R772">
        <v>0</v>
      </c>
      <c r="V772">
        <f>VLOOKUP(J772, v1_raw!$G$4:$H$1213, 2, 0)</f>
        <v>141</v>
      </c>
      <c r="W772">
        <v>181</v>
      </c>
      <c r="AA772">
        <f>VLOOKUP(J772, v1_raw!$J$4:$K$1213, 2, 0)</f>
        <v>64</v>
      </c>
      <c r="AB772">
        <v>129</v>
      </c>
    </row>
    <row r="773" spans="10:28" x14ac:dyDescent="0.3">
      <c r="J773" t="s">
        <v>807</v>
      </c>
      <c r="L773">
        <f>VLOOKUP(J773, v1_raw!$A$4:$B$1213, 2, 0)</f>
        <v>1</v>
      </c>
      <c r="M773">
        <f>VLOOKUP(J773, v2_raw!$S$2:$T$1211, 2, 0)</f>
        <v>0</v>
      </c>
      <c r="Q773" s="1">
        <f>VLOOKUP(J773, v1_raw!$D$4:$E$1213, 2, 0)</f>
        <v>2</v>
      </c>
      <c r="R773">
        <v>0</v>
      </c>
      <c r="V773">
        <f>VLOOKUP(J773, v1_raw!$G$4:$H$1213, 2, 0)</f>
        <v>61</v>
      </c>
      <c r="W773">
        <v>89</v>
      </c>
      <c r="AA773">
        <f>VLOOKUP(J773, v1_raw!$J$4:$K$1213, 2, 0)</f>
        <v>68</v>
      </c>
      <c r="AB773">
        <v>96</v>
      </c>
    </row>
    <row r="774" spans="10:28" x14ac:dyDescent="0.3">
      <c r="J774" t="s">
        <v>808</v>
      </c>
      <c r="L774">
        <f>VLOOKUP(J774, v1_raw!$A$4:$B$1213, 2, 0)</f>
        <v>0</v>
      </c>
      <c r="M774">
        <f>VLOOKUP(J774, v2_raw!$S$2:$T$1211, 2, 0)</f>
        <v>1</v>
      </c>
      <c r="Q774" s="1">
        <f>VLOOKUP(J774, v1_raw!$D$4:$E$1213, 2, 0)</f>
        <v>8</v>
      </c>
      <c r="R774">
        <v>2</v>
      </c>
      <c r="V774">
        <f>VLOOKUP(J774, v1_raw!$G$4:$H$1213, 2, 0)</f>
        <v>31</v>
      </c>
      <c r="W774">
        <v>47</v>
      </c>
      <c r="AA774">
        <f>VLOOKUP(J774, v1_raw!$J$4:$K$1213, 2, 0)</f>
        <v>44</v>
      </c>
      <c r="AB774">
        <v>100</v>
      </c>
    </row>
    <row r="775" spans="10:28" x14ac:dyDescent="0.3">
      <c r="J775" t="s">
        <v>809</v>
      </c>
      <c r="L775">
        <f>VLOOKUP(J775, v1_raw!$A$4:$B$1213, 2, 0)</f>
        <v>29</v>
      </c>
      <c r="M775">
        <f>VLOOKUP(J775, v2_raw!$S$2:$T$1211, 2, 0)</f>
        <v>19</v>
      </c>
      <c r="Q775" s="1">
        <f>VLOOKUP(J775, v1_raw!$D$4:$E$1213, 2, 0)</f>
        <v>48</v>
      </c>
      <c r="R775">
        <v>23</v>
      </c>
      <c r="V775">
        <f>VLOOKUP(J775, v1_raw!$G$4:$H$1213, 2, 0)</f>
        <v>70</v>
      </c>
      <c r="W775">
        <v>100</v>
      </c>
      <c r="AA775">
        <f>VLOOKUP(J775, v1_raw!$J$4:$K$1213, 2, 0)</f>
        <v>29</v>
      </c>
      <c r="AB775">
        <v>26</v>
      </c>
    </row>
    <row r="776" spans="10:28" x14ac:dyDescent="0.3">
      <c r="J776" t="s">
        <v>810</v>
      </c>
      <c r="L776">
        <f>VLOOKUP(J776, v1_raw!$A$4:$B$1213, 2, 0)</f>
        <v>17</v>
      </c>
      <c r="M776">
        <f>VLOOKUP(J776, v2_raw!$S$2:$T$1211, 2, 0)</f>
        <v>8</v>
      </c>
      <c r="Q776" s="1">
        <f>VLOOKUP(J776, v1_raw!$D$4:$E$1213, 2, 0)</f>
        <v>14</v>
      </c>
      <c r="R776">
        <v>10</v>
      </c>
      <c r="V776">
        <f>VLOOKUP(J776, v1_raw!$G$4:$H$1213, 2, 0)</f>
        <v>14</v>
      </c>
      <c r="W776">
        <v>14</v>
      </c>
      <c r="AA776">
        <f>VLOOKUP(J776, v1_raw!$J$4:$K$1213, 2, 0)</f>
        <v>64</v>
      </c>
      <c r="AB776">
        <v>24</v>
      </c>
    </row>
    <row r="777" spans="10:28" x14ac:dyDescent="0.3">
      <c r="J777" t="s">
        <v>811</v>
      </c>
      <c r="L777">
        <f>VLOOKUP(J777, v1_raw!$A$4:$B$1213, 2, 0)</f>
        <v>5</v>
      </c>
      <c r="M777">
        <f>VLOOKUP(J777, v2_raw!$S$2:$T$1211, 2, 0)</f>
        <v>2</v>
      </c>
      <c r="Q777" s="1">
        <f>VLOOKUP(J777, v1_raw!$D$4:$E$1213, 2, 0)</f>
        <v>5</v>
      </c>
      <c r="R777">
        <v>1</v>
      </c>
      <c r="V777">
        <f>VLOOKUP(J777, v1_raw!$G$4:$H$1213, 2, 0)</f>
        <v>10</v>
      </c>
      <c r="W777">
        <v>12</v>
      </c>
      <c r="AA777">
        <f>VLOOKUP(J777, v1_raw!$J$4:$K$1213, 2, 0)</f>
        <v>15</v>
      </c>
      <c r="AB777">
        <v>7</v>
      </c>
    </row>
    <row r="778" spans="10:28" x14ac:dyDescent="0.3">
      <c r="J778" t="s">
        <v>812</v>
      </c>
      <c r="L778">
        <f>VLOOKUP(J778, v1_raw!$A$4:$B$1213, 2, 0)</f>
        <v>77</v>
      </c>
      <c r="M778">
        <f>VLOOKUP(J778, v2_raw!$S$2:$T$1211, 2, 0)</f>
        <v>77</v>
      </c>
      <c r="Q778" s="1">
        <f>VLOOKUP(J778, v1_raw!$D$4:$E$1213, 2, 0)</f>
        <v>174</v>
      </c>
      <c r="R778">
        <v>122</v>
      </c>
      <c r="V778">
        <f>VLOOKUP(J778, v1_raw!$G$4:$H$1213, 2, 0)</f>
        <v>235</v>
      </c>
      <c r="W778">
        <v>484</v>
      </c>
      <c r="AA778">
        <f>VLOOKUP(J778, v1_raw!$J$4:$K$1213, 2, 0)</f>
        <v>149</v>
      </c>
      <c r="AB778">
        <v>334</v>
      </c>
    </row>
    <row r="779" spans="10:28" x14ac:dyDescent="0.3">
      <c r="J779" t="s">
        <v>813</v>
      </c>
      <c r="L779">
        <f>VLOOKUP(J779, v1_raw!$A$4:$B$1213, 2, 0)</f>
        <v>0</v>
      </c>
      <c r="M779">
        <f>VLOOKUP(J779, v2_raw!$S$2:$T$1211, 2, 0)</f>
        <v>0</v>
      </c>
      <c r="Q779" s="1">
        <f>VLOOKUP(J779, v1_raw!$D$4:$E$1213, 2, 0)</f>
        <v>0</v>
      </c>
      <c r="R779">
        <v>1</v>
      </c>
      <c r="V779">
        <f>VLOOKUP(J779, v1_raw!$G$4:$H$1213, 2, 0)</f>
        <v>15</v>
      </c>
      <c r="W779">
        <v>46</v>
      </c>
      <c r="AA779">
        <f>VLOOKUP(J779, v1_raw!$J$4:$K$1213, 2, 0)</f>
        <v>28</v>
      </c>
      <c r="AB779">
        <v>9</v>
      </c>
    </row>
    <row r="780" spans="10:28" x14ac:dyDescent="0.3">
      <c r="J780" t="s">
        <v>814</v>
      </c>
      <c r="L780">
        <f>VLOOKUP(J780, v1_raw!$A$4:$B$1213, 2, 0)</f>
        <v>0</v>
      </c>
      <c r="M780">
        <f>VLOOKUP(J780, v2_raw!$S$2:$T$1211, 2, 0)</f>
        <v>0</v>
      </c>
      <c r="Q780" s="1">
        <f>VLOOKUP(J780, v1_raw!$D$4:$E$1213, 2, 0)</f>
        <v>3</v>
      </c>
      <c r="R780">
        <v>2</v>
      </c>
      <c r="V780">
        <f>VLOOKUP(J780, v1_raw!$G$4:$H$1213, 2, 0)</f>
        <v>63</v>
      </c>
      <c r="W780">
        <v>144</v>
      </c>
      <c r="AA780">
        <f>VLOOKUP(J780, v1_raw!$J$4:$K$1213, 2, 0)</f>
        <v>52</v>
      </c>
      <c r="AB780">
        <v>139</v>
      </c>
    </row>
    <row r="781" spans="10:28" x14ac:dyDescent="0.3">
      <c r="J781" t="s">
        <v>815</v>
      </c>
      <c r="L781">
        <f>VLOOKUP(J781, v1_raw!$A$4:$B$1213, 2, 0)</f>
        <v>4</v>
      </c>
      <c r="M781">
        <f>VLOOKUP(J781, v2_raw!$S$2:$T$1211, 2, 0)</f>
        <v>3</v>
      </c>
      <c r="Q781" s="1">
        <f>VLOOKUP(J781, v1_raw!$D$4:$E$1213, 2, 0)</f>
        <v>12</v>
      </c>
      <c r="R781">
        <v>4</v>
      </c>
      <c r="V781">
        <f>VLOOKUP(J781, v1_raw!$G$4:$H$1213, 2, 0)</f>
        <v>91</v>
      </c>
      <c r="W781">
        <v>222</v>
      </c>
      <c r="AA781">
        <f>VLOOKUP(J781, v1_raw!$J$4:$K$1213, 2, 0)</f>
        <v>33</v>
      </c>
      <c r="AB781">
        <v>95</v>
      </c>
    </row>
    <row r="782" spans="10:28" x14ac:dyDescent="0.3">
      <c r="J782" t="s">
        <v>816</v>
      </c>
      <c r="L782">
        <f>VLOOKUP(J782, v1_raw!$A$4:$B$1213, 2, 0)</f>
        <v>0</v>
      </c>
      <c r="M782">
        <f>VLOOKUP(J782, v2_raw!$S$2:$T$1211, 2, 0)</f>
        <v>0</v>
      </c>
      <c r="Q782" s="1">
        <f>VLOOKUP(J782, v1_raw!$D$4:$E$1213, 2, 0)</f>
        <v>1</v>
      </c>
      <c r="R782">
        <v>1</v>
      </c>
      <c r="V782">
        <f>VLOOKUP(J782, v1_raw!$G$4:$H$1213, 2, 0)</f>
        <v>20</v>
      </c>
      <c r="W782">
        <v>23</v>
      </c>
      <c r="AA782">
        <f>VLOOKUP(J782, v1_raw!$J$4:$K$1213, 2, 0)</f>
        <v>16</v>
      </c>
      <c r="AB782">
        <v>2</v>
      </c>
    </row>
    <row r="783" spans="10:28" x14ac:dyDescent="0.3">
      <c r="J783" t="s">
        <v>817</v>
      </c>
      <c r="L783">
        <f>VLOOKUP(J783, v1_raw!$A$4:$B$1213, 2, 0)</f>
        <v>0</v>
      </c>
      <c r="M783">
        <f>VLOOKUP(J783, v2_raw!$S$2:$T$1211, 2, 0)</f>
        <v>0</v>
      </c>
      <c r="Q783" s="1">
        <f>VLOOKUP(J783, v1_raw!$D$4:$E$1213, 2, 0)</f>
        <v>2</v>
      </c>
      <c r="R783">
        <v>1</v>
      </c>
      <c r="V783">
        <f>VLOOKUP(J783, v1_raw!$G$4:$H$1213, 2, 0)</f>
        <v>9</v>
      </c>
      <c r="W783">
        <v>10</v>
      </c>
      <c r="AA783">
        <f>VLOOKUP(J783, v1_raw!$J$4:$K$1213, 2, 0)</f>
        <v>1</v>
      </c>
      <c r="AB783">
        <v>0</v>
      </c>
    </row>
    <row r="784" spans="10:28" x14ac:dyDescent="0.3">
      <c r="J784" t="s">
        <v>818</v>
      </c>
      <c r="L784">
        <f>VLOOKUP(J784, v1_raw!$A$4:$B$1213, 2, 0)</f>
        <v>0</v>
      </c>
      <c r="M784">
        <f>VLOOKUP(J784, v2_raw!$S$2:$T$1211, 2, 0)</f>
        <v>0</v>
      </c>
      <c r="Q784" s="1">
        <f>VLOOKUP(J784, v1_raw!$D$4:$E$1213, 2, 0)</f>
        <v>3</v>
      </c>
      <c r="R784">
        <v>1</v>
      </c>
      <c r="V784">
        <f>VLOOKUP(J784, v1_raw!$G$4:$H$1213, 2, 0)</f>
        <v>52</v>
      </c>
      <c r="W784">
        <v>142</v>
      </c>
      <c r="AA784">
        <f>VLOOKUP(J784, v1_raw!$J$4:$K$1213, 2, 0)</f>
        <v>70</v>
      </c>
      <c r="AB784">
        <v>206</v>
      </c>
    </row>
    <row r="785" spans="10:28" x14ac:dyDescent="0.3">
      <c r="J785" t="s">
        <v>819</v>
      </c>
      <c r="L785">
        <f>VLOOKUP(J785, v1_raw!$A$4:$B$1213, 2, 0)</f>
        <v>2</v>
      </c>
      <c r="M785">
        <f>VLOOKUP(J785, v2_raw!$S$2:$T$1211, 2, 0)</f>
        <v>2</v>
      </c>
      <c r="Q785" s="1">
        <f>VLOOKUP(J785, v1_raw!$D$4:$E$1213, 2, 0)</f>
        <v>1</v>
      </c>
      <c r="R785">
        <v>1</v>
      </c>
      <c r="V785">
        <f>VLOOKUP(J785, v1_raw!$G$4:$H$1213, 2, 0)</f>
        <v>14</v>
      </c>
      <c r="W785">
        <v>6</v>
      </c>
      <c r="AA785">
        <f>VLOOKUP(J785, v1_raw!$J$4:$K$1213, 2, 0)</f>
        <v>9</v>
      </c>
      <c r="AB785">
        <v>12</v>
      </c>
    </row>
    <row r="786" spans="10:28" x14ac:dyDescent="0.3">
      <c r="J786" t="s">
        <v>820</v>
      </c>
      <c r="L786">
        <f>VLOOKUP(J786, v1_raw!$A$4:$B$1213, 2, 0)</f>
        <v>1</v>
      </c>
      <c r="M786">
        <f>VLOOKUP(J786, v2_raw!$S$2:$T$1211, 2, 0)</f>
        <v>1</v>
      </c>
      <c r="Q786" s="1">
        <f>VLOOKUP(J786, v1_raw!$D$4:$E$1213, 2, 0)</f>
        <v>6</v>
      </c>
      <c r="R786">
        <v>2</v>
      </c>
      <c r="V786">
        <f>VLOOKUP(J786, v1_raw!$G$4:$H$1213, 2, 0)</f>
        <v>67</v>
      </c>
      <c r="W786">
        <v>150</v>
      </c>
      <c r="AA786">
        <f>VLOOKUP(J786, v1_raw!$J$4:$K$1213, 2, 0)</f>
        <v>96</v>
      </c>
      <c r="AB786">
        <v>237</v>
      </c>
    </row>
    <row r="787" spans="10:28" x14ac:dyDescent="0.3">
      <c r="J787" t="s">
        <v>821</v>
      </c>
      <c r="L787">
        <f>VLOOKUP(J787, v1_raw!$A$4:$B$1213, 2, 0)</f>
        <v>0</v>
      </c>
      <c r="M787">
        <f>VLOOKUP(J787, v2_raw!$S$2:$T$1211, 2, 0)</f>
        <v>0</v>
      </c>
      <c r="Q787" s="1">
        <f>VLOOKUP(J787, v1_raw!$D$4:$E$1213, 2, 0)</f>
        <v>0</v>
      </c>
      <c r="R787">
        <v>0</v>
      </c>
      <c r="V787">
        <f>VLOOKUP(J787, v1_raw!$G$4:$H$1213, 2, 0)</f>
        <v>5</v>
      </c>
      <c r="W787">
        <v>9</v>
      </c>
      <c r="AA787">
        <f>VLOOKUP(J787, v1_raw!$J$4:$K$1213, 2, 0)</f>
        <v>3</v>
      </c>
      <c r="AB787">
        <v>0</v>
      </c>
    </row>
    <row r="788" spans="10:28" x14ac:dyDescent="0.3">
      <c r="J788" t="s">
        <v>822</v>
      </c>
      <c r="L788">
        <f>VLOOKUP(J788, v1_raw!$A$4:$B$1213, 2, 0)</f>
        <v>0</v>
      </c>
      <c r="M788">
        <f>VLOOKUP(J788, v2_raw!$S$2:$T$1211, 2, 0)</f>
        <v>0</v>
      </c>
      <c r="Q788" s="1">
        <f>VLOOKUP(J788, v1_raw!$D$4:$E$1213, 2, 0)</f>
        <v>2</v>
      </c>
      <c r="R788">
        <v>2</v>
      </c>
      <c r="V788">
        <f>VLOOKUP(J788, v1_raw!$G$4:$H$1213, 2, 0)</f>
        <v>20</v>
      </c>
      <c r="W788">
        <v>53</v>
      </c>
      <c r="AA788">
        <f>VLOOKUP(J788, v1_raw!$J$4:$K$1213, 2, 0)</f>
        <v>24</v>
      </c>
      <c r="AB788">
        <v>45</v>
      </c>
    </row>
    <row r="789" spans="10:28" x14ac:dyDescent="0.3">
      <c r="J789" t="s">
        <v>823</v>
      </c>
      <c r="L789">
        <f>VLOOKUP(J789, v1_raw!$A$4:$B$1213, 2, 0)</f>
        <v>7</v>
      </c>
      <c r="M789">
        <f>VLOOKUP(J789, v2_raw!$S$2:$T$1211, 2, 0)</f>
        <v>2</v>
      </c>
      <c r="Q789" s="1">
        <f>VLOOKUP(J789, v1_raw!$D$4:$E$1213, 2, 0)</f>
        <v>25</v>
      </c>
      <c r="R789">
        <v>13</v>
      </c>
      <c r="V789">
        <f>VLOOKUP(J789, v1_raw!$G$4:$H$1213, 2, 0)</f>
        <v>85</v>
      </c>
      <c r="W789">
        <v>130</v>
      </c>
      <c r="AA789">
        <f>VLOOKUP(J789, v1_raw!$J$4:$K$1213, 2, 0)</f>
        <v>49</v>
      </c>
      <c r="AB789">
        <v>102</v>
      </c>
    </row>
    <row r="790" spans="10:28" x14ac:dyDescent="0.3">
      <c r="J790" t="s">
        <v>824</v>
      </c>
      <c r="L790">
        <f>VLOOKUP(J790, v1_raw!$A$4:$B$1213, 2, 0)</f>
        <v>0</v>
      </c>
      <c r="M790">
        <f>VLOOKUP(J790, v2_raw!$S$2:$T$1211, 2, 0)</f>
        <v>2</v>
      </c>
      <c r="Q790" s="1">
        <f>VLOOKUP(J790, v1_raw!$D$4:$E$1213, 2, 0)</f>
        <v>2</v>
      </c>
      <c r="R790">
        <v>2</v>
      </c>
      <c r="V790">
        <f>VLOOKUP(J790, v1_raw!$G$4:$H$1213, 2, 0)</f>
        <v>48</v>
      </c>
      <c r="W790">
        <v>102</v>
      </c>
      <c r="AA790">
        <f>VLOOKUP(J790, v1_raw!$J$4:$K$1213, 2, 0)</f>
        <v>38</v>
      </c>
      <c r="AB790">
        <v>128</v>
      </c>
    </row>
    <row r="791" spans="10:28" x14ac:dyDescent="0.3">
      <c r="J791" t="s">
        <v>825</v>
      </c>
      <c r="L791">
        <f>VLOOKUP(J791, v1_raw!$A$4:$B$1213, 2, 0)</f>
        <v>0</v>
      </c>
      <c r="M791">
        <f>VLOOKUP(J791, v2_raw!$S$2:$T$1211, 2, 0)</f>
        <v>0</v>
      </c>
      <c r="Q791" s="1">
        <f>VLOOKUP(J791, v1_raw!$D$4:$E$1213, 2, 0)</f>
        <v>6</v>
      </c>
      <c r="R791">
        <v>1</v>
      </c>
      <c r="V791">
        <f>VLOOKUP(J791, v1_raw!$G$4:$H$1213, 2, 0)</f>
        <v>14</v>
      </c>
      <c r="W791">
        <v>24</v>
      </c>
      <c r="AA791">
        <f>VLOOKUP(J791, v1_raw!$J$4:$K$1213, 2, 0)</f>
        <v>19</v>
      </c>
      <c r="AB791">
        <v>3</v>
      </c>
    </row>
    <row r="792" spans="10:28" x14ac:dyDescent="0.3">
      <c r="J792" t="s">
        <v>826</v>
      </c>
      <c r="L792">
        <f>VLOOKUP(J792, v1_raw!$A$4:$B$1213, 2, 0)</f>
        <v>0</v>
      </c>
      <c r="M792">
        <f>VLOOKUP(J792, v2_raw!$S$2:$T$1211, 2, 0)</f>
        <v>0</v>
      </c>
      <c r="Q792" s="1">
        <f>VLOOKUP(J792, v1_raw!$D$4:$E$1213, 2, 0)</f>
        <v>0</v>
      </c>
      <c r="R792">
        <v>0</v>
      </c>
      <c r="V792">
        <f>VLOOKUP(J792, v1_raw!$G$4:$H$1213, 2, 0)</f>
        <v>52</v>
      </c>
      <c r="W792">
        <v>81</v>
      </c>
      <c r="AA792">
        <f>VLOOKUP(J792, v1_raw!$J$4:$K$1213, 2, 0)</f>
        <v>42</v>
      </c>
      <c r="AB792">
        <v>84</v>
      </c>
    </row>
    <row r="793" spans="10:28" x14ac:dyDescent="0.3">
      <c r="J793" t="s">
        <v>827</v>
      </c>
      <c r="L793">
        <f>VLOOKUP(J793, v1_raw!$A$4:$B$1213, 2, 0)</f>
        <v>0</v>
      </c>
      <c r="M793">
        <f>VLOOKUP(J793, v2_raw!$S$2:$T$1211, 2, 0)</f>
        <v>0</v>
      </c>
      <c r="Q793" s="1">
        <f>VLOOKUP(J793, v1_raw!$D$4:$E$1213, 2, 0)</f>
        <v>0</v>
      </c>
      <c r="R793">
        <v>0</v>
      </c>
      <c r="V793">
        <f>VLOOKUP(J793, v1_raw!$G$4:$H$1213, 2, 0)</f>
        <v>1</v>
      </c>
      <c r="W793">
        <v>3</v>
      </c>
      <c r="AA793">
        <f>VLOOKUP(J793, v1_raw!$J$4:$K$1213, 2, 0)</f>
        <v>0</v>
      </c>
      <c r="AB793">
        <v>0</v>
      </c>
    </row>
    <row r="794" spans="10:28" x14ac:dyDescent="0.3">
      <c r="J794" t="s">
        <v>828</v>
      </c>
      <c r="L794">
        <f>VLOOKUP(J794, v1_raw!$A$4:$B$1213, 2, 0)</f>
        <v>0</v>
      </c>
      <c r="M794">
        <f>VLOOKUP(J794, v2_raw!$S$2:$T$1211, 2, 0)</f>
        <v>2</v>
      </c>
      <c r="Q794" s="1">
        <f>VLOOKUP(J794, v1_raw!$D$4:$E$1213, 2, 0)</f>
        <v>2</v>
      </c>
      <c r="R794">
        <v>1</v>
      </c>
      <c r="V794">
        <f>VLOOKUP(J794, v1_raw!$G$4:$H$1213, 2, 0)</f>
        <v>20</v>
      </c>
      <c r="W794">
        <v>31</v>
      </c>
      <c r="AA794">
        <f>VLOOKUP(J794, v1_raw!$J$4:$K$1213, 2, 0)</f>
        <v>7</v>
      </c>
      <c r="AB794">
        <v>4</v>
      </c>
    </row>
    <row r="795" spans="10:28" x14ac:dyDescent="0.3">
      <c r="J795" t="s">
        <v>829</v>
      </c>
      <c r="L795">
        <f>VLOOKUP(J795, v1_raw!$A$4:$B$1213, 2, 0)</f>
        <v>2</v>
      </c>
      <c r="M795">
        <f>VLOOKUP(J795, v2_raw!$S$2:$T$1211, 2, 0)</f>
        <v>0</v>
      </c>
      <c r="Q795" s="1">
        <f>VLOOKUP(J795, v1_raw!$D$4:$E$1213, 2, 0)</f>
        <v>7</v>
      </c>
      <c r="R795">
        <v>5</v>
      </c>
      <c r="V795">
        <f>VLOOKUP(J795, v1_raw!$G$4:$H$1213, 2, 0)</f>
        <v>95</v>
      </c>
      <c r="W795">
        <v>229</v>
      </c>
      <c r="AA795">
        <f>VLOOKUP(J795, v1_raw!$J$4:$K$1213, 2, 0)</f>
        <v>64</v>
      </c>
      <c r="AB795">
        <v>251</v>
      </c>
    </row>
    <row r="796" spans="10:28" x14ac:dyDescent="0.3">
      <c r="J796" t="s">
        <v>830</v>
      </c>
      <c r="L796">
        <f>VLOOKUP(J796, v1_raw!$A$4:$B$1213, 2, 0)</f>
        <v>1</v>
      </c>
      <c r="M796">
        <f>VLOOKUP(J796, v2_raw!$S$2:$T$1211, 2, 0)</f>
        <v>1</v>
      </c>
      <c r="Q796" s="1">
        <f>VLOOKUP(J796, v1_raw!$D$4:$E$1213, 2, 0)</f>
        <v>6</v>
      </c>
      <c r="R796">
        <v>3</v>
      </c>
      <c r="V796">
        <f>VLOOKUP(J796, v1_raw!$G$4:$H$1213, 2, 0)</f>
        <v>139</v>
      </c>
      <c r="W796">
        <v>221</v>
      </c>
      <c r="AA796">
        <f>VLOOKUP(J796, v1_raw!$J$4:$K$1213, 2, 0)</f>
        <v>97</v>
      </c>
      <c r="AB796">
        <v>177</v>
      </c>
    </row>
    <row r="797" spans="10:28" x14ac:dyDescent="0.3">
      <c r="J797" t="s">
        <v>831</v>
      </c>
      <c r="L797">
        <f>VLOOKUP(J797, v1_raw!$A$4:$B$1213, 2, 0)</f>
        <v>0</v>
      </c>
      <c r="M797">
        <f>VLOOKUP(J797, v2_raw!$S$2:$T$1211, 2, 0)</f>
        <v>0</v>
      </c>
      <c r="Q797" s="1">
        <f>VLOOKUP(J797, v1_raw!$D$4:$E$1213, 2, 0)</f>
        <v>0</v>
      </c>
      <c r="R797">
        <v>0</v>
      </c>
      <c r="V797">
        <f>VLOOKUP(J797, v1_raw!$G$4:$H$1213, 2, 0)</f>
        <v>12</v>
      </c>
      <c r="W797">
        <v>14</v>
      </c>
      <c r="AA797">
        <f>VLOOKUP(J797, v1_raw!$J$4:$K$1213, 2, 0)</f>
        <v>9</v>
      </c>
      <c r="AB797">
        <v>1</v>
      </c>
    </row>
    <row r="798" spans="10:28" x14ac:dyDescent="0.3">
      <c r="J798" t="s">
        <v>832</v>
      </c>
      <c r="L798">
        <f>VLOOKUP(J798, v1_raw!$A$4:$B$1213, 2, 0)</f>
        <v>1</v>
      </c>
      <c r="M798">
        <f>VLOOKUP(J798, v2_raw!$S$2:$T$1211, 2, 0)</f>
        <v>0</v>
      </c>
      <c r="Q798" s="1">
        <f>VLOOKUP(J798, v1_raw!$D$4:$E$1213, 2, 0)</f>
        <v>1</v>
      </c>
      <c r="R798">
        <v>1</v>
      </c>
      <c r="V798">
        <f>VLOOKUP(J798, v1_raw!$G$4:$H$1213, 2, 0)</f>
        <v>35</v>
      </c>
      <c r="W798">
        <v>76</v>
      </c>
      <c r="AA798">
        <f>VLOOKUP(J798, v1_raw!$J$4:$K$1213, 2, 0)</f>
        <v>8</v>
      </c>
      <c r="AB798">
        <v>2</v>
      </c>
    </row>
    <row r="799" spans="10:28" x14ac:dyDescent="0.3">
      <c r="J799" t="s">
        <v>833</v>
      </c>
      <c r="L799">
        <f>VLOOKUP(J799, v1_raw!$A$4:$B$1213, 2, 0)</f>
        <v>8</v>
      </c>
      <c r="M799">
        <f>VLOOKUP(J799, v2_raw!$S$2:$T$1211, 2, 0)</f>
        <v>5</v>
      </c>
      <c r="Q799" s="1">
        <f>VLOOKUP(J799, v1_raw!$D$4:$E$1213, 2, 0)</f>
        <v>11</v>
      </c>
      <c r="R799">
        <v>12</v>
      </c>
      <c r="V799">
        <f>VLOOKUP(J799, v1_raw!$G$4:$H$1213, 2, 0)</f>
        <v>89</v>
      </c>
      <c r="W799">
        <v>151</v>
      </c>
      <c r="AA799">
        <f>VLOOKUP(J799, v1_raw!$J$4:$K$1213, 2, 0)</f>
        <v>83</v>
      </c>
      <c r="AB799">
        <v>221</v>
      </c>
    </row>
    <row r="800" spans="10:28" x14ac:dyDescent="0.3">
      <c r="J800" t="s">
        <v>834</v>
      </c>
      <c r="L800">
        <f>VLOOKUP(J800, v1_raw!$A$4:$B$1213, 2, 0)</f>
        <v>2</v>
      </c>
      <c r="M800">
        <f>VLOOKUP(J800, v2_raw!$S$2:$T$1211, 2, 0)</f>
        <v>0</v>
      </c>
      <c r="Q800" s="1">
        <f>VLOOKUP(J800, v1_raw!$D$4:$E$1213, 2, 0)</f>
        <v>20</v>
      </c>
      <c r="R800">
        <v>6</v>
      </c>
      <c r="V800">
        <f>VLOOKUP(J800, v1_raw!$G$4:$H$1213, 2, 0)</f>
        <v>41</v>
      </c>
      <c r="W800">
        <v>34</v>
      </c>
      <c r="AA800">
        <f>VLOOKUP(J800, v1_raw!$J$4:$K$1213, 2, 0)</f>
        <v>54</v>
      </c>
      <c r="AB800">
        <v>4</v>
      </c>
    </row>
    <row r="801" spans="10:28" x14ac:dyDescent="0.3">
      <c r="J801" t="s">
        <v>835</v>
      </c>
      <c r="L801">
        <f>VLOOKUP(J801, v1_raw!$A$4:$B$1213, 2, 0)</f>
        <v>0</v>
      </c>
      <c r="M801">
        <f>VLOOKUP(J801, v2_raw!$S$2:$T$1211, 2, 0)</f>
        <v>0</v>
      </c>
      <c r="Q801" s="1">
        <f>VLOOKUP(J801, v1_raw!$D$4:$E$1213, 2, 0)</f>
        <v>2</v>
      </c>
      <c r="R801">
        <v>1</v>
      </c>
      <c r="V801">
        <f>VLOOKUP(J801, v1_raw!$G$4:$H$1213, 2, 0)</f>
        <v>37</v>
      </c>
      <c r="W801">
        <v>36</v>
      </c>
      <c r="AA801">
        <f>VLOOKUP(J801, v1_raw!$J$4:$K$1213, 2, 0)</f>
        <v>31</v>
      </c>
      <c r="AB801">
        <v>54</v>
      </c>
    </row>
    <row r="802" spans="10:28" x14ac:dyDescent="0.3">
      <c r="J802" t="s">
        <v>836</v>
      </c>
      <c r="L802">
        <f>VLOOKUP(J802, v1_raw!$A$4:$B$1213, 2, 0)</f>
        <v>1</v>
      </c>
      <c r="M802">
        <f>VLOOKUP(J802, v2_raw!$S$2:$T$1211, 2, 0)</f>
        <v>0</v>
      </c>
      <c r="Q802" s="1">
        <f>VLOOKUP(J802, v1_raw!$D$4:$E$1213, 2, 0)</f>
        <v>17</v>
      </c>
      <c r="R802">
        <v>17</v>
      </c>
      <c r="V802">
        <f>VLOOKUP(J802, v1_raw!$G$4:$H$1213, 2, 0)</f>
        <v>122</v>
      </c>
      <c r="W802">
        <v>323</v>
      </c>
      <c r="AA802">
        <f>VLOOKUP(J802, v1_raw!$J$4:$K$1213, 2, 0)</f>
        <v>205</v>
      </c>
      <c r="AB802">
        <v>523</v>
      </c>
    </row>
    <row r="803" spans="10:28" x14ac:dyDescent="0.3">
      <c r="J803" t="s">
        <v>837</v>
      </c>
      <c r="L803">
        <f>VLOOKUP(J803, v1_raw!$A$4:$B$1213, 2, 0)</f>
        <v>4</v>
      </c>
      <c r="M803">
        <f>VLOOKUP(J803, v2_raw!$S$2:$T$1211, 2, 0)</f>
        <v>3</v>
      </c>
      <c r="Q803" s="1">
        <f>VLOOKUP(J803, v1_raw!$D$4:$E$1213, 2, 0)</f>
        <v>5</v>
      </c>
      <c r="R803">
        <v>2</v>
      </c>
      <c r="V803">
        <f>VLOOKUP(J803, v1_raw!$G$4:$H$1213, 2, 0)</f>
        <v>10</v>
      </c>
      <c r="W803">
        <v>14</v>
      </c>
      <c r="AA803">
        <f>VLOOKUP(J803, v1_raw!$J$4:$K$1213, 2, 0)</f>
        <v>6</v>
      </c>
      <c r="AB803">
        <v>6</v>
      </c>
    </row>
    <row r="804" spans="10:28" x14ac:dyDescent="0.3">
      <c r="J804" t="s">
        <v>838</v>
      </c>
      <c r="L804">
        <f>VLOOKUP(J804, v1_raw!$A$4:$B$1213, 2, 0)</f>
        <v>14</v>
      </c>
      <c r="M804">
        <f>VLOOKUP(J804, v2_raw!$S$2:$T$1211, 2, 0)</f>
        <v>3</v>
      </c>
      <c r="Q804" s="1">
        <f>VLOOKUP(J804, v1_raw!$D$4:$E$1213, 2, 0)</f>
        <v>27</v>
      </c>
      <c r="R804">
        <v>13</v>
      </c>
      <c r="V804">
        <f>VLOOKUP(J804, v1_raw!$G$4:$H$1213, 2, 0)</f>
        <v>137</v>
      </c>
      <c r="W804">
        <v>221</v>
      </c>
      <c r="AA804">
        <f>VLOOKUP(J804, v1_raw!$J$4:$K$1213, 2, 0)</f>
        <v>74</v>
      </c>
      <c r="AB804">
        <v>167</v>
      </c>
    </row>
    <row r="805" spans="10:28" x14ac:dyDescent="0.3">
      <c r="J805" t="s">
        <v>839</v>
      </c>
      <c r="L805">
        <f>VLOOKUP(J805, v1_raw!$A$4:$B$1213, 2, 0)</f>
        <v>11</v>
      </c>
      <c r="M805">
        <f>VLOOKUP(J805, v2_raw!$S$2:$T$1211, 2, 0)</f>
        <v>11</v>
      </c>
      <c r="Q805" s="1">
        <f>VLOOKUP(J805, v1_raw!$D$4:$E$1213, 2, 0)</f>
        <v>7</v>
      </c>
      <c r="R805">
        <v>8</v>
      </c>
      <c r="V805">
        <f>VLOOKUP(J805, v1_raw!$G$4:$H$1213, 2, 0)</f>
        <v>21</v>
      </c>
      <c r="W805">
        <v>20</v>
      </c>
      <c r="AA805">
        <f>VLOOKUP(J805, v1_raw!$J$4:$K$1213, 2, 0)</f>
        <v>10</v>
      </c>
      <c r="AB805">
        <v>15</v>
      </c>
    </row>
    <row r="806" spans="10:28" x14ac:dyDescent="0.3">
      <c r="J806" t="s">
        <v>840</v>
      </c>
      <c r="L806">
        <f>VLOOKUP(J806, v1_raw!$A$4:$B$1213, 2, 0)</f>
        <v>2</v>
      </c>
      <c r="M806">
        <f>VLOOKUP(J806, v2_raw!$S$2:$T$1211, 2, 0)</f>
        <v>2</v>
      </c>
      <c r="Q806" s="1">
        <f>VLOOKUP(J806, v1_raw!$D$4:$E$1213, 2, 0)</f>
        <v>2</v>
      </c>
      <c r="R806">
        <v>6</v>
      </c>
      <c r="V806">
        <f>VLOOKUP(J806, v1_raw!$G$4:$H$1213, 2, 0)</f>
        <v>74</v>
      </c>
      <c r="W806">
        <v>139</v>
      </c>
      <c r="AA806">
        <f>VLOOKUP(J806, v1_raw!$J$4:$K$1213, 2, 0)</f>
        <v>27</v>
      </c>
      <c r="AB806">
        <v>30</v>
      </c>
    </row>
    <row r="807" spans="10:28" x14ac:dyDescent="0.3">
      <c r="J807" t="s">
        <v>841</v>
      </c>
      <c r="L807">
        <f>VLOOKUP(J807, v1_raw!$A$4:$B$1213, 2, 0)</f>
        <v>0</v>
      </c>
      <c r="M807">
        <f>VLOOKUP(J807, v2_raw!$S$2:$T$1211, 2, 0)</f>
        <v>0</v>
      </c>
      <c r="Q807" s="1">
        <f>VLOOKUP(J807, v1_raw!$D$4:$E$1213, 2, 0)</f>
        <v>2</v>
      </c>
      <c r="R807">
        <v>1</v>
      </c>
      <c r="V807">
        <f>VLOOKUP(J807, v1_raw!$G$4:$H$1213, 2, 0)</f>
        <v>27</v>
      </c>
      <c r="W807">
        <v>18</v>
      </c>
      <c r="AA807">
        <f>VLOOKUP(J807, v1_raw!$J$4:$K$1213, 2, 0)</f>
        <v>18</v>
      </c>
      <c r="AB807">
        <v>13</v>
      </c>
    </row>
    <row r="808" spans="10:28" x14ac:dyDescent="0.3">
      <c r="J808" t="s">
        <v>842</v>
      </c>
      <c r="L808">
        <f>VLOOKUP(J808, v1_raw!$A$4:$B$1213, 2, 0)</f>
        <v>0</v>
      </c>
      <c r="M808">
        <f>VLOOKUP(J808, v2_raw!$S$2:$T$1211, 2, 0)</f>
        <v>0</v>
      </c>
      <c r="Q808" s="1">
        <f>VLOOKUP(J808, v1_raw!$D$4:$E$1213, 2, 0)</f>
        <v>0</v>
      </c>
      <c r="R808">
        <v>0</v>
      </c>
      <c r="V808">
        <f>VLOOKUP(J808, v1_raw!$G$4:$H$1213, 2, 0)</f>
        <v>3</v>
      </c>
      <c r="W808">
        <v>22</v>
      </c>
      <c r="AA808">
        <f>VLOOKUP(J808, v1_raw!$J$4:$K$1213, 2, 0)</f>
        <v>2</v>
      </c>
      <c r="AB808">
        <v>3</v>
      </c>
    </row>
    <row r="809" spans="10:28" x14ac:dyDescent="0.3">
      <c r="J809" t="s">
        <v>843</v>
      </c>
      <c r="L809">
        <f>VLOOKUP(J809, v1_raw!$A$4:$B$1213, 2, 0)</f>
        <v>0</v>
      </c>
      <c r="M809">
        <f>VLOOKUP(J809, v2_raw!$S$2:$T$1211, 2, 0)</f>
        <v>1</v>
      </c>
      <c r="Q809" s="1">
        <f>VLOOKUP(J809, v1_raw!$D$4:$E$1213, 2, 0)</f>
        <v>3</v>
      </c>
      <c r="R809">
        <v>4</v>
      </c>
      <c r="V809">
        <f>VLOOKUP(J809, v1_raw!$G$4:$H$1213, 2, 0)</f>
        <v>11</v>
      </c>
      <c r="W809">
        <v>49</v>
      </c>
      <c r="AA809">
        <f>VLOOKUP(J809, v1_raw!$J$4:$K$1213, 2, 0)</f>
        <v>5</v>
      </c>
      <c r="AB809">
        <v>4</v>
      </c>
    </row>
    <row r="810" spans="10:28" x14ac:dyDescent="0.3">
      <c r="J810" t="s">
        <v>844</v>
      </c>
      <c r="L810">
        <f>VLOOKUP(J810, v1_raw!$A$4:$B$1213, 2, 0)</f>
        <v>8</v>
      </c>
      <c r="M810">
        <f>VLOOKUP(J810, v2_raw!$S$2:$T$1211, 2, 0)</f>
        <v>4</v>
      </c>
      <c r="Q810" s="1">
        <f>VLOOKUP(J810, v1_raw!$D$4:$E$1213, 2, 0)</f>
        <v>24</v>
      </c>
      <c r="R810">
        <v>14</v>
      </c>
      <c r="V810">
        <f>VLOOKUP(J810, v1_raw!$G$4:$H$1213, 2, 0)</f>
        <v>64</v>
      </c>
      <c r="W810">
        <v>140</v>
      </c>
      <c r="AA810">
        <f>VLOOKUP(J810, v1_raw!$J$4:$K$1213, 2, 0)</f>
        <v>9</v>
      </c>
      <c r="AB810">
        <v>38</v>
      </c>
    </row>
    <row r="811" spans="10:28" x14ac:dyDescent="0.3">
      <c r="J811" t="s">
        <v>845</v>
      </c>
      <c r="L811">
        <f>VLOOKUP(J811, v1_raw!$A$4:$B$1213, 2, 0)</f>
        <v>1</v>
      </c>
      <c r="M811">
        <f>VLOOKUP(J811, v2_raw!$S$2:$T$1211, 2, 0)</f>
        <v>1</v>
      </c>
      <c r="Q811" s="1">
        <f>VLOOKUP(J811, v1_raw!$D$4:$E$1213, 2, 0)</f>
        <v>3</v>
      </c>
      <c r="R811">
        <v>2</v>
      </c>
      <c r="V811">
        <f>VLOOKUP(J811, v1_raw!$G$4:$H$1213, 2, 0)</f>
        <v>18</v>
      </c>
      <c r="W811">
        <v>53</v>
      </c>
      <c r="AA811">
        <f>VLOOKUP(J811, v1_raw!$J$4:$K$1213, 2, 0)</f>
        <v>21</v>
      </c>
      <c r="AB811">
        <v>49</v>
      </c>
    </row>
    <row r="812" spans="10:28" x14ac:dyDescent="0.3">
      <c r="J812" t="s">
        <v>846</v>
      </c>
      <c r="L812">
        <f>VLOOKUP(J812, v1_raw!$A$4:$B$1213, 2, 0)</f>
        <v>0</v>
      </c>
      <c r="M812">
        <f>VLOOKUP(J812, v2_raw!$S$2:$T$1211, 2, 0)</f>
        <v>0</v>
      </c>
      <c r="Q812" s="1">
        <f>VLOOKUP(J812, v1_raw!$D$4:$E$1213, 2, 0)</f>
        <v>1</v>
      </c>
      <c r="R812">
        <v>1</v>
      </c>
      <c r="V812">
        <f>VLOOKUP(J812, v1_raw!$G$4:$H$1213, 2, 0)</f>
        <v>9</v>
      </c>
      <c r="W812">
        <v>21</v>
      </c>
      <c r="AA812">
        <f>VLOOKUP(J812, v1_raw!$J$4:$K$1213, 2, 0)</f>
        <v>9</v>
      </c>
      <c r="AB812">
        <v>3</v>
      </c>
    </row>
    <row r="813" spans="10:28" x14ac:dyDescent="0.3">
      <c r="J813" t="s">
        <v>847</v>
      </c>
      <c r="L813">
        <f>VLOOKUP(J813, v1_raw!$A$4:$B$1213, 2, 0)</f>
        <v>0</v>
      </c>
      <c r="M813">
        <f>VLOOKUP(J813, v2_raw!$S$2:$T$1211, 2, 0)</f>
        <v>0</v>
      </c>
      <c r="Q813" s="1">
        <f>VLOOKUP(J813, v1_raw!$D$4:$E$1213, 2, 0)</f>
        <v>0</v>
      </c>
      <c r="R813">
        <v>0</v>
      </c>
      <c r="V813">
        <f>VLOOKUP(J813, v1_raw!$G$4:$H$1213, 2, 0)</f>
        <v>4</v>
      </c>
      <c r="W813">
        <v>4</v>
      </c>
      <c r="AA813">
        <f>VLOOKUP(J813, v1_raw!$J$4:$K$1213, 2, 0)</f>
        <v>2</v>
      </c>
      <c r="AB813">
        <v>7</v>
      </c>
    </row>
    <row r="814" spans="10:28" x14ac:dyDescent="0.3">
      <c r="J814" t="s">
        <v>848</v>
      </c>
      <c r="L814">
        <f>VLOOKUP(J814, v1_raw!$A$4:$B$1213, 2, 0)</f>
        <v>47</v>
      </c>
      <c r="M814">
        <f>VLOOKUP(J814, v2_raw!$S$2:$T$1211, 2, 0)</f>
        <v>209</v>
      </c>
      <c r="Q814" s="1">
        <f>VLOOKUP(J814, v1_raw!$D$4:$E$1213, 2, 0)</f>
        <v>113</v>
      </c>
      <c r="R814">
        <v>102</v>
      </c>
      <c r="V814">
        <f>VLOOKUP(J814, v1_raw!$G$4:$H$1213, 2, 0)</f>
        <v>210</v>
      </c>
      <c r="W814">
        <v>355</v>
      </c>
      <c r="AA814">
        <f>VLOOKUP(J814, v1_raw!$J$4:$K$1213, 2, 0)</f>
        <v>102</v>
      </c>
      <c r="AB814">
        <v>286</v>
      </c>
    </row>
    <row r="815" spans="10:28" x14ac:dyDescent="0.3">
      <c r="J815" t="s">
        <v>849</v>
      </c>
      <c r="L815">
        <f>VLOOKUP(J815, v1_raw!$A$4:$B$1213, 2, 0)</f>
        <v>3</v>
      </c>
      <c r="M815">
        <f>VLOOKUP(J815, v2_raw!$S$2:$T$1211, 2, 0)</f>
        <v>3</v>
      </c>
      <c r="Q815" s="1">
        <f>VLOOKUP(J815, v1_raw!$D$4:$E$1213, 2, 0)</f>
        <v>11</v>
      </c>
      <c r="R815">
        <v>4</v>
      </c>
      <c r="V815">
        <f>VLOOKUP(J815, v1_raw!$G$4:$H$1213, 2, 0)</f>
        <v>64</v>
      </c>
      <c r="W815">
        <v>170</v>
      </c>
      <c r="AA815">
        <f>VLOOKUP(J815, v1_raw!$J$4:$K$1213, 2, 0)</f>
        <v>38</v>
      </c>
      <c r="AB815">
        <v>101</v>
      </c>
    </row>
    <row r="816" spans="10:28" x14ac:dyDescent="0.3">
      <c r="J816" t="s">
        <v>850</v>
      </c>
      <c r="L816">
        <f>VLOOKUP(J816, v1_raw!$A$4:$B$1213, 2, 0)</f>
        <v>2</v>
      </c>
      <c r="M816">
        <f>VLOOKUP(J816, v2_raw!$S$2:$T$1211, 2, 0)</f>
        <v>3</v>
      </c>
      <c r="Q816" s="1">
        <f>VLOOKUP(J816, v1_raw!$D$4:$E$1213, 2, 0)</f>
        <v>3</v>
      </c>
      <c r="R816">
        <v>5</v>
      </c>
      <c r="V816">
        <f>VLOOKUP(J816, v1_raw!$G$4:$H$1213, 2, 0)</f>
        <v>22</v>
      </c>
      <c r="W816">
        <v>16</v>
      </c>
      <c r="AA816">
        <f>VLOOKUP(J816, v1_raw!$J$4:$K$1213, 2, 0)</f>
        <v>18</v>
      </c>
      <c r="AB816">
        <v>4</v>
      </c>
    </row>
    <row r="817" spans="10:28" x14ac:dyDescent="0.3">
      <c r="J817" t="s">
        <v>851</v>
      </c>
      <c r="L817">
        <f>VLOOKUP(J817, v1_raw!$A$4:$B$1213, 2, 0)</f>
        <v>0</v>
      </c>
      <c r="M817">
        <f>VLOOKUP(J817, v2_raw!$S$2:$T$1211, 2, 0)</f>
        <v>0</v>
      </c>
      <c r="Q817" s="1">
        <f>VLOOKUP(J817, v1_raw!$D$4:$E$1213, 2, 0)</f>
        <v>1</v>
      </c>
      <c r="R817">
        <v>2</v>
      </c>
      <c r="V817">
        <f>VLOOKUP(J817, v1_raw!$G$4:$H$1213, 2, 0)</f>
        <v>49</v>
      </c>
      <c r="W817">
        <v>93</v>
      </c>
      <c r="AA817">
        <f>VLOOKUP(J817, v1_raw!$J$4:$K$1213, 2, 0)</f>
        <v>36</v>
      </c>
      <c r="AB817">
        <v>30</v>
      </c>
    </row>
    <row r="818" spans="10:28" x14ac:dyDescent="0.3">
      <c r="J818" t="s">
        <v>852</v>
      </c>
      <c r="L818">
        <f>VLOOKUP(J818, v1_raw!$A$4:$B$1213, 2, 0)</f>
        <v>30</v>
      </c>
      <c r="M818">
        <f>VLOOKUP(J818, v2_raw!$S$2:$T$1211, 2, 0)</f>
        <v>33</v>
      </c>
      <c r="Q818" s="1">
        <f>VLOOKUP(J818, v1_raw!$D$4:$E$1213, 2, 0)</f>
        <v>35</v>
      </c>
      <c r="R818">
        <v>44</v>
      </c>
      <c r="V818">
        <f>VLOOKUP(J818, v1_raw!$G$4:$H$1213, 2, 0)</f>
        <v>57</v>
      </c>
      <c r="W818">
        <v>100</v>
      </c>
      <c r="AA818">
        <f>VLOOKUP(J818, v1_raw!$J$4:$K$1213, 2, 0)</f>
        <v>34</v>
      </c>
      <c r="AB818">
        <v>71</v>
      </c>
    </row>
    <row r="819" spans="10:28" x14ac:dyDescent="0.3">
      <c r="J819" t="s">
        <v>853</v>
      </c>
      <c r="L819">
        <f>VLOOKUP(J819, v1_raw!$A$4:$B$1213, 2, 0)</f>
        <v>9</v>
      </c>
      <c r="M819">
        <f>VLOOKUP(J819, v2_raw!$S$2:$T$1211, 2, 0)</f>
        <v>2</v>
      </c>
      <c r="Q819" s="1">
        <f>VLOOKUP(J819, v1_raw!$D$4:$E$1213, 2, 0)</f>
        <v>16</v>
      </c>
      <c r="R819">
        <v>10</v>
      </c>
      <c r="V819">
        <f>VLOOKUP(J819, v1_raw!$G$4:$H$1213, 2, 0)</f>
        <v>54</v>
      </c>
      <c r="W819">
        <v>123</v>
      </c>
      <c r="AA819">
        <f>VLOOKUP(J819, v1_raw!$J$4:$K$1213, 2, 0)</f>
        <v>18</v>
      </c>
      <c r="AB819">
        <v>68</v>
      </c>
    </row>
    <row r="820" spans="10:28" x14ac:dyDescent="0.3">
      <c r="J820" t="s">
        <v>854</v>
      </c>
      <c r="L820">
        <f>VLOOKUP(J820, v1_raw!$A$4:$B$1213, 2, 0)</f>
        <v>24</v>
      </c>
      <c r="M820">
        <f>VLOOKUP(J820, v2_raw!$S$2:$T$1211, 2, 0)</f>
        <v>12</v>
      </c>
      <c r="Q820" s="1">
        <f>VLOOKUP(J820, v1_raw!$D$4:$E$1213, 2, 0)</f>
        <v>20</v>
      </c>
      <c r="R820">
        <v>13</v>
      </c>
      <c r="V820">
        <f>VLOOKUP(J820, v1_raw!$G$4:$H$1213, 2, 0)</f>
        <v>73</v>
      </c>
      <c r="W820">
        <v>137</v>
      </c>
      <c r="AA820">
        <f>VLOOKUP(J820, v1_raw!$J$4:$K$1213, 2, 0)</f>
        <v>33</v>
      </c>
      <c r="AB820">
        <v>86</v>
      </c>
    </row>
    <row r="821" spans="10:28" x14ac:dyDescent="0.3">
      <c r="J821" t="s">
        <v>855</v>
      </c>
      <c r="L821">
        <f>VLOOKUP(J821, v1_raw!$A$4:$B$1213, 2, 0)</f>
        <v>5</v>
      </c>
      <c r="M821">
        <f>VLOOKUP(J821, v2_raw!$S$2:$T$1211, 2, 0)</f>
        <v>8</v>
      </c>
      <c r="Q821" s="1">
        <f>VLOOKUP(J821, v1_raw!$D$4:$E$1213, 2, 0)</f>
        <v>4</v>
      </c>
      <c r="R821">
        <v>2</v>
      </c>
      <c r="V821">
        <f>VLOOKUP(J821, v1_raw!$G$4:$H$1213, 2, 0)</f>
        <v>24</v>
      </c>
      <c r="W821">
        <v>38</v>
      </c>
      <c r="AA821">
        <f>VLOOKUP(J821, v1_raw!$J$4:$K$1213, 2, 0)</f>
        <v>14</v>
      </c>
      <c r="AB821">
        <v>9</v>
      </c>
    </row>
    <row r="822" spans="10:28" x14ac:dyDescent="0.3">
      <c r="J822" t="s">
        <v>856</v>
      </c>
      <c r="L822">
        <f>VLOOKUP(J822, v1_raw!$A$4:$B$1213, 2, 0)</f>
        <v>2</v>
      </c>
      <c r="M822">
        <f>VLOOKUP(J822, v2_raw!$S$2:$T$1211, 2, 0)</f>
        <v>3</v>
      </c>
      <c r="Q822" s="1">
        <f>VLOOKUP(J822, v1_raw!$D$4:$E$1213, 2, 0)</f>
        <v>8</v>
      </c>
      <c r="R822">
        <v>3</v>
      </c>
      <c r="V822">
        <f>VLOOKUP(J822, v1_raw!$G$4:$H$1213, 2, 0)</f>
        <v>19</v>
      </c>
      <c r="W822">
        <v>22</v>
      </c>
      <c r="AA822">
        <f>VLOOKUP(J822, v1_raw!$J$4:$K$1213, 2, 0)</f>
        <v>12</v>
      </c>
      <c r="AB822">
        <v>19</v>
      </c>
    </row>
    <row r="823" spans="10:28" x14ac:dyDescent="0.3">
      <c r="J823" t="s">
        <v>857</v>
      </c>
      <c r="L823">
        <f>VLOOKUP(J823, v1_raw!$A$4:$B$1213, 2, 0)</f>
        <v>0</v>
      </c>
      <c r="M823">
        <f>VLOOKUP(J823, v2_raw!$S$2:$T$1211, 2, 0)</f>
        <v>0</v>
      </c>
      <c r="Q823" s="1">
        <f>VLOOKUP(J823, v1_raw!$D$4:$E$1213, 2, 0)</f>
        <v>0</v>
      </c>
      <c r="R823">
        <v>0</v>
      </c>
      <c r="V823">
        <f>VLOOKUP(J823, v1_raw!$G$4:$H$1213, 2, 0)</f>
        <v>22</v>
      </c>
      <c r="W823">
        <v>21</v>
      </c>
      <c r="AA823">
        <f>VLOOKUP(J823, v1_raw!$J$4:$K$1213, 2, 0)</f>
        <v>1</v>
      </c>
      <c r="AB823">
        <v>0</v>
      </c>
    </row>
    <row r="824" spans="10:28" x14ac:dyDescent="0.3">
      <c r="J824" t="s">
        <v>858</v>
      </c>
      <c r="L824">
        <f>VLOOKUP(J824, v1_raw!$A$4:$B$1213, 2, 0)</f>
        <v>0</v>
      </c>
      <c r="M824">
        <f>VLOOKUP(J824, v2_raw!$S$2:$T$1211, 2, 0)</f>
        <v>0</v>
      </c>
      <c r="Q824" s="1">
        <f>VLOOKUP(J824, v1_raw!$D$4:$E$1213, 2, 0)</f>
        <v>3</v>
      </c>
      <c r="R824">
        <v>3</v>
      </c>
      <c r="V824">
        <f>VLOOKUP(J824, v1_raw!$G$4:$H$1213, 2, 0)</f>
        <v>78</v>
      </c>
      <c r="W824">
        <v>129</v>
      </c>
      <c r="AA824">
        <f>VLOOKUP(J824, v1_raw!$J$4:$K$1213, 2, 0)</f>
        <v>14</v>
      </c>
      <c r="AB824">
        <v>8</v>
      </c>
    </row>
    <row r="825" spans="10:28" x14ac:dyDescent="0.3">
      <c r="J825" t="s">
        <v>859</v>
      </c>
      <c r="L825">
        <f>VLOOKUP(J825, v1_raw!$A$4:$B$1213, 2, 0)</f>
        <v>0</v>
      </c>
      <c r="M825">
        <f>VLOOKUP(J825, v2_raw!$S$2:$T$1211, 2, 0)</f>
        <v>0</v>
      </c>
      <c r="Q825" s="1">
        <f>VLOOKUP(J825, v1_raw!$D$4:$E$1213, 2, 0)</f>
        <v>0</v>
      </c>
      <c r="R825">
        <v>0</v>
      </c>
      <c r="V825">
        <f>VLOOKUP(J825, v1_raw!$G$4:$H$1213, 2, 0)</f>
        <v>32</v>
      </c>
      <c r="W825">
        <v>50</v>
      </c>
      <c r="AA825">
        <f>VLOOKUP(J825, v1_raw!$J$4:$K$1213, 2, 0)</f>
        <v>12</v>
      </c>
      <c r="AB825">
        <v>23</v>
      </c>
    </row>
    <row r="826" spans="10:28" x14ac:dyDescent="0.3">
      <c r="J826" t="s">
        <v>860</v>
      </c>
      <c r="L826">
        <f>VLOOKUP(J826, v1_raw!$A$4:$B$1213, 2, 0)</f>
        <v>1</v>
      </c>
      <c r="M826">
        <f>VLOOKUP(J826, v2_raw!$S$2:$T$1211, 2, 0)</f>
        <v>3</v>
      </c>
      <c r="Q826" s="1">
        <f>VLOOKUP(J826, v1_raw!$D$4:$E$1213, 2, 0)</f>
        <v>2</v>
      </c>
      <c r="R826">
        <v>1</v>
      </c>
      <c r="V826">
        <f>VLOOKUP(J826, v1_raw!$G$4:$H$1213, 2, 0)</f>
        <v>25</v>
      </c>
      <c r="W826">
        <v>37</v>
      </c>
      <c r="AA826">
        <f>VLOOKUP(J826, v1_raw!$J$4:$K$1213, 2, 0)</f>
        <v>11</v>
      </c>
      <c r="AB826">
        <v>2</v>
      </c>
    </row>
    <row r="827" spans="10:28" x14ac:dyDescent="0.3">
      <c r="J827" t="s">
        <v>861</v>
      </c>
      <c r="L827">
        <f>VLOOKUP(J827, v1_raw!$A$4:$B$1213, 2, 0)</f>
        <v>2</v>
      </c>
      <c r="M827">
        <f>VLOOKUP(J827, v2_raw!$S$2:$T$1211, 2, 0)</f>
        <v>2</v>
      </c>
      <c r="Q827" s="1">
        <f>VLOOKUP(J827, v1_raw!$D$4:$E$1213, 2, 0)</f>
        <v>7</v>
      </c>
      <c r="R827">
        <v>4</v>
      </c>
      <c r="V827">
        <f>VLOOKUP(J827, v1_raw!$G$4:$H$1213, 2, 0)</f>
        <v>54</v>
      </c>
      <c r="W827">
        <v>147</v>
      </c>
      <c r="AA827">
        <f>VLOOKUP(J827, v1_raw!$J$4:$K$1213, 2, 0)</f>
        <v>4</v>
      </c>
      <c r="AB827">
        <v>19</v>
      </c>
    </row>
    <row r="828" spans="10:28" x14ac:dyDescent="0.3">
      <c r="J828" t="s">
        <v>862</v>
      </c>
      <c r="L828">
        <f>VLOOKUP(J828, v1_raw!$A$4:$B$1213, 2, 0)</f>
        <v>0</v>
      </c>
      <c r="M828">
        <f>VLOOKUP(J828, v2_raw!$S$2:$T$1211, 2, 0)</f>
        <v>0</v>
      </c>
      <c r="Q828" s="1">
        <f>VLOOKUP(J828, v1_raw!$D$4:$E$1213, 2, 0)</f>
        <v>2</v>
      </c>
      <c r="R828">
        <v>1</v>
      </c>
      <c r="V828">
        <f>VLOOKUP(J828, v1_raw!$G$4:$H$1213, 2, 0)</f>
        <v>31</v>
      </c>
      <c r="W828">
        <v>21</v>
      </c>
      <c r="AA828">
        <f>VLOOKUP(J828, v1_raw!$J$4:$K$1213, 2, 0)</f>
        <v>27</v>
      </c>
      <c r="AB828">
        <v>2</v>
      </c>
    </row>
    <row r="829" spans="10:28" x14ac:dyDescent="0.3">
      <c r="J829" t="s">
        <v>863</v>
      </c>
      <c r="L829">
        <f>VLOOKUP(J829, v1_raw!$A$4:$B$1213, 2, 0)</f>
        <v>1</v>
      </c>
      <c r="M829">
        <f>VLOOKUP(J829, v2_raw!$S$2:$T$1211, 2, 0)</f>
        <v>0</v>
      </c>
      <c r="Q829" s="1">
        <f>VLOOKUP(J829, v1_raw!$D$4:$E$1213, 2, 0)</f>
        <v>0</v>
      </c>
      <c r="R829">
        <v>2</v>
      </c>
      <c r="V829">
        <f>VLOOKUP(J829, v1_raw!$G$4:$H$1213, 2, 0)</f>
        <v>27</v>
      </c>
      <c r="W829">
        <v>38</v>
      </c>
      <c r="AA829">
        <f>VLOOKUP(J829, v1_raw!$J$4:$K$1213, 2, 0)</f>
        <v>5</v>
      </c>
      <c r="AB829">
        <v>3</v>
      </c>
    </row>
    <row r="830" spans="10:28" x14ac:dyDescent="0.3">
      <c r="J830" t="s">
        <v>864</v>
      </c>
      <c r="L830">
        <f>VLOOKUP(J830, v1_raw!$A$4:$B$1213, 2, 0)</f>
        <v>1</v>
      </c>
      <c r="M830">
        <f>VLOOKUP(J830, v2_raw!$S$2:$T$1211, 2, 0)</f>
        <v>0</v>
      </c>
      <c r="Q830" s="1">
        <f>VLOOKUP(J830, v1_raw!$D$4:$E$1213, 2, 0)</f>
        <v>2</v>
      </c>
      <c r="R830">
        <v>0</v>
      </c>
      <c r="V830">
        <f>VLOOKUP(J830, v1_raw!$G$4:$H$1213, 2, 0)</f>
        <v>7</v>
      </c>
      <c r="W830">
        <v>21</v>
      </c>
      <c r="AA830">
        <f>VLOOKUP(J830, v1_raw!$J$4:$K$1213, 2, 0)</f>
        <v>2</v>
      </c>
      <c r="AB830">
        <v>4</v>
      </c>
    </row>
    <row r="831" spans="10:28" x14ac:dyDescent="0.3">
      <c r="J831" t="s">
        <v>865</v>
      </c>
      <c r="L831">
        <f>VLOOKUP(J831, v1_raw!$A$4:$B$1213, 2, 0)</f>
        <v>0</v>
      </c>
      <c r="M831">
        <f>VLOOKUP(J831, v2_raw!$S$2:$T$1211, 2, 0)</f>
        <v>3</v>
      </c>
      <c r="Q831" s="1">
        <f>VLOOKUP(J831, v1_raw!$D$4:$E$1213, 2, 0)</f>
        <v>4</v>
      </c>
      <c r="R831">
        <v>8</v>
      </c>
      <c r="V831">
        <f>VLOOKUP(J831, v1_raw!$G$4:$H$1213, 2, 0)</f>
        <v>58</v>
      </c>
      <c r="W831">
        <v>225</v>
      </c>
      <c r="AA831">
        <f>VLOOKUP(J831, v1_raw!$J$4:$K$1213, 2, 0)</f>
        <v>42</v>
      </c>
      <c r="AB831">
        <v>123</v>
      </c>
    </row>
    <row r="832" spans="10:28" x14ac:dyDescent="0.3">
      <c r="J832" t="s">
        <v>866</v>
      </c>
      <c r="L832">
        <f>VLOOKUP(J832, v1_raw!$A$4:$B$1213, 2, 0)</f>
        <v>7</v>
      </c>
      <c r="M832">
        <f>VLOOKUP(J832, v2_raw!$S$2:$T$1211, 2, 0)</f>
        <v>3</v>
      </c>
      <c r="Q832" s="1">
        <f>VLOOKUP(J832, v1_raw!$D$4:$E$1213, 2, 0)</f>
        <v>23</v>
      </c>
      <c r="R832">
        <v>11</v>
      </c>
      <c r="V832">
        <f>VLOOKUP(J832, v1_raw!$G$4:$H$1213, 2, 0)</f>
        <v>54</v>
      </c>
      <c r="W832">
        <v>99</v>
      </c>
      <c r="AA832">
        <f>VLOOKUP(J832, v1_raw!$J$4:$K$1213, 2, 0)</f>
        <v>89</v>
      </c>
      <c r="AB832">
        <v>172</v>
      </c>
    </row>
    <row r="833" spans="10:28" x14ac:dyDescent="0.3">
      <c r="J833" t="s">
        <v>867</v>
      </c>
      <c r="L833">
        <f>VLOOKUP(J833, v1_raw!$A$4:$B$1213, 2, 0)</f>
        <v>1</v>
      </c>
      <c r="M833">
        <f>VLOOKUP(J833, v2_raw!$S$2:$T$1211, 2, 0)</f>
        <v>2</v>
      </c>
      <c r="Q833" s="1">
        <f>VLOOKUP(J833, v1_raw!$D$4:$E$1213, 2, 0)</f>
        <v>0</v>
      </c>
      <c r="R833">
        <v>1</v>
      </c>
      <c r="V833">
        <f>VLOOKUP(J833, v1_raw!$G$4:$H$1213, 2, 0)</f>
        <v>18</v>
      </c>
      <c r="W833">
        <v>24</v>
      </c>
      <c r="AA833">
        <f>VLOOKUP(J833, v1_raw!$J$4:$K$1213, 2, 0)</f>
        <v>5</v>
      </c>
      <c r="AB833">
        <v>5</v>
      </c>
    </row>
    <row r="834" spans="10:28" x14ac:dyDescent="0.3">
      <c r="J834" t="s">
        <v>868</v>
      </c>
      <c r="L834">
        <f>VLOOKUP(J834, v1_raw!$A$4:$B$1213, 2, 0)</f>
        <v>1</v>
      </c>
      <c r="M834">
        <f>VLOOKUP(J834, v2_raw!$S$2:$T$1211, 2, 0)</f>
        <v>0</v>
      </c>
      <c r="Q834" s="1">
        <f>VLOOKUP(J834, v1_raw!$D$4:$E$1213, 2, 0)</f>
        <v>1</v>
      </c>
      <c r="R834">
        <v>1</v>
      </c>
      <c r="V834">
        <f>VLOOKUP(J834, v1_raw!$G$4:$H$1213, 2, 0)</f>
        <v>12</v>
      </c>
      <c r="W834">
        <v>20</v>
      </c>
      <c r="AA834">
        <f>VLOOKUP(J834, v1_raw!$J$4:$K$1213, 2, 0)</f>
        <v>6</v>
      </c>
      <c r="AB834">
        <v>2</v>
      </c>
    </row>
    <row r="835" spans="10:28" x14ac:dyDescent="0.3">
      <c r="J835" t="s">
        <v>869</v>
      </c>
      <c r="L835">
        <f>VLOOKUP(J835, v1_raw!$A$4:$B$1213, 2, 0)</f>
        <v>8</v>
      </c>
      <c r="M835">
        <f>VLOOKUP(J835, v2_raw!$S$2:$T$1211, 2, 0)</f>
        <v>6</v>
      </c>
      <c r="Q835" s="1">
        <f>VLOOKUP(J835, v1_raw!$D$4:$E$1213, 2, 0)</f>
        <v>11</v>
      </c>
      <c r="R835">
        <v>6</v>
      </c>
      <c r="V835">
        <f>VLOOKUP(J835, v1_raw!$G$4:$H$1213, 2, 0)</f>
        <v>47</v>
      </c>
      <c r="W835">
        <v>76</v>
      </c>
      <c r="AA835">
        <f>VLOOKUP(J835, v1_raw!$J$4:$K$1213, 2, 0)</f>
        <v>20</v>
      </c>
      <c r="AB835">
        <v>46</v>
      </c>
    </row>
    <row r="836" spans="10:28" x14ac:dyDescent="0.3">
      <c r="J836" t="s">
        <v>870</v>
      </c>
      <c r="L836">
        <f>VLOOKUP(J836, v1_raw!$A$4:$B$1213, 2, 0)</f>
        <v>14</v>
      </c>
      <c r="M836">
        <f>VLOOKUP(J836, v2_raw!$S$2:$T$1211, 2, 0)</f>
        <v>11</v>
      </c>
      <c r="Q836" s="1">
        <f>VLOOKUP(J836, v1_raw!$D$4:$E$1213, 2, 0)</f>
        <v>33</v>
      </c>
      <c r="R836">
        <v>14</v>
      </c>
      <c r="V836">
        <f>VLOOKUP(J836, v1_raw!$G$4:$H$1213, 2, 0)</f>
        <v>135</v>
      </c>
      <c r="W836">
        <v>485</v>
      </c>
      <c r="AA836">
        <f>VLOOKUP(J836, v1_raw!$J$4:$K$1213, 2, 0)</f>
        <v>200</v>
      </c>
      <c r="AB836">
        <v>558</v>
      </c>
    </row>
    <row r="837" spans="10:28" x14ac:dyDescent="0.3">
      <c r="J837" t="s">
        <v>871</v>
      </c>
      <c r="L837">
        <f>VLOOKUP(J837, v1_raw!$A$4:$B$1213, 2, 0)</f>
        <v>4</v>
      </c>
      <c r="M837">
        <f>VLOOKUP(J837, v2_raw!$S$2:$T$1211, 2, 0)</f>
        <v>3</v>
      </c>
      <c r="Q837" s="1">
        <f>VLOOKUP(J837, v1_raw!$D$4:$E$1213, 2, 0)</f>
        <v>18</v>
      </c>
      <c r="R837">
        <v>14</v>
      </c>
      <c r="V837">
        <f>VLOOKUP(J837, v1_raw!$G$4:$H$1213, 2, 0)</f>
        <v>124</v>
      </c>
      <c r="W837">
        <v>404</v>
      </c>
      <c r="AA837">
        <f>VLOOKUP(J837, v1_raw!$J$4:$K$1213, 2, 0)</f>
        <v>50</v>
      </c>
      <c r="AB837">
        <v>178</v>
      </c>
    </row>
    <row r="838" spans="10:28" x14ac:dyDescent="0.3">
      <c r="J838" t="s">
        <v>872</v>
      </c>
      <c r="L838">
        <f>VLOOKUP(J838, v1_raw!$A$4:$B$1213, 2, 0)</f>
        <v>7</v>
      </c>
      <c r="M838">
        <f>VLOOKUP(J838, v2_raw!$S$2:$T$1211, 2, 0)</f>
        <v>2</v>
      </c>
      <c r="Q838" s="1">
        <f>VLOOKUP(J838, v1_raw!$D$4:$E$1213, 2, 0)</f>
        <v>5</v>
      </c>
      <c r="R838">
        <v>6</v>
      </c>
      <c r="V838">
        <f>VLOOKUP(J838, v1_raw!$G$4:$H$1213, 2, 0)</f>
        <v>53</v>
      </c>
      <c r="W838">
        <v>71</v>
      </c>
      <c r="AA838">
        <f>VLOOKUP(J838, v1_raw!$J$4:$K$1213, 2, 0)</f>
        <v>61</v>
      </c>
      <c r="AB838">
        <v>89</v>
      </c>
    </row>
    <row r="839" spans="10:28" x14ac:dyDescent="0.3">
      <c r="J839" t="s">
        <v>873</v>
      </c>
      <c r="L839">
        <f>VLOOKUP(J839, v1_raw!$A$4:$B$1213, 2, 0)</f>
        <v>0</v>
      </c>
      <c r="M839">
        <f>VLOOKUP(J839, v2_raw!$S$2:$T$1211, 2, 0)</f>
        <v>0</v>
      </c>
      <c r="Q839" s="1">
        <f>VLOOKUP(J839, v1_raw!$D$4:$E$1213, 2, 0)</f>
        <v>1</v>
      </c>
      <c r="R839">
        <v>2</v>
      </c>
      <c r="V839">
        <f>VLOOKUP(J839, v1_raw!$G$4:$H$1213, 2, 0)</f>
        <v>28</v>
      </c>
      <c r="W839">
        <v>60</v>
      </c>
      <c r="AA839">
        <f>VLOOKUP(J839, v1_raw!$J$4:$K$1213, 2, 0)</f>
        <v>7</v>
      </c>
      <c r="AB839">
        <v>2</v>
      </c>
    </row>
    <row r="840" spans="10:28" x14ac:dyDescent="0.3">
      <c r="J840" t="s">
        <v>874</v>
      </c>
      <c r="L840">
        <f>VLOOKUP(J840, v1_raw!$A$4:$B$1213, 2, 0)</f>
        <v>0</v>
      </c>
      <c r="M840">
        <f>VLOOKUP(J840, v2_raw!$S$2:$T$1211, 2, 0)</f>
        <v>1</v>
      </c>
      <c r="Q840" s="1">
        <f>VLOOKUP(J840, v1_raw!$D$4:$E$1213, 2, 0)</f>
        <v>0</v>
      </c>
      <c r="R840">
        <v>0</v>
      </c>
      <c r="V840">
        <f>VLOOKUP(J840, v1_raw!$G$4:$H$1213, 2, 0)</f>
        <v>5</v>
      </c>
      <c r="W840">
        <v>21</v>
      </c>
      <c r="AA840">
        <f>VLOOKUP(J840, v1_raw!$J$4:$K$1213, 2, 0)</f>
        <v>2</v>
      </c>
      <c r="AB840">
        <v>1</v>
      </c>
    </row>
    <row r="841" spans="10:28" x14ac:dyDescent="0.3">
      <c r="J841" t="s">
        <v>875</v>
      </c>
      <c r="L841">
        <f>VLOOKUP(J841, v1_raw!$A$4:$B$1213, 2, 0)</f>
        <v>1</v>
      </c>
      <c r="M841">
        <f>VLOOKUP(J841, v2_raw!$S$2:$T$1211, 2, 0)</f>
        <v>0</v>
      </c>
      <c r="Q841" s="1">
        <f>VLOOKUP(J841, v1_raw!$D$4:$E$1213, 2, 0)</f>
        <v>7</v>
      </c>
      <c r="R841">
        <v>3</v>
      </c>
      <c r="V841">
        <f>VLOOKUP(J841, v1_raw!$G$4:$H$1213, 2, 0)</f>
        <v>37</v>
      </c>
      <c r="W841">
        <v>63</v>
      </c>
      <c r="AA841">
        <f>VLOOKUP(J841, v1_raw!$J$4:$K$1213, 2, 0)</f>
        <v>18</v>
      </c>
      <c r="AB841">
        <v>10</v>
      </c>
    </row>
    <row r="842" spans="10:28" x14ac:dyDescent="0.3">
      <c r="J842" t="s">
        <v>876</v>
      </c>
      <c r="L842">
        <f>VLOOKUP(J842, v1_raw!$A$4:$B$1213, 2, 0)</f>
        <v>0</v>
      </c>
      <c r="M842">
        <f>VLOOKUP(J842, v2_raw!$S$2:$T$1211, 2, 0)</f>
        <v>1</v>
      </c>
      <c r="Q842" s="1">
        <f>VLOOKUP(J842, v1_raw!$D$4:$E$1213, 2, 0)</f>
        <v>4</v>
      </c>
      <c r="R842">
        <v>5</v>
      </c>
      <c r="V842">
        <f>VLOOKUP(J842, v1_raw!$G$4:$H$1213, 2, 0)</f>
        <v>47</v>
      </c>
      <c r="W842">
        <v>58</v>
      </c>
      <c r="AA842">
        <f>VLOOKUP(J842, v1_raw!$J$4:$K$1213, 2, 0)</f>
        <v>36</v>
      </c>
      <c r="AB842">
        <v>52</v>
      </c>
    </row>
    <row r="843" spans="10:28" x14ac:dyDescent="0.3">
      <c r="J843" t="s">
        <v>877</v>
      </c>
      <c r="L843">
        <f>VLOOKUP(J843, v1_raw!$A$4:$B$1213, 2, 0)</f>
        <v>0</v>
      </c>
      <c r="M843">
        <f>VLOOKUP(J843, v2_raw!$S$2:$T$1211, 2, 0)</f>
        <v>1</v>
      </c>
      <c r="Q843" s="1">
        <f>VLOOKUP(J843, v1_raw!$D$4:$E$1213, 2, 0)</f>
        <v>1</v>
      </c>
      <c r="R843">
        <v>0</v>
      </c>
      <c r="V843">
        <f>VLOOKUP(J843, v1_raw!$G$4:$H$1213, 2, 0)</f>
        <v>4</v>
      </c>
      <c r="W843">
        <v>17</v>
      </c>
      <c r="AA843">
        <f>VLOOKUP(J843, v1_raw!$J$4:$K$1213, 2, 0)</f>
        <v>7</v>
      </c>
      <c r="AB843">
        <v>4</v>
      </c>
    </row>
    <row r="844" spans="10:28" x14ac:dyDescent="0.3">
      <c r="J844" t="s">
        <v>878</v>
      </c>
      <c r="L844">
        <f>VLOOKUP(J844, v1_raw!$A$4:$B$1213, 2, 0)</f>
        <v>10</v>
      </c>
      <c r="M844">
        <f>VLOOKUP(J844, v2_raw!$S$2:$T$1211, 2, 0)</f>
        <v>7</v>
      </c>
      <c r="Q844" s="1">
        <f>VLOOKUP(J844, v1_raw!$D$4:$E$1213, 2, 0)</f>
        <v>5</v>
      </c>
      <c r="R844">
        <v>4</v>
      </c>
      <c r="V844">
        <f>VLOOKUP(J844, v1_raw!$G$4:$H$1213, 2, 0)</f>
        <v>27</v>
      </c>
      <c r="W844">
        <v>54</v>
      </c>
      <c r="AA844">
        <f>VLOOKUP(J844, v1_raw!$J$4:$K$1213, 2, 0)</f>
        <v>16</v>
      </c>
      <c r="AB844">
        <v>38</v>
      </c>
    </row>
    <row r="845" spans="10:28" x14ac:dyDescent="0.3">
      <c r="J845" t="s">
        <v>879</v>
      </c>
      <c r="L845">
        <f>VLOOKUP(J845, v1_raw!$A$4:$B$1213, 2, 0)</f>
        <v>0</v>
      </c>
      <c r="M845">
        <f>VLOOKUP(J845, v2_raw!$S$2:$T$1211, 2, 0)</f>
        <v>0</v>
      </c>
      <c r="Q845" s="1">
        <f>VLOOKUP(J845, v1_raw!$D$4:$E$1213, 2, 0)</f>
        <v>0</v>
      </c>
      <c r="R845">
        <v>1</v>
      </c>
      <c r="V845">
        <f>VLOOKUP(J845, v1_raw!$G$4:$H$1213, 2, 0)</f>
        <v>50</v>
      </c>
      <c r="W845">
        <v>128</v>
      </c>
      <c r="AA845">
        <f>VLOOKUP(J845, v1_raw!$J$4:$K$1213, 2, 0)</f>
        <v>14</v>
      </c>
      <c r="AB845">
        <v>50</v>
      </c>
    </row>
    <row r="846" spans="10:28" x14ac:dyDescent="0.3">
      <c r="J846" t="s">
        <v>880</v>
      </c>
      <c r="L846">
        <f>VLOOKUP(J846, v1_raw!$A$4:$B$1213, 2, 0)</f>
        <v>0</v>
      </c>
      <c r="M846">
        <f>VLOOKUP(J846, v2_raw!$S$2:$T$1211, 2, 0)</f>
        <v>0</v>
      </c>
      <c r="Q846" s="1">
        <f>VLOOKUP(J846, v1_raw!$D$4:$E$1213, 2, 0)</f>
        <v>1</v>
      </c>
      <c r="R846">
        <v>0</v>
      </c>
      <c r="V846">
        <f>VLOOKUP(J846, v1_raw!$G$4:$H$1213, 2, 0)</f>
        <v>30</v>
      </c>
      <c r="W846">
        <v>59</v>
      </c>
      <c r="AA846">
        <f>VLOOKUP(J846, v1_raw!$J$4:$K$1213, 2, 0)</f>
        <v>14</v>
      </c>
      <c r="AB846">
        <v>3</v>
      </c>
    </row>
    <row r="847" spans="10:28" x14ac:dyDescent="0.3">
      <c r="J847" t="s">
        <v>881</v>
      </c>
      <c r="L847">
        <f>VLOOKUP(J847, v1_raw!$A$4:$B$1213, 2, 0)</f>
        <v>1</v>
      </c>
      <c r="M847">
        <f>VLOOKUP(J847, v2_raw!$S$2:$T$1211, 2, 0)</f>
        <v>0</v>
      </c>
      <c r="Q847" s="1">
        <f>VLOOKUP(J847, v1_raw!$D$4:$E$1213, 2, 0)</f>
        <v>0</v>
      </c>
      <c r="R847">
        <v>0</v>
      </c>
      <c r="V847">
        <f>VLOOKUP(J847, v1_raw!$G$4:$H$1213, 2, 0)</f>
        <v>3</v>
      </c>
      <c r="W847">
        <v>1</v>
      </c>
      <c r="AA847">
        <f>VLOOKUP(J847, v1_raw!$J$4:$K$1213, 2, 0)</f>
        <v>0</v>
      </c>
      <c r="AB847">
        <v>2</v>
      </c>
    </row>
    <row r="848" spans="10:28" x14ac:dyDescent="0.3">
      <c r="J848" t="s">
        <v>882</v>
      </c>
      <c r="L848">
        <f>VLOOKUP(J848, v1_raw!$A$4:$B$1213, 2, 0)</f>
        <v>15</v>
      </c>
      <c r="M848">
        <f>VLOOKUP(J848, v2_raw!$S$2:$T$1211, 2, 0)</f>
        <v>11</v>
      </c>
      <c r="Q848" s="1">
        <f>VLOOKUP(J848, v1_raw!$D$4:$E$1213, 2, 0)</f>
        <v>53</v>
      </c>
      <c r="R848">
        <v>43</v>
      </c>
      <c r="V848">
        <f>VLOOKUP(J848, v1_raw!$G$4:$H$1213, 2, 0)</f>
        <v>199</v>
      </c>
      <c r="W848">
        <v>489</v>
      </c>
      <c r="AA848">
        <f>VLOOKUP(J848, v1_raw!$J$4:$K$1213, 2, 0)</f>
        <v>126</v>
      </c>
      <c r="AB848">
        <v>524</v>
      </c>
    </row>
    <row r="849" spans="10:28" x14ac:dyDescent="0.3">
      <c r="J849" t="s">
        <v>883</v>
      </c>
      <c r="L849">
        <f>VLOOKUP(J849, v1_raw!$A$4:$B$1213, 2, 0)</f>
        <v>4</v>
      </c>
      <c r="M849">
        <f>VLOOKUP(J849, v2_raw!$S$2:$T$1211, 2, 0)</f>
        <v>1</v>
      </c>
      <c r="Q849" s="1">
        <f>VLOOKUP(J849, v1_raw!$D$4:$E$1213, 2, 0)</f>
        <v>7</v>
      </c>
      <c r="R849">
        <v>2</v>
      </c>
      <c r="V849">
        <f>VLOOKUP(J849, v1_raw!$G$4:$H$1213, 2, 0)</f>
        <v>49</v>
      </c>
      <c r="W849">
        <v>142</v>
      </c>
      <c r="AA849">
        <f>VLOOKUP(J849, v1_raw!$J$4:$K$1213, 2, 0)</f>
        <v>83</v>
      </c>
      <c r="AB849">
        <v>187</v>
      </c>
    </row>
    <row r="850" spans="10:28" x14ac:dyDescent="0.3">
      <c r="J850" t="s">
        <v>884</v>
      </c>
      <c r="L850">
        <f>VLOOKUP(J850, v1_raw!$A$4:$B$1213, 2, 0)</f>
        <v>14</v>
      </c>
      <c r="M850">
        <f>VLOOKUP(J850, v2_raw!$S$2:$T$1211, 2, 0)</f>
        <v>10</v>
      </c>
      <c r="Q850" s="1">
        <f>VLOOKUP(J850, v1_raw!$D$4:$E$1213, 2, 0)</f>
        <v>35</v>
      </c>
      <c r="R850">
        <v>25</v>
      </c>
      <c r="V850">
        <f>VLOOKUP(J850, v1_raw!$G$4:$H$1213, 2, 0)</f>
        <v>130</v>
      </c>
      <c r="W850">
        <v>311</v>
      </c>
      <c r="AA850">
        <f>VLOOKUP(J850, v1_raw!$J$4:$K$1213, 2, 0)</f>
        <v>210</v>
      </c>
      <c r="AB850">
        <v>673</v>
      </c>
    </row>
    <row r="851" spans="10:28" x14ac:dyDescent="0.3">
      <c r="J851" t="s">
        <v>885</v>
      </c>
      <c r="L851">
        <f>VLOOKUP(J851, v1_raw!$A$4:$B$1213, 2, 0)</f>
        <v>0</v>
      </c>
      <c r="M851">
        <f>VLOOKUP(J851, v2_raw!$S$2:$T$1211, 2, 0)</f>
        <v>0</v>
      </c>
      <c r="Q851" s="1">
        <f>VLOOKUP(J851, v1_raw!$D$4:$E$1213, 2, 0)</f>
        <v>3</v>
      </c>
      <c r="R851">
        <v>1</v>
      </c>
      <c r="V851">
        <f>VLOOKUP(J851, v1_raw!$G$4:$H$1213, 2, 0)</f>
        <v>25</v>
      </c>
      <c r="W851">
        <v>30</v>
      </c>
      <c r="AA851">
        <f>VLOOKUP(J851, v1_raw!$J$4:$K$1213, 2, 0)</f>
        <v>51</v>
      </c>
      <c r="AB851">
        <v>61</v>
      </c>
    </row>
    <row r="852" spans="10:28" x14ac:dyDescent="0.3">
      <c r="J852" t="s">
        <v>886</v>
      </c>
      <c r="L852">
        <f>VLOOKUP(J852, v1_raw!$A$4:$B$1213, 2, 0)</f>
        <v>2</v>
      </c>
      <c r="M852">
        <f>VLOOKUP(J852, v2_raw!$S$2:$T$1211, 2, 0)</f>
        <v>11</v>
      </c>
      <c r="Q852" s="1">
        <f>VLOOKUP(J852, v1_raw!$D$4:$E$1213, 2, 0)</f>
        <v>9</v>
      </c>
      <c r="R852">
        <v>4</v>
      </c>
      <c r="V852">
        <f>VLOOKUP(J852, v1_raw!$G$4:$H$1213, 2, 0)</f>
        <v>38</v>
      </c>
      <c r="W852">
        <v>97</v>
      </c>
      <c r="AA852">
        <f>VLOOKUP(J852, v1_raw!$J$4:$K$1213, 2, 0)</f>
        <v>62</v>
      </c>
      <c r="AB852">
        <v>107</v>
      </c>
    </row>
    <row r="853" spans="10:28" x14ac:dyDescent="0.3">
      <c r="J853" t="s">
        <v>887</v>
      </c>
      <c r="L853">
        <f>VLOOKUP(J853, v1_raw!$A$4:$B$1213, 2, 0)</f>
        <v>0</v>
      </c>
      <c r="M853">
        <f>VLOOKUP(J853, v2_raw!$S$2:$T$1211, 2, 0)</f>
        <v>0</v>
      </c>
      <c r="Q853" s="1">
        <f>VLOOKUP(J853, v1_raw!$D$4:$E$1213, 2, 0)</f>
        <v>1</v>
      </c>
      <c r="R853">
        <v>1</v>
      </c>
      <c r="V853">
        <f>VLOOKUP(J853, v1_raw!$G$4:$H$1213, 2, 0)</f>
        <v>16</v>
      </c>
      <c r="W853">
        <v>27</v>
      </c>
      <c r="AA853">
        <f>VLOOKUP(J853, v1_raw!$J$4:$K$1213, 2, 0)</f>
        <v>11</v>
      </c>
      <c r="AB853">
        <v>6</v>
      </c>
    </row>
    <row r="854" spans="10:28" x14ac:dyDescent="0.3">
      <c r="J854" t="s">
        <v>888</v>
      </c>
      <c r="L854">
        <f>VLOOKUP(J854, v1_raw!$A$4:$B$1213, 2, 0)</f>
        <v>1</v>
      </c>
      <c r="M854">
        <f>VLOOKUP(J854, v2_raw!$S$2:$T$1211, 2, 0)</f>
        <v>0</v>
      </c>
      <c r="Q854" s="1">
        <f>VLOOKUP(J854, v1_raw!$D$4:$E$1213, 2, 0)</f>
        <v>18</v>
      </c>
      <c r="R854">
        <v>13</v>
      </c>
      <c r="V854">
        <f>VLOOKUP(J854, v1_raw!$G$4:$H$1213, 2, 0)</f>
        <v>74</v>
      </c>
      <c r="W854">
        <v>133</v>
      </c>
      <c r="AA854">
        <f>VLOOKUP(J854, v1_raw!$J$4:$K$1213, 2, 0)</f>
        <v>41</v>
      </c>
      <c r="AB854">
        <v>72</v>
      </c>
    </row>
    <row r="855" spans="10:28" x14ac:dyDescent="0.3">
      <c r="J855" t="s">
        <v>889</v>
      </c>
      <c r="L855">
        <f>VLOOKUP(J855, v1_raw!$A$4:$B$1213, 2, 0)</f>
        <v>4</v>
      </c>
      <c r="M855">
        <f>VLOOKUP(J855, v2_raw!$S$2:$T$1211, 2, 0)</f>
        <v>0</v>
      </c>
      <c r="Q855" s="1">
        <f>VLOOKUP(J855, v1_raw!$D$4:$E$1213, 2, 0)</f>
        <v>3</v>
      </c>
      <c r="R855">
        <v>2</v>
      </c>
      <c r="V855">
        <f>VLOOKUP(J855, v1_raw!$G$4:$H$1213, 2, 0)</f>
        <v>46</v>
      </c>
      <c r="W855">
        <v>76</v>
      </c>
      <c r="AA855">
        <f>VLOOKUP(J855, v1_raw!$J$4:$K$1213, 2, 0)</f>
        <v>17</v>
      </c>
      <c r="AB855">
        <v>50</v>
      </c>
    </row>
    <row r="856" spans="10:28" x14ac:dyDescent="0.3">
      <c r="J856" t="s">
        <v>890</v>
      </c>
      <c r="L856">
        <f>VLOOKUP(J856, v1_raw!$A$4:$B$1213, 2, 0)</f>
        <v>0</v>
      </c>
      <c r="M856">
        <f>VLOOKUP(J856, v2_raw!$S$2:$T$1211, 2, 0)</f>
        <v>1</v>
      </c>
      <c r="Q856" s="1">
        <f>VLOOKUP(J856, v1_raw!$D$4:$E$1213, 2, 0)</f>
        <v>4</v>
      </c>
      <c r="R856">
        <v>2</v>
      </c>
      <c r="V856">
        <f>VLOOKUP(J856, v1_raw!$G$4:$H$1213, 2, 0)</f>
        <v>40</v>
      </c>
      <c r="W856">
        <v>48</v>
      </c>
      <c r="AA856">
        <f>VLOOKUP(J856, v1_raw!$J$4:$K$1213, 2, 0)</f>
        <v>9</v>
      </c>
      <c r="AB856">
        <v>14</v>
      </c>
    </row>
    <row r="857" spans="10:28" x14ac:dyDescent="0.3">
      <c r="J857" t="s">
        <v>891</v>
      </c>
      <c r="L857">
        <f>VLOOKUP(J857, v1_raw!$A$4:$B$1213, 2, 0)</f>
        <v>5</v>
      </c>
      <c r="M857">
        <f>VLOOKUP(J857, v2_raw!$S$2:$T$1211, 2, 0)</f>
        <v>8</v>
      </c>
      <c r="Q857" s="1">
        <f>VLOOKUP(J857, v1_raw!$D$4:$E$1213, 2, 0)</f>
        <v>16</v>
      </c>
      <c r="R857">
        <v>13</v>
      </c>
      <c r="V857">
        <f>VLOOKUP(J857, v1_raw!$G$4:$H$1213, 2, 0)</f>
        <v>26</v>
      </c>
      <c r="W857">
        <v>53</v>
      </c>
      <c r="AA857">
        <f>VLOOKUP(J857, v1_raw!$J$4:$K$1213, 2, 0)</f>
        <v>18</v>
      </c>
      <c r="AB857">
        <v>32</v>
      </c>
    </row>
    <row r="858" spans="10:28" x14ac:dyDescent="0.3">
      <c r="J858" t="s">
        <v>892</v>
      </c>
      <c r="L858">
        <f>VLOOKUP(J858, v1_raw!$A$4:$B$1213, 2, 0)</f>
        <v>1</v>
      </c>
      <c r="M858">
        <f>VLOOKUP(J858, v2_raw!$S$2:$T$1211, 2, 0)</f>
        <v>0</v>
      </c>
      <c r="Q858" s="1">
        <f>VLOOKUP(J858, v1_raw!$D$4:$E$1213, 2, 0)</f>
        <v>0</v>
      </c>
      <c r="R858">
        <v>0</v>
      </c>
      <c r="V858">
        <f>VLOOKUP(J858, v1_raw!$G$4:$H$1213, 2, 0)</f>
        <v>25</v>
      </c>
      <c r="W858">
        <v>11</v>
      </c>
      <c r="AA858">
        <f>VLOOKUP(J858, v1_raw!$J$4:$K$1213, 2, 0)</f>
        <v>15</v>
      </c>
      <c r="AB858">
        <v>3</v>
      </c>
    </row>
    <row r="859" spans="10:28" x14ac:dyDescent="0.3">
      <c r="J859" t="s">
        <v>893</v>
      </c>
      <c r="L859">
        <f>VLOOKUP(J859, v1_raw!$A$4:$B$1213, 2, 0)</f>
        <v>3</v>
      </c>
      <c r="M859">
        <f>VLOOKUP(J859, v2_raw!$S$2:$T$1211, 2, 0)</f>
        <v>0</v>
      </c>
      <c r="Q859" s="1">
        <f>VLOOKUP(J859, v1_raw!$D$4:$E$1213, 2, 0)</f>
        <v>7</v>
      </c>
      <c r="R859">
        <v>3</v>
      </c>
      <c r="V859">
        <f>VLOOKUP(J859, v1_raw!$G$4:$H$1213, 2, 0)</f>
        <v>80</v>
      </c>
      <c r="W859">
        <v>107</v>
      </c>
      <c r="AA859">
        <f>VLOOKUP(J859, v1_raw!$J$4:$K$1213, 2, 0)</f>
        <v>42</v>
      </c>
      <c r="AB859">
        <v>89</v>
      </c>
    </row>
    <row r="860" spans="10:28" x14ac:dyDescent="0.3">
      <c r="J860" t="s">
        <v>894</v>
      </c>
      <c r="L860">
        <f>VLOOKUP(J860, v1_raw!$A$4:$B$1213, 2, 0)</f>
        <v>3</v>
      </c>
      <c r="M860">
        <f>VLOOKUP(J860, v2_raw!$S$2:$T$1211, 2, 0)</f>
        <v>2</v>
      </c>
      <c r="Q860" s="1">
        <f>VLOOKUP(J860, v1_raw!$D$4:$E$1213, 2, 0)</f>
        <v>5</v>
      </c>
      <c r="R860">
        <v>6</v>
      </c>
      <c r="V860">
        <f>VLOOKUP(J860, v1_raw!$G$4:$H$1213, 2, 0)</f>
        <v>29</v>
      </c>
      <c r="W860">
        <v>52</v>
      </c>
      <c r="AA860">
        <f>VLOOKUP(J860, v1_raw!$J$4:$K$1213, 2, 0)</f>
        <v>16</v>
      </c>
      <c r="AB860">
        <v>64</v>
      </c>
    </row>
    <row r="861" spans="10:28" x14ac:dyDescent="0.3">
      <c r="J861" t="s">
        <v>895</v>
      </c>
      <c r="L861">
        <f>VLOOKUP(J861, v1_raw!$A$4:$B$1213, 2, 0)</f>
        <v>0</v>
      </c>
      <c r="M861">
        <f>VLOOKUP(J861, v2_raw!$S$2:$T$1211, 2, 0)</f>
        <v>0</v>
      </c>
      <c r="Q861" s="1">
        <f>VLOOKUP(J861, v1_raw!$D$4:$E$1213, 2, 0)</f>
        <v>1</v>
      </c>
      <c r="R861">
        <v>0</v>
      </c>
      <c r="V861">
        <f>VLOOKUP(J861, v1_raw!$G$4:$H$1213, 2, 0)</f>
        <v>58</v>
      </c>
      <c r="W861">
        <v>130</v>
      </c>
      <c r="AA861">
        <f>VLOOKUP(J861, v1_raw!$J$4:$K$1213, 2, 0)</f>
        <v>27</v>
      </c>
      <c r="AB861">
        <v>68</v>
      </c>
    </row>
    <row r="862" spans="10:28" x14ac:dyDescent="0.3">
      <c r="J862" t="s">
        <v>896</v>
      </c>
      <c r="L862">
        <f>VLOOKUP(J862, v1_raw!$A$4:$B$1213, 2, 0)</f>
        <v>2</v>
      </c>
      <c r="M862">
        <f>VLOOKUP(J862, v2_raw!$S$2:$T$1211, 2, 0)</f>
        <v>2</v>
      </c>
      <c r="Q862" s="1">
        <f>VLOOKUP(J862, v1_raw!$D$4:$E$1213, 2, 0)</f>
        <v>4</v>
      </c>
      <c r="R862">
        <v>2</v>
      </c>
      <c r="V862">
        <f>VLOOKUP(J862, v1_raw!$G$4:$H$1213, 2, 0)</f>
        <v>5</v>
      </c>
      <c r="W862">
        <v>7</v>
      </c>
      <c r="AA862">
        <f>VLOOKUP(J862, v1_raw!$J$4:$K$1213, 2, 0)</f>
        <v>4</v>
      </c>
      <c r="AB862">
        <v>10</v>
      </c>
    </row>
    <row r="863" spans="10:28" x14ac:dyDescent="0.3">
      <c r="J863" t="s">
        <v>897</v>
      </c>
      <c r="L863">
        <f>VLOOKUP(J863, v1_raw!$A$4:$B$1213, 2, 0)</f>
        <v>29</v>
      </c>
      <c r="M863">
        <f>VLOOKUP(J863, v2_raw!$S$2:$T$1211, 2, 0)</f>
        <v>11</v>
      </c>
      <c r="Q863" s="1">
        <f>VLOOKUP(J863, v1_raw!$D$4:$E$1213, 2, 0)</f>
        <v>25</v>
      </c>
      <c r="R863">
        <v>9</v>
      </c>
      <c r="V863">
        <f>VLOOKUP(J863, v1_raw!$G$4:$H$1213, 2, 0)</f>
        <v>29</v>
      </c>
      <c r="W863">
        <v>42</v>
      </c>
      <c r="AA863">
        <f>VLOOKUP(J863, v1_raw!$J$4:$K$1213, 2, 0)</f>
        <v>29</v>
      </c>
      <c r="AB863">
        <v>20</v>
      </c>
    </row>
    <row r="864" spans="10:28" x14ac:dyDescent="0.3">
      <c r="J864" t="s">
        <v>898</v>
      </c>
      <c r="L864">
        <f>VLOOKUP(J864, v1_raw!$A$4:$B$1213, 2, 0)</f>
        <v>1</v>
      </c>
      <c r="M864">
        <f>VLOOKUP(J864, v2_raw!$S$2:$T$1211, 2, 0)</f>
        <v>1</v>
      </c>
      <c r="Q864" s="1">
        <f>VLOOKUP(J864, v1_raw!$D$4:$E$1213, 2, 0)</f>
        <v>7</v>
      </c>
      <c r="R864">
        <v>3</v>
      </c>
      <c r="V864">
        <f>VLOOKUP(J864, v1_raw!$G$4:$H$1213, 2, 0)</f>
        <v>51</v>
      </c>
      <c r="W864">
        <v>58</v>
      </c>
      <c r="AA864">
        <f>VLOOKUP(J864, v1_raw!$J$4:$K$1213, 2, 0)</f>
        <v>60</v>
      </c>
      <c r="AB864">
        <v>50</v>
      </c>
    </row>
    <row r="865" spans="10:28" x14ac:dyDescent="0.3">
      <c r="J865" t="s">
        <v>899</v>
      </c>
      <c r="L865">
        <f>VLOOKUP(J865, v1_raw!$A$4:$B$1213, 2, 0)</f>
        <v>0</v>
      </c>
      <c r="M865">
        <f>VLOOKUP(J865, v2_raw!$S$2:$T$1211, 2, 0)</f>
        <v>0</v>
      </c>
      <c r="Q865" s="1">
        <f>VLOOKUP(J865, v1_raw!$D$4:$E$1213, 2, 0)</f>
        <v>0</v>
      </c>
      <c r="R865">
        <v>1</v>
      </c>
      <c r="V865">
        <f>VLOOKUP(J865, v1_raw!$G$4:$H$1213, 2, 0)</f>
        <v>12</v>
      </c>
      <c r="W865">
        <v>22</v>
      </c>
      <c r="AA865">
        <f>VLOOKUP(J865, v1_raw!$J$4:$K$1213, 2, 0)</f>
        <v>2</v>
      </c>
      <c r="AB865">
        <v>1</v>
      </c>
    </row>
    <row r="866" spans="10:28" x14ac:dyDescent="0.3">
      <c r="J866" t="s">
        <v>900</v>
      </c>
      <c r="L866">
        <f>VLOOKUP(J866, v1_raw!$A$4:$B$1213, 2, 0)</f>
        <v>10</v>
      </c>
      <c r="M866">
        <f>VLOOKUP(J866, v2_raw!$S$2:$T$1211, 2, 0)</f>
        <v>20</v>
      </c>
      <c r="Q866" s="1">
        <f>VLOOKUP(J866, v1_raw!$D$4:$E$1213, 2, 0)</f>
        <v>18</v>
      </c>
      <c r="R866">
        <v>20</v>
      </c>
      <c r="V866">
        <f>VLOOKUP(J866, v1_raw!$G$4:$H$1213, 2, 0)</f>
        <v>52</v>
      </c>
      <c r="W866">
        <v>106</v>
      </c>
      <c r="AA866">
        <f>VLOOKUP(J866, v1_raw!$J$4:$K$1213, 2, 0)</f>
        <v>44</v>
      </c>
      <c r="AB866">
        <v>76</v>
      </c>
    </row>
    <row r="867" spans="10:28" x14ac:dyDescent="0.3">
      <c r="J867" t="s">
        <v>901</v>
      </c>
      <c r="L867">
        <f>VLOOKUP(J867, v1_raw!$A$4:$B$1213, 2, 0)</f>
        <v>0</v>
      </c>
      <c r="M867">
        <f>VLOOKUP(J867, v2_raw!$S$2:$T$1211, 2, 0)</f>
        <v>0</v>
      </c>
      <c r="Q867" s="1">
        <f>VLOOKUP(J867, v1_raw!$D$4:$E$1213, 2, 0)</f>
        <v>1</v>
      </c>
      <c r="R867">
        <v>0</v>
      </c>
      <c r="V867">
        <f>VLOOKUP(J867, v1_raw!$G$4:$H$1213, 2, 0)</f>
        <v>35</v>
      </c>
      <c r="W867">
        <v>32</v>
      </c>
      <c r="AA867">
        <f>VLOOKUP(J867, v1_raw!$J$4:$K$1213, 2, 0)</f>
        <v>11</v>
      </c>
      <c r="AB867">
        <v>15</v>
      </c>
    </row>
    <row r="868" spans="10:28" x14ac:dyDescent="0.3">
      <c r="J868" t="s">
        <v>902</v>
      </c>
      <c r="L868">
        <f>VLOOKUP(J868, v1_raw!$A$4:$B$1213, 2, 0)</f>
        <v>0</v>
      </c>
      <c r="M868">
        <f>VLOOKUP(J868, v2_raw!$S$2:$T$1211, 2, 0)</f>
        <v>0</v>
      </c>
      <c r="Q868" s="1">
        <f>VLOOKUP(J868, v1_raw!$D$4:$E$1213, 2, 0)</f>
        <v>0</v>
      </c>
      <c r="R868">
        <v>3</v>
      </c>
      <c r="V868">
        <f>VLOOKUP(J868, v1_raw!$G$4:$H$1213, 2, 0)</f>
        <v>7</v>
      </c>
      <c r="W868">
        <v>7</v>
      </c>
      <c r="AA868">
        <f>VLOOKUP(J868, v1_raw!$J$4:$K$1213, 2, 0)</f>
        <v>3</v>
      </c>
      <c r="AB868">
        <v>8</v>
      </c>
    </row>
    <row r="869" spans="10:28" x14ac:dyDescent="0.3">
      <c r="J869" t="s">
        <v>903</v>
      </c>
      <c r="L869">
        <f>VLOOKUP(J869, v1_raw!$A$4:$B$1213, 2, 0)</f>
        <v>0</v>
      </c>
      <c r="M869">
        <f>VLOOKUP(J869, v2_raw!$S$2:$T$1211, 2, 0)</f>
        <v>0</v>
      </c>
      <c r="Q869" s="1">
        <f>VLOOKUP(J869, v1_raw!$D$4:$E$1213, 2, 0)</f>
        <v>0</v>
      </c>
      <c r="R869">
        <v>1</v>
      </c>
      <c r="V869">
        <f>VLOOKUP(J869, v1_raw!$G$4:$H$1213, 2, 0)</f>
        <v>15</v>
      </c>
      <c r="W869">
        <v>32</v>
      </c>
      <c r="AA869">
        <f>VLOOKUP(J869, v1_raw!$J$4:$K$1213, 2, 0)</f>
        <v>21</v>
      </c>
      <c r="AB869">
        <v>44</v>
      </c>
    </row>
    <row r="870" spans="10:28" x14ac:dyDescent="0.3">
      <c r="J870" t="s">
        <v>904</v>
      </c>
      <c r="L870">
        <f>VLOOKUP(J870, v1_raw!$A$4:$B$1213, 2, 0)</f>
        <v>0</v>
      </c>
      <c r="M870">
        <f>VLOOKUP(J870, v2_raw!$S$2:$T$1211, 2, 0)</f>
        <v>1</v>
      </c>
      <c r="Q870" s="1">
        <f>VLOOKUP(J870, v1_raw!$D$4:$E$1213, 2, 0)</f>
        <v>7</v>
      </c>
      <c r="R870">
        <v>6</v>
      </c>
      <c r="V870">
        <f>VLOOKUP(J870, v1_raw!$G$4:$H$1213, 2, 0)</f>
        <v>100</v>
      </c>
      <c r="W870">
        <v>177</v>
      </c>
      <c r="AA870">
        <f>VLOOKUP(J870, v1_raw!$J$4:$K$1213, 2, 0)</f>
        <v>59</v>
      </c>
      <c r="AB870">
        <v>157</v>
      </c>
    </row>
    <row r="871" spans="10:28" x14ac:dyDescent="0.3">
      <c r="J871" t="s">
        <v>905</v>
      </c>
      <c r="L871">
        <f>VLOOKUP(J871, v1_raw!$A$4:$B$1213, 2, 0)</f>
        <v>0</v>
      </c>
      <c r="M871">
        <f>VLOOKUP(J871, v2_raw!$S$2:$T$1211, 2, 0)</f>
        <v>0</v>
      </c>
      <c r="Q871" s="1">
        <f>VLOOKUP(J871, v1_raw!$D$4:$E$1213, 2, 0)</f>
        <v>1</v>
      </c>
      <c r="R871">
        <v>1</v>
      </c>
      <c r="V871">
        <f>VLOOKUP(J871, v1_raw!$G$4:$H$1213, 2, 0)</f>
        <v>5</v>
      </c>
      <c r="W871">
        <v>12</v>
      </c>
      <c r="AA871">
        <f>VLOOKUP(J871, v1_raw!$J$4:$K$1213, 2, 0)</f>
        <v>6</v>
      </c>
      <c r="AB871">
        <v>8</v>
      </c>
    </row>
    <row r="872" spans="10:28" x14ac:dyDescent="0.3">
      <c r="J872" t="s">
        <v>906</v>
      </c>
      <c r="L872">
        <f>VLOOKUP(J872, v1_raw!$A$4:$B$1213, 2, 0)</f>
        <v>12</v>
      </c>
      <c r="M872">
        <f>VLOOKUP(J872, v2_raw!$S$2:$T$1211, 2, 0)</f>
        <v>15</v>
      </c>
      <c r="Q872" s="1">
        <f>VLOOKUP(J872, v1_raw!$D$4:$E$1213, 2, 0)</f>
        <v>22</v>
      </c>
      <c r="R872">
        <v>26</v>
      </c>
      <c r="V872">
        <f>VLOOKUP(J872, v1_raw!$G$4:$H$1213, 2, 0)</f>
        <v>35</v>
      </c>
      <c r="W872">
        <v>84</v>
      </c>
      <c r="AA872">
        <f>VLOOKUP(J872, v1_raw!$J$4:$K$1213, 2, 0)</f>
        <v>24</v>
      </c>
      <c r="AB872">
        <v>34</v>
      </c>
    </row>
    <row r="873" spans="10:28" x14ac:dyDescent="0.3">
      <c r="J873" t="s">
        <v>907</v>
      </c>
      <c r="L873">
        <f>VLOOKUP(J873, v1_raw!$A$4:$B$1213, 2, 0)</f>
        <v>1</v>
      </c>
      <c r="M873">
        <f>VLOOKUP(J873, v2_raw!$S$2:$T$1211, 2, 0)</f>
        <v>3</v>
      </c>
      <c r="Q873" s="1">
        <f>VLOOKUP(J873, v1_raw!$D$4:$E$1213, 2, 0)</f>
        <v>3</v>
      </c>
      <c r="R873">
        <v>4</v>
      </c>
      <c r="V873">
        <f>VLOOKUP(J873, v1_raw!$G$4:$H$1213, 2, 0)</f>
        <v>95</v>
      </c>
      <c r="W873">
        <v>157</v>
      </c>
      <c r="AA873">
        <f>VLOOKUP(J873, v1_raw!$J$4:$K$1213, 2, 0)</f>
        <v>113</v>
      </c>
      <c r="AB873">
        <v>286</v>
      </c>
    </row>
    <row r="874" spans="10:28" x14ac:dyDescent="0.3">
      <c r="J874" t="s">
        <v>908</v>
      </c>
      <c r="L874">
        <f>VLOOKUP(J874, v1_raw!$A$4:$B$1213, 2, 0)</f>
        <v>0</v>
      </c>
      <c r="M874">
        <f>VLOOKUP(J874, v2_raw!$S$2:$T$1211, 2, 0)</f>
        <v>0</v>
      </c>
      <c r="Q874" s="1">
        <f>VLOOKUP(J874, v1_raw!$D$4:$E$1213, 2, 0)</f>
        <v>0</v>
      </c>
      <c r="R874">
        <v>0</v>
      </c>
      <c r="V874">
        <f>VLOOKUP(J874, v1_raw!$G$4:$H$1213, 2, 0)</f>
        <v>58</v>
      </c>
      <c r="W874">
        <v>95</v>
      </c>
      <c r="AA874">
        <f>VLOOKUP(J874, v1_raw!$J$4:$K$1213, 2, 0)</f>
        <v>36</v>
      </c>
      <c r="AB874">
        <v>82</v>
      </c>
    </row>
    <row r="875" spans="10:28" x14ac:dyDescent="0.3">
      <c r="J875" t="s">
        <v>909</v>
      </c>
      <c r="L875">
        <f>VLOOKUP(J875, v1_raw!$A$4:$B$1213, 2, 0)</f>
        <v>0</v>
      </c>
      <c r="M875">
        <f>VLOOKUP(J875, v2_raw!$S$2:$T$1211, 2, 0)</f>
        <v>1</v>
      </c>
      <c r="Q875" s="1">
        <f>VLOOKUP(J875, v1_raw!$D$4:$E$1213, 2, 0)</f>
        <v>4</v>
      </c>
      <c r="R875">
        <v>1</v>
      </c>
      <c r="V875">
        <f>VLOOKUP(J875, v1_raw!$G$4:$H$1213, 2, 0)</f>
        <v>60</v>
      </c>
      <c r="W875">
        <v>106</v>
      </c>
      <c r="AA875">
        <f>VLOOKUP(J875, v1_raw!$J$4:$K$1213, 2, 0)</f>
        <v>71</v>
      </c>
      <c r="AB875">
        <v>88</v>
      </c>
    </row>
    <row r="876" spans="10:28" x14ac:dyDescent="0.3">
      <c r="J876" t="s">
        <v>910</v>
      </c>
      <c r="L876">
        <f>VLOOKUP(J876, v1_raw!$A$4:$B$1213, 2, 0)</f>
        <v>0</v>
      </c>
      <c r="M876">
        <f>VLOOKUP(J876, v2_raw!$S$2:$T$1211, 2, 0)</f>
        <v>0</v>
      </c>
      <c r="Q876" s="1">
        <f>VLOOKUP(J876, v1_raw!$D$4:$E$1213, 2, 0)</f>
        <v>0</v>
      </c>
      <c r="R876">
        <v>0</v>
      </c>
      <c r="V876">
        <f>VLOOKUP(J876, v1_raw!$G$4:$H$1213, 2, 0)</f>
        <v>4</v>
      </c>
      <c r="W876">
        <v>4</v>
      </c>
      <c r="AA876">
        <f>VLOOKUP(J876, v1_raw!$J$4:$K$1213, 2, 0)</f>
        <v>3</v>
      </c>
      <c r="AB876">
        <v>0</v>
      </c>
    </row>
    <row r="877" spans="10:28" x14ac:dyDescent="0.3">
      <c r="J877" t="s">
        <v>911</v>
      </c>
      <c r="L877">
        <f>VLOOKUP(J877, v1_raw!$A$4:$B$1213, 2, 0)</f>
        <v>0</v>
      </c>
      <c r="M877">
        <f>VLOOKUP(J877, v2_raw!$S$2:$T$1211, 2, 0)</f>
        <v>0</v>
      </c>
      <c r="Q877" s="1">
        <f>VLOOKUP(J877, v1_raw!$D$4:$E$1213, 2, 0)</f>
        <v>0</v>
      </c>
      <c r="R877">
        <v>0</v>
      </c>
      <c r="V877">
        <f>VLOOKUP(J877, v1_raw!$G$4:$H$1213, 2, 0)</f>
        <v>23</v>
      </c>
      <c r="W877">
        <v>62</v>
      </c>
      <c r="AA877">
        <f>VLOOKUP(J877, v1_raw!$J$4:$K$1213, 2, 0)</f>
        <v>11</v>
      </c>
      <c r="AB877">
        <v>51</v>
      </c>
    </row>
    <row r="878" spans="10:28" x14ac:dyDescent="0.3">
      <c r="J878" t="s">
        <v>912</v>
      </c>
      <c r="L878">
        <f>VLOOKUP(J878, v1_raw!$A$4:$B$1213, 2, 0)</f>
        <v>2</v>
      </c>
      <c r="M878">
        <f>VLOOKUP(J878, v2_raw!$S$2:$T$1211, 2, 0)</f>
        <v>5</v>
      </c>
      <c r="Q878" s="1">
        <f>VLOOKUP(J878, v1_raw!$D$4:$E$1213, 2, 0)</f>
        <v>68</v>
      </c>
      <c r="R878">
        <v>42</v>
      </c>
      <c r="V878">
        <f>VLOOKUP(J878, v1_raw!$G$4:$H$1213, 2, 0)</f>
        <v>101</v>
      </c>
      <c r="W878">
        <v>261</v>
      </c>
      <c r="AA878">
        <f>VLOOKUP(J878, v1_raw!$J$4:$K$1213, 2, 0)</f>
        <v>54</v>
      </c>
      <c r="AB878">
        <v>243</v>
      </c>
    </row>
    <row r="879" spans="10:28" x14ac:dyDescent="0.3">
      <c r="J879" t="s">
        <v>913</v>
      </c>
      <c r="L879">
        <f>VLOOKUP(J879, v1_raw!$A$4:$B$1213, 2, 0)</f>
        <v>16</v>
      </c>
      <c r="M879">
        <f>VLOOKUP(J879, v2_raw!$S$2:$T$1211, 2, 0)</f>
        <v>25</v>
      </c>
      <c r="Q879" s="1">
        <f>VLOOKUP(J879, v1_raw!$D$4:$E$1213, 2, 0)</f>
        <v>61</v>
      </c>
      <c r="R879">
        <v>40</v>
      </c>
      <c r="V879">
        <f>VLOOKUP(J879, v1_raw!$G$4:$H$1213, 2, 0)</f>
        <v>62</v>
      </c>
      <c r="W879">
        <v>104</v>
      </c>
      <c r="AA879">
        <f>VLOOKUP(J879, v1_raw!$J$4:$K$1213, 2, 0)</f>
        <v>91</v>
      </c>
      <c r="AB879">
        <v>82</v>
      </c>
    </row>
    <row r="880" spans="10:28" x14ac:dyDescent="0.3">
      <c r="J880" t="s">
        <v>914</v>
      </c>
      <c r="L880">
        <f>VLOOKUP(J880, v1_raw!$A$4:$B$1213, 2, 0)</f>
        <v>0</v>
      </c>
      <c r="M880">
        <f>VLOOKUP(J880, v2_raw!$S$2:$T$1211, 2, 0)</f>
        <v>0</v>
      </c>
      <c r="Q880" s="1">
        <f>VLOOKUP(J880, v1_raw!$D$4:$E$1213, 2, 0)</f>
        <v>3</v>
      </c>
      <c r="R880">
        <v>1</v>
      </c>
      <c r="V880">
        <f>VLOOKUP(J880, v1_raw!$G$4:$H$1213, 2, 0)</f>
        <v>88</v>
      </c>
      <c r="W880">
        <v>164</v>
      </c>
      <c r="AA880">
        <f>VLOOKUP(J880, v1_raw!$J$4:$K$1213, 2, 0)</f>
        <v>92</v>
      </c>
      <c r="AB880">
        <v>311</v>
      </c>
    </row>
    <row r="881" spans="10:28" x14ac:dyDescent="0.3">
      <c r="J881" t="s">
        <v>915</v>
      </c>
      <c r="L881">
        <f>VLOOKUP(J881, v1_raw!$A$4:$B$1213, 2, 0)</f>
        <v>0</v>
      </c>
      <c r="M881">
        <f>VLOOKUP(J881, v2_raw!$S$2:$T$1211, 2, 0)</f>
        <v>1</v>
      </c>
      <c r="Q881" s="1">
        <f>VLOOKUP(J881, v1_raw!$D$4:$E$1213, 2, 0)</f>
        <v>1</v>
      </c>
      <c r="R881">
        <v>1</v>
      </c>
      <c r="V881">
        <f>VLOOKUP(J881, v1_raw!$G$4:$H$1213, 2, 0)</f>
        <v>44</v>
      </c>
      <c r="W881">
        <v>86</v>
      </c>
      <c r="AA881">
        <f>VLOOKUP(J881, v1_raw!$J$4:$K$1213, 2, 0)</f>
        <v>8</v>
      </c>
      <c r="AB881">
        <v>24</v>
      </c>
    </row>
    <row r="882" spans="10:28" x14ac:dyDescent="0.3">
      <c r="J882" t="s">
        <v>916</v>
      </c>
      <c r="L882">
        <f>VLOOKUP(J882, v1_raw!$A$4:$B$1213, 2, 0)</f>
        <v>3</v>
      </c>
      <c r="M882">
        <f>VLOOKUP(J882, v2_raw!$S$2:$T$1211, 2, 0)</f>
        <v>3</v>
      </c>
      <c r="Q882" s="1">
        <f>VLOOKUP(J882, v1_raw!$D$4:$E$1213, 2, 0)</f>
        <v>2</v>
      </c>
      <c r="R882">
        <v>0</v>
      </c>
      <c r="V882">
        <f>VLOOKUP(J882, v1_raw!$G$4:$H$1213, 2, 0)</f>
        <v>130</v>
      </c>
      <c r="W882">
        <v>276</v>
      </c>
      <c r="AA882">
        <f>VLOOKUP(J882, v1_raw!$J$4:$K$1213, 2, 0)</f>
        <v>47</v>
      </c>
      <c r="AB882">
        <v>123</v>
      </c>
    </row>
    <row r="883" spans="10:28" x14ac:dyDescent="0.3">
      <c r="J883" t="s">
        <v>917</v>
      </c>
      <c r="L883">
        <f>VLOOKUP(J883, v1_raw!$A$4:$B$1213, 2, 0)</f>
        <v>1</v>
      </c>
      <c r="M883">
        <f>VLOOKUP(J883, v2_raw!$S$2:$T$1211, 2, 0)</f>
        <v>1</v>
      </c>
      <c r="Q883" s="1">
        <f>VLOOKUP(J883, v1_raw!$D$4:$E$1213, 2, 0)</f>
        <v>0</v>
      </c>
      <c r="R883">
        <v>2</v>
      </c>
      <c r="V883">
        <f>VLOOKUP(J883, v1_raw!$G$4:$H$1213, 2, 0)</f>
        <v>63</v>
      </c>
      <c r="W883">
        <v>88</v>
      </c>
      <c r="AA883">
        <f>VLOOKUP(J883, v1_raw!$J$4:$K$1213, 2, 0)</f>
        <v>15</v>
      </c>
      <c r="AB883">
        <v>6</v>
      </c>
    </row>
    <row r="884" spans="10:28" x14ac:dyDescent="0.3">
      <c r="J884" t="s">
        <v>918</v>
      </c>
      <c r="L884">
        <f>VLOOKUP(J884, v1_raw!$A$4:$B$1213, 2, 0)</f>
        <v>3</v>
      </c>
      <c r="M884">
        <f>VLOOKUP(J884, v2_raw!$S$2:$T$1211, 2, 0)</f>
        <v>1</v>
      </c>
      <c r="Q884" s="1">
        <f>VLOOKUP(J884, v1_raw!$D$4:$E$1213, 2, 0)</f>
        <v>5</v>
      </c>
      <c r="R884">
        <v>2</v>
      </c>
      <c r="V884">
        <f>VLOOKUP(J884, v1_raw!$G$4:$H$1213, 2, 0)</f>
        <v>8</v>
      </c>
      <c r="W884">
        <v>12</v>
      </c>
      <c r="AA884">
        <f>VLOOKUP(J884, v1_raw!$J$4:$K$1213, 2, 0)</f>
        <v>17</v>
      </c>
      <c r="AB884">
        <v>19</v>
      </c>
    </row>
    <row r="885" spans="10:28" x14ac:dyDescent="0.3">
      <c r="J885" t="s">
        <v>919</v>
      </c>
      <c r="L885">
        <f>VLOOKUP(J885, v1_raw!$A$4:$B$1213, 2, 0)</f>
        <v>1</v>
      </c>
      <c r="M885">
        <f>VLOOKUP(J885, v2_raw!$S$2:$T$1211, 2, 0)</f>
        <v>0</v>
      </c>
      <c r="Q885" s="1">
        <f>VLOOKUP(J885, v1_raw!$D$4:$E$1213, 2, 0)</f>
        <v>7</v>
      </c>
      <c r="R885">
        <v>4</v>
      </c>
      <c r="V885">
        <f>VLOOKUP(J885, v1_raw!$G$4:$H$1213, 2, 0)</f>
        <v>49</v>
      </c>
      <c r="W885">
        <v>70</v>
      </c>
      <c r="AA885">
        <f>VLOOKUP(J885, v1_raw!$J$4:$K$1213, 2, 0)</f>
        <v>146</v>
      </c>
      <c r="AB885">
        <v>278</v>
      </c>
    </row>
    <row r="886" spans="10:28" x14ac:dyDescent="0.3">
      <c r="J886" t="s">
        <v>920</v>
      </c>
      <c r="L886">
        <f>VLOOKUP(J886, v1_raw!$A$4:$B$1213, 2, 0)</f>
        <v>7</v>
      </c>
      <c r="M886">
        <f>VLOOKUP(J886, v2_raw!$S$2:$T$1211, 2, 0)</f>
        <v>7</v>
      </c>
      <c r="Q886" s="1">
        <f>VLOOKUP(J886, v1_raw!$D$4:$E$1213, 2, 0)</f>
        <v>10</v>
      </c>
      <c r="R886">
        <v>9</v>
      </c>
      <c r="V886">
        <f>VLOOKUP(J886, v1_raw!$G$4:$H$1213, 2, 0)</f>
        <v>41</v>
      </c>
      <c r="W886">
        <v>76</v>
      </c>
      <c r="AA886">
        <f>VLOOKUP(J886, v1_raw!$J$4:$K$1213, 2, 0)</f>
        <v>17</v>
      </c>
      <c r="AB886">
        <v>8</v>
      </c>
    </row>
    <row r="887" spans="10:28" x14ac:dyDescent="0.3">
      <c r="J887" t="s">
        <v>921</v>
      </c>
      <c r="L887">
        <f>VLOOKUP(J887, v1_raw!$A$4:$B$1213, 2, 0)</f>
        <v>0</v>
      </c>
      <c r="M887">
        <f>VLOOKUP(J887, v2_raw!$S$2:$T$1211, 2, 0)</f>
        <v>0</v>
      </c>
      <c r="Q887" s="1">
        <f>VLOOKUP(J887, v1_raw!$D$4:$E$1213, 2, 0)</f>
        <v>7</v>
      </c>
      <c r="R887">
        <v>1</v>
      </c>
      <c r="V887">
        <f>VLOOKUP(J887, v1_raw!$G$4:$H$1213, 2, 0)</f>
        <v>52</v>
      </c>
      <c r="W887">
        <v>69</v>
      </c>
      <c r="AA887">
        <f>VLOOKUP(J887, v1_raw!$J$4:$K$1213, 2, 0)</f>
        <v>84</v>
      </c>
      <c r="AB887">
        <v>231</v>
      </c>
    </row>
    <row r="888" spans="10:28" x14ac:dyDescent="0.3">
      <c r="J888" t="s">
        <v>922</v>
      </c>
      <c r="L888">
        <f>VLOOKUP(J888, v1_raw!$A$4:$B$1213, 2, 0)</f>
        <v>0</v>
      </c>
      <c r="M888">
        <f>VLOOKUP(J888, v2_raw!$S$2:$T$1211, 2, 0)</f>
        <v>1</v>
      </c>
      <c r="Q888" s="1">
        <f>VLOOKUP(J888, v1_raw!$D$4:$E$1213, 2, 0)</f>
        <v>3</v>
      </c>
      <c r="R888">
        <v>4</v>
      </c>
      <c r="V888">
        <f>VLOOKUP(J888, v1_raw!$G$4:$H$1213, 2, 0)</f>
        <v>7</v>
      </c>
      <c r="W888">
        <v>14</v>
      </c>
      <c r="AA888">
        <f>VLOOKUP(J888, v1_raw!$J$4:$K$1213, 2, 0)</f>
        <v>5</v>
      </c>
      <c r="AB888">
        <v>4</v>
      </c>
    </row>
    <row r="889" spans="10:28" x14ac:dyDescent="0.3">
      <c r="J889" t="s">
        <v>923</v>
      </c>
      <c r="L889">
        <f>VLOOKUP(J889, v1_raw!$A$4:$B$1213, 2, 0)</f>
        <v>12</v>
      </c>
      <c r="M889">
        <f>VLOOKUP(J889, v2_raw!$S$2:$T$1211, 2, 0)</f>
        <v>12</v>
      </c>
      <c r="Q889" s="1">
        <f>VLOOKUP(J889, v1_raw!$D$4:$E$1213, 2, 0)</f>
        <v>8</v>
      </c>
      <c r="R889">
        <v>10</v>
      </c>
      <c r="V889">
        <f>VLOOKUP(J889, v1_raw!$G$4:$H$1213, 2, 0)</f>
        <v>219</v>
      </c>
      <c r="W889">
        <v>516</v>
      </c>
      <c r="AA889">
        <f>VLOOKUP(J889, v1_raw!$J$4:$K$1213, 2, 0)</f>
        <v>164</v>
      </c>
      <c r="AB889">
        <v>475</v>
      </c>
    </row>
    <row r="890" spans="10:28" x14ac:dyDescent="0.3">
      <c r="J890" t="s">
        <v>924</v>
      </c>
      <c r="L890">
        <f>VLOOKUP(J890, v1_raw!$A$4:$B$1213, 2, 0)</f>
        <v>0</v>
      </c>
      <c r="M890">
        <f>VLOOKUP(J890, v2_raw!$S$2:$T$1211, 2, 0)</f>
        <v>1</v>
      </c>
      <c r="Q890" s="1">
        <f>VLOOKUP(J890, v1_raw!$D$4:$E$1213, 2, 0)</f>
        <v>5</v>
      </c>
      <c r="R890">
        <v>4</v>
      </c>
      <c r="V890">
        <f>VLOOKUP(J890, v1_raw!$G$4:$H$1213, 2, 0)</f>
        <v>63</v>
      </c>
      <c r="W890">
        <v>46</v>
      </c>
      <c r="AA890">
        <f>VLOOKUP(J890, v1_raw!$J$4:$K$1213, 2, 0)</f>
        <v>36</v>
      </c>
      <c r="AB890">
        <v>35</v>
      </c>
    </row>
    <row r="891" spans="10:28" x14ac:dyDescent="0.3">
      <c r="J891" t="s">
        <v>925</v>
      </c>
      <c r="L891">
        <f>VLOOKUP(J891, v1_raw!$A$4:$B$1213, 2, 0)</f>
        <v>2</v>
      </c>
      <c r="M891">
        <f>VLOOKUP(J891, v2_raw!$S$2:$T$1211, 2, 0)</f>
        <v>0</v>
      </c>
      <c r="Q891" s="1">
        <f>VLOOKUP(J891, v1_raw!$D$4:$E$1213, 2, 0)</f>
        <v>7</v>
      </c>
      <c r="R891">
        <v>4</v>
      </c>
      <c r="V891">
        <f>VLOOKUP(J891, v1_raw!$G$4:$H$1213, 2, 0)</f>
        <v>39</v>
      </c>
      <c r="W891">
        <v>77</v>
      </c>
      <c r="AA891">
        <f>VLOOKUP(J891, v1_raw!$J$4:$K$1213, 2, 0)</f>
        <v>60</v>
      </c>
      <c r="AB891">
        <v>121</v>
      </c>
    </row>
    <row r="892" spans="10:28" x14ac:dyDescent="0.3">
      <c r="J892" t="s">
        <v>926</v>
      </c>
      <c r="L892">
        <f>VLOOKUP(J892, v1_raw!$A$4:$B$1213, 2, 0)</f>
        <v>0</v>
      </c>
      <c r="M892">
        <f>VLOOKUP(J892, v2_raw!$S$2:$T$1211, 2, 0)</f>
        <v>0</v>
      </c>
      <c r="Q892" s="1">
        <f>VLOOKUP(J892, v1_raw!$D$4:$E$1213, 2, 0)</f>
        <v>0</v>
      </c>
      <c r="R892">
        <v>0</v>
      </c>
      <c r="V892">
        <f>VLOOKUP(J892, v1_raw!$G$4:$H$1213, 2, 0)</f>
        <v>15</v>
      </c>
      <c r="W892">
        <v>12</v>
      </c>
      <c r="AA892">
        <f>VLOOKUP(J892, v1_raw!$J$4:$K$1213, 2, 0)</f>
        <v>3</v>
      </c>
      <c r="AB892">
        <v>1</v>
      </c>
    </row>
    <row r="893" spans="10:28" x14ac:dyDescent="0.3">
      <c r="J893" t="s">
        <v>927</v>
      </c>
      <c r="L893">
        <f>VLOOKUP(J893, v1_raw!$A$4:$B$1213, 2, 0)</f>
        <v>0</v>
      </c>
      <c r="M893">
        <f>VLOOKUP(J893, v2_raw!$S$2:$T$1211, 2, 0)</f>
        <v>0</v>
      </c>
      <c r="Q893" s="1">
        <f>VLOOKUP(J893, v1_raw!$D$4:$E$1213, 2, 0)</f>
        <v>0</v>
      </c>
      <c r="R893">
        <v>0</v>
      </c>
      <c r="V893">
        <f>VLOOKUP(J893, v1_raw!$G$4:$H$1213, 2, 0)</f>
        <v>9</v>
      </c>
      <c r="W893">
        <v>19</v>
      </c>
      <c r="AA893">
        <f>VLOOKUP(J893, v1_raw!$J$4:$K$1213, 2, 0)</f>
        <v>6</v>
      </c>
      <c r="AB893">
        <v>0</v>
      </c>
    </row>
    <row r="894" spans="10:28" x14ac:dyDescent="0.3">
      <c r="J894" t="s">
        <v>928</v>
      </c>
      <c r="L894">
        <f>VLOOKUP(J894, v1_raw!$A$4:$B$1213, 2, 0)</f>
        <v>0</v>
      </c>
      <c r="M894">
        <f>VLOOKUP(J894, v2_raw!$S$2:$T$1211, 2, 0)</f>
        <v>0</v>
      </c>
      <c r="Q894" s="1">
        <f>VLOOKUP(J894, v1_raw!$D$4:$E$1213, 2, 0)</f>
        <v>1</v>
      </c>
      <c r="R894">
        <v>0</v>
      </c>
      <c r="V894">
        <f>VLOOKUP(J894, v1_raw!$G$4:$H$1213, 2, 0)</f>
        <v>26</v>
      </c>
      <c r="W894">
        <v>51</v>
      </c>
      <c r="AA894">
        <f>VLOOKUP(J894, v1_raw!$J$4:$K$1213, 2, 0)</f>
        <v>11</v>
      </c>
      <c r="AB894">
        <v>34</v>
      </c>
    </row>
    <row r="895" spans="10:28" x14ac:dyDescent="0.3">
      <c r="J895" t="s">
        <v>929</v>
      </c>
      <c r="L895">
        <f>VLOOKUP(J895, v1_raw!$A$4:$B$1213, 2, 0)</f>
        <v>7</v>
      </c>
      <c r="M895">
        <f>VLOOKUP(J895, v2_raw!$S$2:$T$1211, 2, 0)</f>
        <v>7</v>
      </c>
      <c r="Q895" s="1">
        <f>VLOOKUP(J895, v1_raw!$D$4:$E$1213, 2, 0)</f>
        <v>10</v>
      </c>
      <c r="R895">
        <v>6</v>
      </c>
      <c r="V895">
        <f>VLOOKUP(J895, v1_raw!$G$4:$H$1213, 2, 0)</f>
        <v>42</v>
      </c>
      <c r="W895">
        <v>112</v>
      </c>
      <c r="AA895">
        <f>VLOOKUP(J895, v1_raw!$J$4:$K$1213, 2, 0)</f>
        <v>14</v>
      </c>
      <c r="AB895">
        <v>13</v>
      </c>
    </row>
    <row r="896" spans="10:28" x14ac:dyDescent="0.3">
      <c r="J896" t="s">
        <v>930</v>
      </c>
      <c r="L896">
        <f>VLOOKUP(J896, v1_raw!$A$4:$B$1213, 2, 0)</f>
        <v>0</v>
      </c>
      <c r="M896">
        <f>VLOOKUP(J896, v2_raw!$S$2:$T$1211, 2, 0)</f>
        <v>3</v>
      </c>
      <c r="Q896" s="1">
        <f>VLOOKUP(J896, v1_raw!$D$4:$E$1213, 2, 0)</f>
        <v>22</v>
      </c>
      <c r="R896">
        <v>7</v>
      </c>
      <c r="V896">
        <f>VLOOKUP(J896, v1_raw!$G$4:$H$1213, 2, 0)</f>
        <v>60</v>
      </c>
      <c r="W896">
        <v>77</v>
      </c>
      <c r="AA896">
        <f>VLOOKUP(J896, v1_raw!$J$4:$K$1213, 2, 0)</f>
        <v>140</v>
      </c>
      <c r="AB896">
        <v>139</v>
      </c>
    </row>
    <row r="897" spans="10:28" x14ac:dyDescent="0.3">
      <c r="J897" t="s">
        <v>931</v>
      </c>
      <c r="L897">
        <f>VLOOKUP(J897, v1_raw!$A$4:$B$1213, 2, 0)</f>
        <v>0</v>
      </c>
      <c r="M897">
        <f>VLOOKUP(J897, v2_raw!$S$2:$T$1211, 2, 0)</f>
        <v>3</v>
      </c>
      <c r="Q897" s="1">
        <f>VLOOKUP(J897, v1_raw!$D$4:$E$1213, 2, 0)</f>
        <v>3</v>
      </c>
      <c r="R897">
        <v>3</v>
      </c>
      <c r="V897">
        <f>VLOOKUP(J897, v1_raw!$G$4:$H$1213, 2, 0)</f>
        <v>58</v>
      </c>
      <c r="W897">
        <v>151</v>
      </c>
      <c r="AA897">
        <f>VLOOKUP(J897, v1_raw!$J$4:$K$1213, 2, 0)</f>
        <v>19</v>
      </c>
      <c r="AB897">
        <v>29</v>
      </c>
    </row>
    <row r="898" spans="10:28" x14ac:dyDescent="0.3">
      <c r="J898" t="s">
        <v>932</v>
      </c>
      <c r="L898">
        <f>VLOOKUP(J898, v1_raw!$A$4:$B$1213, 2, 0)</f>
        <v>0</v>
      </c>
      <c r="M898">
        <f>VLOOKUP(J898, v2_raw!$S$2:$T$1211, 2, 0)</f>
        <v>0</v>
      </c>
      <c r="Q898" s="1">
        <f>VLOOKUP(J898, v1_raw!$D$4:$E$1213, 2, 0)</f>
        <v>1</v>
      </c>
      <c r="R898">
        <v>1</v>
      </c>
      <c r="V898">
        <f>VLOOKUP(J898, v1_raw!$G$4:$H$1213, 2, 0)</f>
        <v>110</v>
      </c>
      <c r="W898">
        <v>201</v>
      </c>
      <c r="AA898">
        <f>VLOOKUP(J898, v1_raw!$J$4:$K$1213, 2, 0)</f>
        <v>39</v>
      </c>
      <c r="AB898">
        <v>93</v>
      </c>
    </row>
    <row r="899" spans="10:28" x14ac:dyDescent="0.3">
      <c r="J899" t="s">
        <v>933</v>
      </c>
      <c r="L899">
        <f>VLOOKUP(J899, v1_raw!$A$4:$B$1213, 2, 0)</f>
        <v>1</v>
      </c>
      <c r="M899">
        <f>VLOOKUP(J899, v2_raw!$S$2:$T$1211, 2, 0)</f>
        <v>0</v>
      </c>
      <c r="Q899" s="1">
        <f>VLOOKUP(J899, v1_raw!$D$4:$E$1213, 2, 0)</f>
        <v>1</v>
      </c>
      <c r="R899">
        <v>1</v>
      </c>
      <c r="V899">
        <f>VLOOKUP(J899, v1_raw!$G$4:$H$1213, 2, 0)</f>
        <v>61</v>
      </c>
      <c r="W899">
        <v>96</v>
      </c>
      <c r="AA899">
        <f>VLOOKUP(J899, v1_raw!$J$4:$K$1213, 2, 0)</f>
        <v>41</v>
      </c>
      <c r="AB899">
        <v>64</v>
      </c>
    </row>
    <row r="900" spans="10:28" x14ac:dyDescent="0.3">
      <c r="J900" t="s">
        <v>934</v>
      </c>
      <c r="L900">
        <f>VLOOKUP(J900, v1_raw!$A$4:$B$1213, 2, 0)</f>
        <v>0</v>
      </c>
      <c r="M900">
        <f>VLOOKUP(J900, v2_raw!$S$2:$T$1211, 2, 0)</f>
        <v>1</v>
      </c>
      <c r="Q900" s="1">
        <f>VLOOKUP(J900, v1_raw!$D$4:$E$1213, 2, 0)</f>
        <v>15</v>
      </c>
      <c r="R900">
        <v>14</v>
      </c>
      <c r="V900">
        <f>VLOOKUP(J900, v1_raw!$G$4:$H$1213, 2, 0)</f>
        <v>47</v>
      </c>
      <c r="W900">
        <v>113</v>
      </c>
      <c r="AA900">
        <f>VLOOKUP(J900, v1_raw!$J$4:$K$1213, 2, 0)</f>
        <v>34</v>
      </c>
      <c r="AB900">
        <v>94</v>
      </c>
    </row>
    <row r="901" spans="10:28" x14ac:dyDescent="0.3">
      <c r="J901" t="s">
        <v>935</v>
      </c>
      <c r="L901">
        <f>VLOOKUP(J901, v1_raw!$A$4:$B$1213, 2, 0)</f>
        <v>0</v>
      </c>
      <c r="M901">
        <f>VLOOKUP(J901, v2_raw!$S$2:$T$1211, 2, 0)</f>
        <v>0</v>
      </c>
      <c r="Q901" s="1">
        <f>VLOOKUP(J901, v1_raw!$D$4:$E$1213, 2, 0)</f>
        <v>1</v>
      </c>
      <c r="R901">
        <v>0</v>
      </c>
      <c r="V901">
        <f>VLOOKUP(J901, v1_raw!$G$4:$H$1213, 2, 0)</f>
        <v>30</v>
      </c>
      <c r="W901">
        <v>34</v>
      </c>
      <c r="AA901">
        <f>VLOOKUP(J901, v1_raw!$J$4:$K$1213, 2, 0)</f>
        <v>50</v>
      </c>
      <c r="AB901">
        <v>79</v>
      </c>
    </row>
    <row r="902" spans="10:28" x14ac:dyDescent="0.3">
      <c r="J902" t="s">
        <v>936</v>
      </c>
      <c r="L902">
        <f>VLOOKUP(J902, v1_raw!$A$4:$B$1213, 2, 0)</f>
        <v>1</v>
      </c>
      <c r="M902">
        <f>VLOOKUP(J902, v2_raw!$S$2:$T$1211, 2, 0)</f>
        <v>0</v>
      </c>
      <c r="Q902" s="1">
        <f>VLOOKUP(J902, v1_raw!$D$4:$E$1213, 2, 0)</f>
        <v>0</v>
      </c>
      <c r="R902">
        <v>1</v>
      </c>
      <c r="V902">
        <f>VLOOKUP(J902, v1_raw!$G$4:$H$1213, 2, 0)</f>
        <v>26</v>
      </c>
      <c r="W902">
        <v>24</v>
      </c>
      <c r="AA902">
        <f>VLOOKUP(J902, v1_raw!$J$4:$K$1213, 2, 0)</f>
        <v>10</v>
      </c>
      <c r="AB902">
        <v>35</v>
      </c>
    </row>
    <row r="903" spans="10:28" x14ac:dyDescent="0.3">
      <c r="J903" t="s">
        <v>937</v>
      </c>
      <c r="L903">
        <f>VLOOKUP(J903, v1_raw!$A$4:$B$1213, 2, 0)</f>
        <v>4</v>
      </c>
      <c r="M903">
        <f>VLOOKUP(J903, v2_raw!$S$2:$T$1211, 2, 0)</f>
        <v>3</v>
      </c>
      <c r="Q903" s="1">
        <f>VLOOKUP(J903, v1_raw!$D$4:$E$1213, 2, 0)</f>
        <v>4</v>
      </c>
      <c r="R903">
        <v>6</v>
      </c>
      <c r="V903">
        <f>VLOOKUP(J903, v1_raw!$G$4:$H$1213, 2, 0)</f>
        <v>33</v>
      </c>
      <c r="W903">
        <v>108</v>
      </c>
      <c r="AA903">
        <f>VLOOKUP(J903, v1_raw!$J$4:$K$1213, 2, 0)</f>
        <v>0</v>
      </c>
      <c r="AB903">
        <v>2</v>
      </c>
    </row>
    <row r="904" spans="10:28" x14ac:dyDescent="0.3">
      <c r="J904" t="s">
        <v>938</v>
      </c>
      <c r="L904">
        <f>VLOOKUP(J904, v1_raw!$A$4:$B$1213, 2, 0)</f>
        <v>0</v>
      </c>
      <c r="M904">
        <f>VLOOKUP(J904, v2_raw!$S$2:$T$1211, 2, 0)</f>
        <v>0</v>
      </c>
      <c r="Q904" s="1">
        <f>VLOOKUP(J904, v1_raw!$D$4:$E$1213, 2, 0)</f>
        <v>1</v>
      </c>
      <c r="R904">
        <v>0</v>
      </c>
      <c r="V904">
        <f>VLOOKUP(J904, v1_raw!$G$4:$H$1213, 2, 0)</f>
        <v>30</v>
      </c>
      <c r="W904">
        <v>65</v>
      </c>
      <c r="AA904">
        <f>VLOOKUP(J904, v1_raw!$J$4:$K$1213, 2, 0)</f>
        <v>10</v>
      </c>
      <c r="AB904">
        <v>41</v>
      </c>
    </row>
    <row r="905" spans="10:28" x14ac:dyDescent="0.3">
      <c r="J905" t="s">
        <v>939</v>
      </c>
      <c r="L905">
        <f>VLOOKUP(J905, v1_raw!$A$4:$B$1213, 2, 0)</f>
        <v>3</v>
      </c>
      <c r="M905">
        <f>VLOOKUP(J905, v2_raw!$S$2:$T$1211, 2, 0)</f>
        <v>0</v>
      </c>
      <c r="Q905" s="1">
        <f>VLOOKUP(J905, v1_raw!$D$4:$E$1213, 2, 0)</f>
        <v>5</v>
      </c>
      <c r="R905">
        <v>2</v>
      </c>
      <c r="V905">
        <f>VLOOKUP(J905, v1_raw!$G$4:$H$1213, 2, 0)</f>
        <v>12</v>
      </c>
      <c r="W905">
        <v>17</v>
      </c>
      <c r="AA905">
        <f>VLOOKUP(J905, v1_raw!$J$4:$K$1213, 2, 0)</f>
        <v>19</v>
      </c>
      <c r="AB905">
        <v>14</v>
      </c>
    </row>
    <row r="906" spans="10:28" x14ac:dyDescent="0.3">
      <c r="J906" t="s">
        <v>940</v>
      </c>
      <c r="L906">
        <f>VLOOKUP(J906, v1_raw!$A$4:$B$1213, 2, 0)</f>
        <v>0</v>
      </c>
      <c r="M906">
        <f>VLOOKUP(J906, v2_raw!$S$2:$T$1211, 2, 0)</f>
        <v>0</v>
      </c>
      <c r="Q906" s="1">
        <f>VLOOKUP(J906, v1_raw!$D$4:$E$1213, 2, 0)</f>
        <v>1</v>
      </c>
      <c r="R906">
        <v>1</v>
      </c>
      <c r="V906">
        <f>VLOOKUP(J906, v1_raw!$G$4:$H$1213, 2, 0)</f>
        <v>12</v>
      </c>
      <c r="W906">
        <v>7</v>
      </c>
      <c r="AA906">
        <f>VLOOKUP(J906, v1_raw!$J$4:$K$1213, 2, 0)</f>
        <v>24</v>
      </c>
      <c r="AB906">
        <v>13</v>
      </c>
    </row>
    <row r="907" spans="10:28" x14ac:dyDescent="0.3">
      <c r="J907" t="s">
        <v>941</v>
      </c>
      <c r="L907">
        <f>VLOOKUP(J907, v1_raw!$A$4:$B$1213, 2, 0)</f>
        <v>0</v>
      </c>
      <c r="M907">
        <f>VLOOKUP(J907, v2_raw!$S$2:$T$1211, 2, 0)</f>
        <v>0</v>
      </c>
      <c r="Q907" s="1">
        <f>VLOOKUP(J907, v1_raw!$D$4:$E$1213, 2, 0)</f>
        <v>0</v>
      </c>
      <c r="R907">
        <v>0</v>
      </c>
      <c r="V907">
        <f>VLOOKUP(J907, v1_raw!$G$4:$H$1213, 2, 0)</f>
        <v>6</v>
      </c>
      <c r="W907">
        <v>12</v>
      </c>
      <c r="AA907">
        <f>VLOOKUP(J907, v1_raw!$J$4:$K$1213, 2, 0)</f>
        <v>5</v>
      </c>
      <c r="AB907">
        <v>1</v>
      </c>
    </row>
    <row r="908" spans="10:28" x14ac:dyDescent="0.3">
      <c r="J908" t="s">
        <v>942</v>
      </c>
      <c r="L908">
        <f>VLOOKUP(J908, v1_raw!$A$4:$B$1213, 2, 0)</f>
        <v>0</v>
      </c>
      <c r="M908">
        <f>VLOOKUP(J908, v2_raw!$S$2:$T$1211, 2, 0)</f>
        <v>0</v>
      </c>
      <c r="Q908" s="1">
        <f>VLOOKUP(J908, v1_raw!$D$4:$E$1213, 2, 0)</f>
        <v>4</v>
      </c>
      <c r="R908">
        <v>2</v>
      </c>
      <c r="V908">
        <f>VLOOKUP(J908, v1_raw!$G$4:$H$1213, 2, 0)</f>
        <v>28</v>
      </c>
      <c r="W908">
        <v>47</v>
      </c>
      <c r="AA908">
        <f>VLOOKUP(J908, v1_raw!$J$4:$K$1213, 2, 0)</f>
        <v>26</v>
      </c>
      <c r="AB908">
        <v>54</v>
      </c>
    </row>
    <row r="909" spans="10:28" x14ac:dyDescent="0.3">
      <c r="J909" t="s">
        <v>943</v>
      </c>
      <c r="L909">
        <f>VLOOKUP(J909, v1_raw!$A$4:$B$1213, 2, 0)</f>
        <v>1</v>
      </c>
      <c r="M909">
        <f>VLOOKUP(J909, v2_raw!$S$2:$T$1211, 2, 0)</f>
        <v>0</v>
      </c>
      <c r="Q909" s="1">
        <f>VLOOKUP(J909, v1_raw!$D$4:$E$1213, 2, 0)</f>
        <v>1</v>
      </c>
      <c r="R909">
        <v>1</v>
      </c>
      <c r="V909">
        <f>VLOOKUP(J909, v1_raw!$G$4:$H$1213, 2, 0)</f>
        <v>28</v>
      </c>
      <c r="W909">
        <v>51</v>
      </c>
      <c r="AA909">
        <f>VLOOKUP(J909, v1_raw!$J$4:$K$1213, 2, 0)</f>
        <v>23</v>
      </c>
      <c r="AB909">
        <v>34</v>
      </c>
    </row>
    <row r="910" spans="10:28" x14ac:dyDescent="0.3">
      <c r="J910" t="s">
        <v>944</v>
      </c>
      <c r="L910">
        <f>VLOOKUP(J910, v1_raw!$A$4:$B$1213, 2, 0)</f>
        <v>2</v>
      </c>
      <c r="M910">
        <f>VLOOKUP(J910, v2_raw!$S$2:$T$1211, 2, 0)</f>
        <v>0</v>
      </c>
      <c r="Q910" s="1">
        <f>VLOOKUP(J910, v1_raw!$D$4:$E$1213, 2, 0)</f>
        <v>0</v>
      </c>
      <c r="R910">
        <v>0</v>
      </c>
      <c r="V910">
        <f>VLOOKUP(J910, v1_raw!$G$4:$H$1213, 2, 0)</f>
        <v>13</v>
      </c>
      <c r="W910">
        <v>20</v>
      </c>
      <c r="AA910">
        <f>VLOOKUP(J910, v1_raw!$J$4:$K$1213, 2, 0)</f>
        <v>31</v>
      </c>
      <c r="AB910">
        <v>63</v>
      </c>
    </row>
    <row r="911" spans="10:28" x14ac:dyDescent="0.3">
      <c r="J911" t="s">
        <v>945</v>
      </c>
      <c r="L911">
        <f>VLOOKUP(J911, v1_raw!$A$4:$B$1213, 2, 0)</f>
        <v>1</v>
      </c>
      <c r="M911">
        <f>VLOOKUP(J911, v2_raw!$S$2:$T$1211, 2, 0)</f>
        <v>2</v>
      </c>
      <c r="Q911" s="1">
        <f>VLOOKUP(J911, v1_raw!$D$4:$E$1213, 2, 0)</f>
        <v>0</v>
      </c>
      <c r="R911">
        <v>1</v>
      </c>
      <c r="V911">
        <f>VLOOKUP(J911, v1_raw!$G$4:$H$1213, 2, 0)</f>
        <v>34</v>
      </c>
      <c r="W911">
        <v>57</v>
      </c>
      <c r="AA911">
        <f>VLOOKUP(J911, v1_raw!$J$4:$K$1213, 2, 0)</f>
        <v>3</v>
      </c>
      <c r="AB911">
        <v>11</v>
      </c>
    </row>
    <row r="912" spans="10:28" x14ac:dyDescent="0.3">
      <c r="J912" t="s">
        <v>946</v>
      </c>
      <c r="L912">
        <f>VLOOKUP(J912, v1_raw!$A$4:$B$1213, 2, 0)</f>
        <v>0</v>
      </c>
      <c r="M912">
        <f>VLOOKUP(J912, v2_raw!$S$2:$T$1211, 2, 0)</f>
        <v>1</v>
      </c>
      <c r="Q912" s="1">
        <f>VLOOKUP(J912, v1_raw!$D$4:$E$1213, 2, 0)</f>
        <v>5</v>
      </c>
      <c r="R912">
        <v>3</v>
      </c>
      <c r="V912">
        <f>VLOOKUP(J912, v1_raw!$G$4:$H$1213, 2, 0)</f>
        <v>25</v>
      </c>
      <c r="W912">
        <v>23</v>
      </c>
      <c r="AA912">
        <f>VLOOKUP(J912, v1_raw!$J$4:$K$1213, 2, 0)</f>
        <v>18</v>
      </c>
      <c r="AB912">
        <v>52</v>
      </c>
    </row>
    <row r="913" spans="10:28" x14ac:dyDescent="0.3">
      <c r="J913" t="s">
        <v>947</v>
      </c>
      <c r="L913">
        <f>VLOOKUP(J913, v1_raw!$A$4:$B$1213, 2, 0)</f>
        <v>9</v>
      </c>
      <c r="M913">
        <f>VLOOKUP(J913, v2_raw!$S$2:$T$1211, 2, 0)</f>
        <v>13</v>
      </c>
      <c r="Q913" s="1">
        <f>VLOOKUP(J913, v1_raw!$D$4:$E$1213, 2, 0)</f>
        <v>5</v>
      </c>
      <c r="R913">
        <v>12</v>
      </c>
      <c r="V913">
        <f>VLOOKUP(J913, v1_raw!$G$4:$H$1213, 2, 0)</f>
        <v>30</v>
      </c>
      <c r="W913">
        <v>25</v>
      </c>
      <c r="AA913">
        <f>VLOOKUP(J913, v1_raw!$J$4:$K$1213, 2, 0)</f>
        <v>17</v>
      </c>
      <c r="AB913">
        <v>22</v>
      </c>
    </row>
    <row r="914" spans="10:28" x14ac:dyDescent="0.3">
      <c r="J914" t="s">
        <v>948</v>
      </c>
      <c r="L914">
        <f>VLOOKUP(J914, v1_raw!$A$4:$B$1213, 2, 0)</f>
        <v>1</v>
      </c>
      <c r="M914">
        <f>VLOOKUP(J914, v2_raw!$S$2:$T$1211, 2, 0)</f>
        <v>1</v>
      </c>
      <c r="Q914" s="1">
        <f>VLOOKUP(J914, v1_raw!$D$4:$E$1213, 2, 0)</f>
        <v>2</v>
      </c>
      <c r="R914">
        <v>0</v>
      </c>
      <c r="V914">
        <f>VLOOKUP(J914, v1_raw!$G$4:$H$1213, 2, 0)</f>
        <v>16</v>
      </c>
      <c r="W914">
        <v>14</v>
      </c>
      <c r="AA914">
        <f>VLOOKUP(J914, v1_raw!$J$4:$K$1213, 2, 0)</f>
        <v>18</v>
      </c>
      <c r="AB914">
        <v>24</v>
      </c>
    </row>
    <row r="915" spans="10:28" x14ac:dyDescent="0.3">
      <c r="J915" t="s">
        <v>949</v>
      </c>
      <c r="L915">
        <f>VLOOKUP(J915, v1_raw!$A$4:$B$1213, 2, 0)</f>
        <v>2</v>
      </c>
      <c r="M915">
        <f>VLOOKUP(J915, v2_raw!$S$2:$T$1211, 2, 0)</f>
        <v>1</v>
      </c>
      <c r="Q915" s="1">
        <f>VLOOKUP(J915, v1_raw!$D$4:$E$1213, 2, 0)</f>
        <v>2</v>
      </c>
      <c r="R915">
        <v>1</v>
      </c>
      <c r="V915">
        <f>VLOOKUP(J915, v1_raw!$G$4:$H$1213, 2, 0)</f>
        <v>78</v>
      </c>
      <c r="W915">
        <v>201</v>
      </c>
      <c r="AA915">
        <f>VLOOKUP(J915, v1_raw!$J$4:$K$1213, 2, 0)</f>
        <v>28</v>
      </c>
      <c r="AB915">
        <v>62</v>
      </c>
    </row>
    <row r="916" spans="10:28" x14ac:dyDescent="0.3">
      <c r="J916" t="s">
        <v>950</v>
      </c>
      <c r="L916">
        <f>VLOOKUP(J916, v1_raw!$A$4:$B$1213, 2, 0)</f>
        <v>1</v>
      </c>
      <c r="M916">
        <f>VLOOKUP(J916, v2_raw!$S$2:$T$1211, 2, 0)</f>
        <v>1</v>
      </c>
      <c r="Q916" s="1">
        <f>VLOOKUP(J916, v1_raw!$D$4:$E$1213, 2, 0)</f>
        <v>7</v>
      </c>
      <c r="R916">
        <v>6</v>
      </c>
      <c r="V916">
        <f>VLOOKUP(J916, v1_raw!$G$4:$H$1213, 2, 0)</f>
        <v>44</v>
      </c>
      <c r="W916">
        <v>67</v>
      </c>
      <c r="AA916">
        <f>VLOOKUP(J916, v1_raw!$J$4:$K$1213, 2, 0)</f>
        <v>33</v>
      </c>
      <c r="AB916">
        <v>85</v>
      </c>
    </row>
    <row r="917" spans="10:28" x14ac:dyDescent="0.3">
      <c r="J917" t="s">
        <v>951</v>
      </c>
      <c r="L917">
        <f>VLOOKUP(J917, v1_raw!$A$4:$B$1213, 2, 0)</f>
        <v>0</v>
      </c>
      <c r="M917">
        <f>VLOOKUP(J917, v2_raw!$S$2:$T$1211, 2, 0)</f>
        <v>0</v>
      </c>
      <c r="Q917" s="1">
        <f>VLOOKUP(J917, v1_raw!$D$4:$E$1213, 2, 0)</f>
        <v>2</v>
      </c>
      <c r="R917">
        <v>0</v>
      </c>
      <c r="V917">
        <f>VLOOKUP(J917, v1_raw!$G$4:$H$1213, 2, 0)</f>
        <v>29</v>
      </c>
      <c r="W917">
        <v>33</v>
      </c>
      <c r="AA917">
        <f>VLOOKUP(J917, v1_raw!$J$4:$K$1213, 2, 0)</f>
        <v>14</v>
      </c>
      <c r="AB917">
        <v>32</v>
      </c>
    </row>
    <row r="918" spans="10:28" x14ac:dyDescent="0.3">
      <c r="J918" t="s">
        <v>952</v>
      </c>
      <c r="L918">
        <f>VLOOKUP(J918, v1_raw!$A$4:$B$1213, 2, 0)</f>
        <v>2</v>
      </c>
      <c r="M918">
        <f>VLOOKUP(J918, v2_raw!$S$2:$T$1211, 2, 0)</f>
        <v>0</v>
      </c>
      <c r="Q918" s="1">
        <f>VLOOKUP(J918, v1_raw!$D$4:$E$1213, 2, 0)</f>
        <v>21</v>
      </c>
      <c r="R918">
        <v>11</v>
      </c>
      <c r="V918">
        <f>VLOOKUP(J918, v1_raw!$G$4:$H$1213, 2, 0)</f>
        <v>68</v>
      </c>
      <c r="W918">
        <v>158</v>
      </c>
      <c r="AA918">
        <f>VLOOKUP(J918, v1_raw!$J$4:$K$1213, 2, 0)</f>
        <v>39</v>
      </c>
      <c r="AB918">
        <v>168</v>
      </c>
    </row>
    <row r="919" spans="10:28" x14ac:dyDescent="0.3">
      <c r="J919" t="s">
        <v>953</v>
      </c>
      <c r="L919">
        <f>VLOOKUP(J919, v1_raw!$A$4:$B$1213, 2, 0)</f>
        <v>2</v>
      </c>
      <c r="M919">
        <f>VLOOKUP(J919, v2_raw!$S$2:$T$1211, 2, 0)</f>
        <v>3</v>
      </c>
      <c r="Q919" s="1">
        <f>VLOOKUP(J919, v1_raw!$D$4:$E$1213, 2, 0)</f>
        <v>28</v>
      </c>
      <c r="R919">
        <v>21</v>
      </c>
      <c r="V919">
        <f>VLOOKUP(J919, v1_raw!$G$4:$H$1213, 2, 0)</f>
        <v>95</v>
      </c>
      <c r="W919">
        <v>186</v>
      </c>
      <c r="AA919">
        <f>VLOOKUP(J919, v1_raw!$J$4:$K$1213, 2, 0)</f>
        <v>92</v>
      </c>
      <c r="AB919">
        <v>151</v>
      </c>
    </row>
    <row r="920" spans="10:28" x14ac:dyDescent="0.3">
      <c r="J920" t="s">
        <v>954</v>
      </c>
      <c r="L920">
        <f>VLOOKUP(J920, v1_raw!$A$4:$B$1213, 2, 0)</f>
        <v>13</v>
      </c>
      <c r="M920">
        <f>VLOOKUP(J920, v2_raw!$S$2:$T$1211, 2, 0)</f>
        <v>13</v>
      </c>
      <c r="Q920" s="1">
        <f>VLOOKUP(J920, v1_raw!$D$4:$E$1213, 2, 0)</f>
        <v>21</v>
      </c>
      <c r="R920">
        <v>25</v>
      </c>
      <c r="V920">
        <f>VLOOKUP(J920, v1_raw!$G$4:$H$1213, 2, 0)</f>
        <v>30</v>
      </c>
      <c r="W920">
        <v>119</v>
      </c>
      <c r="AA920">
        <f>VLOOKUP(J920, v1_raw!$J$4:$K$1213, 2, 0)</f>
        <v>14</v>
      </c>
      <c r="AB920">
        <v>22</v>
      </c>
    </row>
    <row r="921" spans="10:28" x14ac:dyDescent="0.3">
      <c r="J921" t="s">
        <v>955</v>
      </c>
      <c r="L921">
        <f>VLOOKUP(J921, v1_raw!$A$4:$B$1213, 2, 0)</f>
        <v>3</v>
      </c>
      <c r="M921">
        <f>VLOOKUP(J921, v2_raw!$S$2:$T$1211, 2, 0)</f>
        <v>0</v>
      </c>
      <c r="Q921" s="1">
        <f>VLOOKUP(J921, v1_raw!$D$4:$E$1213, 2, 0)</f>
        <v>3</v>
      </c>
      <c r="R921">
        <v>1</v>
      </c>
      <c r="V921">
        <f>VLOOKUP(J921, v1_raw!$G$4:$H$1213, 2, 0)</f>
        <v>32</v>
      </c>
      <c r="W921">
        <v>68</v>
      </c>
      <c r="AA921">
        <f>VLOOKUP(J921, v1_raw!$J$4:$K$1213, 2, 0)</f>
        <v>10</v>
      </c>
      <c r="AB921">
        <v>16</v>
      </c>
    </row>
    <row r="922" spans="10:28" x14ac:dyDescent="0.3">
      <c r="J922" t="s">
        <v>956</v>
      </c>
      <c r="L922">
        <f>VLOOKUP(J922, v1_raw!$A$4:$B$1213, 2, 0)</f>
        <v>1</v>
      </c>
      <c r="M922">
        <f>VLOOKUP(J922, v2_raw!$S$2:$T$1211, 2, 0)</f>
        <v>4</v>
      </c>
      <c r="Q922" s="1">
        <f>VLOOKUP(J922, v1_raw!$D$4:$E$1213, 2, 0)</f>
        <v>4</v>
      </c>
      <c r="R922">
        <v>3</v>
      </c>
      <c r="V922">
        <f>VLOOKUP(J922, v1_raw!$G$4:$H$1213, 2, 0)</f>
        <v>19</v>
      </c>
      <c r="W922">
        <v>42</v>
      </c>
      <c r="AA922">
        <f>VLOOKUP(J922, v1_raw!$J$4:$K$1213, 2, 0)</f>
        <v>12</v>
      </c>
      <c r="AB922">
        <v>12</v>
      </c>
    </row>
    <row r="923" spans="10:28" x14ac:dyDescent="0.3">
      <c r="J923" t="s">
        <v>957</v>
      </c>
      <c r="L923">
        <f>VLOOKUP(J923, v1_raw!$A$4:$B$1213, 2, 0)</f>
        <v>8</v>
      </c>
      <c r="M923">
        <f>VLOOKUP(J923, v2_raw!$S$2:$T$1211, 2, 0)</f>
        <v>8</v>
      </c>
      <c r="Q923" s="1">
        <f>VLOOKUP(J923, v1_raw!$D$4:$E$1213, 2, 0)</f>
        <v>12</v>
      </c>
      <c r="R923">
        <v>8</v>
      </c>
      <c r="V923">
        <f>VLOOKUP(J923, v1_raw!$G$4:$H$1213, 2, 0)</f>
        <v>56</v>
      </c>
      <c r="W923">
        <v>139</v>
      </c>
      <c r="AA923">
        <f>VLOOKUP(J923, v1_raw!$J$4:$K$1213, 2, 0)</f>
        <v>30</v>
      </c>
      <c r="AB923">
        <v>32</v>
      </c>
    </row>
    <row r="924" spans="10:28" x14ac:dyDescent="0.3">
      <c r="J924" t="s">
        <v>958</v>
      </c>
      <c r="L924">
        <f>VLOOKUP(J924, v1_raw!$A$4:$B$1213, 2, 0)</f>
        <v>0</v>
      </c>
      <c r="M924">
        <f>VLOOKUP(J924, v2_raw!$S$2:$T$1211, 2, 0)</f>
        <v>1</v>
      </c>
      <c r="Q924" s="1">
        <f>VLOOKUP(J924, v1_raw!$D$4:$E$1213, 2, 0)</f>
        <v>3</v>
      </c>
      <c r="R924">
        <v>1</v>
      </c>
      <c r="V924">
        <f>VLOOKUP(J924, v1_raw!$G$4:$H$1213, 2, 0)</f>
        <v>25</v>
      </c>
      <c r="W924">
        <v>57</v>
      </c>
      <c r="AA924">
        <f>VLOOKUP(J924, v1_raw!$J$4:$K$1213, 2, 0)</f>
        <v>23</v>
      </c>
      <c r="AB924">
        <v>13</v>
      </c>
    </row>
    <row r="925" spans="10:28" x14ac:dyDescent="0.3">
      <c r="J925" t="s">
        <v>959</v>
      </c>
      <c r="L925">
        <f>VLOOKUP(J925, v1_raw!$A$4:$B$1213, 2, 0)</f>
        <v>0</v>
      </c>
      <c r="M925">
        <f>VLOOKUP(J925, v2_raw!$S$2:$T$1211, 2, 0)</f>
        <v>1</v>
      </c>
      <c r="Q925" s="1">
        <f>VLOOKUP(J925, v1_raw!$D$4:$E$1213, 2, 0)</f>
        <v>0</v>
      </c>
      <c r="R925">
        <v>0</v>
      </c>
      <c r="V925">
        <f>VLOOKUP(J925, v1_raw!$G$4:$H$1213, 2, 0)</f>
        <v>16</v>
      </c>
      <c r="W925">
        <v>32</v>
      </c>
      <c r="AA925">
        <f>VLOOKUP(J925, v1_raw!$J$4:$K$1213, 2, 0)</f>
        <v>20</v>
      </c>
      <c r="AB925">
        <v>42</v>
      </c>
    </row>
    <row r="926" spans="10:28" x14ac:dyDescent="0.3">
      <c r="J926" t="s">
        <v>960</v>
      </c>
      <c r="L926">
        <f>VLOOKUP(J926, v1_raw!$A$4:$B$1213, 2, 0)</f>
        <v>0</v>
      </c>
      <c r="M926">
        <f>VLOOKUP(J926, v2_raw!$S$2:$T$1211, 2, 0)</f>
        <v>0</v>
      </c>
      <c r="Q926" s="1">
        <f>VLOOKUP(J926, v1_raw!$D$4:$E$1213, 2, 0)</f>
        <v>3</v>
      </c>
      <c r="R926">
        <v>2</v>
      </c>
      <c r="V926">
        <f>VLOOKUP(J926, v1_raw!$G$4:$H$1213, 2, 0)</f>
        <v>161</v>
      </c>
      <c r="W926">
        <v>351</v>
      </c>
      <c r="AA926">
        <f>VLOOKUP(J926, v1_raw!$J$4:$K$1213, 2, 0)</f>
        <v>71</v>
      </c>
      <c r="AB926">
        <v>220</v>
      </c>
    </row>
    <row r="927" spans="10:28" x14ac:dyDescent="0.3">
      <c r="J927" t="s">
        <v>961</v>
      </c>
      <c r="L927">
        <f>VLOOKUP(J927, v1_raw!$A$4:$B$1213, 2, 0)</f>
        <v>1</v>
      </c>
      <c r="M927">
        <f>VLOOKUP(J927, v2_raw!$S$2:$T$1211, 2, 0)</f>
        <v>0</v>
      </c>
      <c r="Q927" s="1">
        <f>VLOOKUP(J927, v1_raw!$D$4:$E$1213, 2, 0)</f>
        <v>6</v>
      </c>
      <c r="R927">
        <v>4</v>
      </c>
      <c r="V927">
        <f>VLOOKUP(J927, v1_raw!$G$4:$H$1213, 2, 0)</f>
        <v>30</v>
      </c>
      <c r="W927">
        <v>39</v>
      </c>
      <c r="AA927">
        <f>VLOOKUP(J927, v1_raw!$J$4:$K$1213, 2, 0)</f>
        <v>2</v>
      </c>
      <c r="AB927">
        <v>14</v>
      </c>
    </row>
    <row r="928" spans="10:28" x14ac:dyDescent="0.3">
      <c r="J928" t="s">
        <v>962</v>
      </c>
      <c r="L928">
        <f>VLOOKUP(J928, v1_raw!$A$4:$B$1213, 2, 0)</f>
        <v>2</v>
      </c>
      <c r="M928">
        <f>VLOOKUP(J928, v2_raw!$S$2:$T$1211, 2, 0)</f>
        <v>1</v>
      </c>
      <c r="Q928" s="1">
        <f>VLOOKUP(J928, v1_raw!$D$4:$E$1213, 2, 0)</f>
        <v>10</v>
      </c>
      <c r="R928">
        <v>4</v>
      </c>
      <c r="V928">
        <f>VLOOKUP(J928, v1_raw!$G$4:$H$1213, 2, 0)</f>
        <v>46</v>
      </c>
      <c r="W928">
        <v>79</v>
      </c>
      <c r="AA928">
        <f>VLOOKUP(J928, v1_raw!$J$4:$K$1213, 2, 0)</f>
        <v>53</v>
      </c>
      <c r="AB928">
        <v>110</v>
      </c>
    </row>
    <row r="929" spans="10:28" x14ac:dyDescent="0.3">
      <c r="J929" t="s">
        <v>963</v>
      </c>
      <c r="L929">
        <f>VLOOKUP(J929, v1_raw!$A$4:$B$1213, 2, 0)</f>
        <v>0</v>
      </c>
      <c r="M929">
        <f>VLOOKUP(J929, v2_raw!$S$2:$T$1211, 2, 0)</f>
        <v>4</v>
      </c>
      <c r="Q929" s="1">
        <f>VLOOKUP(J929, v1_raw!$D$4:$E$1213, 2, 0)</f>
        <v>7</v>
      </c>
      <c r="R929">
        <v>2</v>
      </c>
      <c r="V929">
        <f>VLOOKUP(J929, v1_raw!$G$4:$H$1213, 2, 0)</f>
        <v>81</v>
      </c>
      <c r="W929">
        <v>218</v>
      </c>
      <c r="AA929">
        <f>VLOOKUP(J929, v1_raw!$J$4:$K$1213, 2, 0)</f>
        <v>34</v>
      </c>
      <c r="AB929">
        <v>68</v>
      </c>
    </row>
    <row r="930" spans="10:28" x14ac:dyDescent="0.3">
      <c r="J930" t="s">
        <v>964</v>
      </c>
      <c r="L930">
        <f>VLOOKUP(J930, v1_raw!$A$4:$B$1213, 2, 0)</f>
        <v>0</v>
      </c>
      <c r="M930">
        <f>VLOOKUP(J930, v2_raw!$S$2:$T$1211, 2, 0)</f>
        <v>1</v>
      </c>
      <c r="Q930" s="1">
        <f>VLOOKUP(J930, v1_raw!$D$4:$E$1213, 2, 0)</f>
        <v>39</v>
      </c>
      <c r="R930">
        <v>25</v>
      </c>
      <c r="V930">
        <f>VLOOKUP(J930, v1_raw!$G$4:$H$1213, 2, 0)</f>
        <v>88</v>
      </c>
      <c r="W930">
        <v>199</v>
      </c>
      <c r="AA930">
        <f>VLOOKUP(J930, v1_raw!$J$4:$K$1213, 2, 0)</f>
        <v>155</v>
      </c>
      <c r="AB930">
        <v>459</v>
      </c>
    </row>
    <row r="931" spans="10:28" x14ac:dyDescent="0.3">
      <c r="J931" t="s">
        <v>965</v>
      </c>
      <c r="L931">
        <f>VLOOKUP(J931, v1_raw!$A$4:$B$1213, 2, 0)</f>
        <v>0</v>
      </c>
      <c r="M931">
        <f>VLOOKUP(J931, v2_raw!$S$2:$T$1211, 2, 0)</f>
        <v>3</v>
      </c>
      <c r="Q931" s="1">
        <f>VLOOKUP(J931, v1_raw!$D$4:$E$1213, 2, 0)</f>
        <v>4</v>
      </c>
      <c r="R931">
        <v>3</v>
      </c>
      <c r="V931">
        <f>VLOOKUP(J931, v1_raw!$G$4:$H$1213, 2, 0)</f>
        <v>18</v>
      </c>
      <c r="W931">
        <v>25</v>
      </c>
      <c r="AA931">
        <f>VLOOKUP(J931, v1_raw!$J$4:$K$1213, 2, 0)</f>
        <v>29</v>
      </c>
      <c r="AB931">
        <v>5</v>
      </c>
    </row>
    <row r="932" spans="10:28" x14ac:dyDescent="0.3">
      <c r="J932" t="s">
        <v>966</v>
      </c>
      <c r="L932">
        <f>VLOOKUP(J932, v1_raw!$A$4:$B$1213, 2, 0)</f>
        <v>50</v>
      </c>
      <c r="M932">
        <f>VLOOKUP(J932, v2_raw!$S$2:$T$1211, 2, 0)</f>
        <v>29</v>
      </c>
      <c r="Q932" s="1">
        <f>VLOOKUP(J932, v1_raw!$D$4:$E$1213, 2, 0)</f>
        <v>64</v>
      </c>
      <c r="R932">
        <v>48</v>
      </c>
      <c r="V932">
        <f>VLOOKUP(J932, v1_raw!$G$4:$H$1213, 2, 0)</f>
        <v>60</v>
      </c>
      <c r="W932">
        <v>98</v>
      </c>
      <c r="AA932">
        <f>VLOOKUP(J932, v1_raw!$J$4:$K$1213, 2, 0)</f>
        <v>41</v>
      </c>
      <c r="AB932">
        <v>95</v>
      </c>
    </row>
    <row r="933" spans="10:28" x14ac:dyDescent="0.3">
      <c r="J933" t="s">
        <v>967</v>
      </c>
      <c r="L933">
        <f>VLOOKUP(J933, v1_raw!$A$4:$B$1213, 2, 0)</f>
        <v>0</v>
      </c>
      <c r="M933">
        <f>VLOOKUP(J933, v2_raw!$S$2:$T$1211, 2, 0)</f>
        <v>1</v>
      </c>
      <c r="Q933" s="1">
        <f>VLOOKUP(J933, v1_raw!$D$4:$E$1213, 2, 0)</f>
        <v>5</v>
      </c>
      <c r="R933">
        <v>2</v>
      </c>
      <c r="V933">
        <f>VLOOKUP(J933, v1_raw!$G$4:$H$1213, 2, 0)</f>
        <v>73</v>
      </c>
      <c r="W933">
        <v>121</v>
      </c>
      <c r="AA933">
        <f>VLOOKUP(J933, v1_raw!$J$4:$K$1213, 2, 0)</f>
        <v>36</v>
      </c>
      <c r="AB933">
        <v>84</v>
      </c>
    </row>
    <row r="934" spans="10:28" x14ac:dyDescent="0.3">
      <c r="J934" t="s">
        <v>968</v>
      </c>
      <c r="L934">
        <f>VLOOKUP(J934, v1_raw!$A$4:$B$1213, 2, 0)</f>
        <v>5</v>
      </c>
      <c r="M934">
        <f>VLOOKUP(J934, v2_raw!$S$2:$T$1211, 2, 0)</f>
        <v>9</v>
      </c>
      <c r="Q934" s="1">
        <f>VLOOKUP(J934, v1_raw!$D$4:$E$1213, 2, 0)</f>
        <v>22</v>
      </c>
      <c r="R934">
        <v>8</v>
      </c>
      <c r="V934">
        <f>VLOOKUP(J934, v1_raw!$G$4:$H$1213, 2, 0)</f>
        <v>60</v>
      </c>
      <c r="W934">
        <v>141</v>
      </c>
      <c r="AA934">
        <f>VLOOKUP(J934, v1_raw!$J$4:$K$1213, 2, 0)</f>
        <v>19</v>
      </c>
      <c r="AB934">
        <v>49</v>
      </c>
    </row>
    <row r="935" spans="10:28" x14ac:dyDescent="0.3">
      <c r="J935" t="s">
        <v>969</v>
      </c>
      <c r="L935">
        <f>VLOOKUP(J935, v1_raw!$A$4:$B$1213, 2, 0)</f>
        <v>20</v>
      </c>
      <c r="M935">
        <f>VLOOKUP(J935, v2_raw!$S$2:$T$1211, 2, 0)</f>
        <v>385</v>
      </c>
      <c r="Q935" s="1">
        <f>VLOOKUP(J935, v1_raw!$D$4:$E$1213, 2, 0)</f>
        <v>25</v>
      </c>
      <c r="R935">
        <v>19</v>
      </c>
      <c r="V935">
        <f>VLOOKUP(J935, v1_raw!$G$4:$H$1213, 2, 0)</f>
        <v>157</v>
      </c>
      <c r="W935">
        <v>312</v>
      </c>
      <c r="AA935">
        <f>VLOOKUP(J935, v1_raw!$J$4:$K$1213, 2, 0)</f>
        <v>570</v>
      </c>
      <c r="AB935">
        <v>1809</v>
      </c>
    </row>
    <row r="936" spans="10:28" x14ac:dyDescent="0.3">
      <c r="J936" t="s">
        <v>970</v>
      </c>
      <c r="L936">
        <f>VLOOKUP(J936, v1_raw!$A$4:$B$1213, 2, 0)</f>
        <v>0</v>
      </c>
      <c r="M936">
        <f>VLOOKUP(J936, v2_raw!$S$2:$T$1211, 2, 0)</f>
        <v>0</v>
      </c>
      <c r="Q936" s="1">
        <f>VLOOKUP(J936, v1_raw!$D$4:$E$1213, 2, 0)</f>
        <v>3</v>
      </c>
      <c r="R936">
        <v>2</v>
      </c>
      <c r="V936">
        <f>VLOOKUP(J936, v1_raw!$G$4:$H$1213, 2, 0)</f>
        <v>12</v>
      </c>
      <c r="W936">
        <v>4</v>
      </c>
      <c r="AA936">
        <f>VLOOKUP(J936, v1_raw!$J$4:$K$1213, 2, 0)</f>
        <v>14</v>
      </c>
      <c r="AB936">
        <v>3</v>
      </c>
    </row>
    <row r="937" spans="10:28" x14ac:dyDescent="0.3">
      <c r="J937" t="s">
        <v>971</v>
      </c>
      <c r="L937">
        <f>VLOOKUP(J937, v1_raw!$A$4:$B$1213, 2, 0)</f>
        <v>24</v>
      </c>
      <c r="M937">
        <f>VLOOKUP(J937, v2_raw!$S$2:$T$1211, 2, 0)</f>
        <v>12</v>
      </c>
      <c r="Q937" s="1">
        <f>VLOOKUP(J937, v1_raw!$D$4:$E$1213, 2, 0)</f>
        <v>36</v>
      </c>
      <c r="R937">
        <v>14</v>
      </c>
      <c r="V937">
        <f>VLOOKUP(J937, v1_raw!$G$4:$H$1213, 2, 0)</f>
        <v>54</v>
      </c>
      <c r="W937">
        <v>83</v>
      </c>
      <c r="AA937">
        <f>VLOOKUP(J937, v1_raw!$J$4:$K$1213, 2, 0)</f>
        <v>50</v>
      </c>
      <c r="AB937">
        <v>70</v>
      </c>
    </row>
    <row r="938" spans="10:28" x14ac:dyDescent="0.3">
      <c r="J938" t="s">
        <v>972</v>
      </c>
      <c r="L938">
        <f>VLOOKUP(J938, v1_raw!$A$4:$B$1213, 2, 0)</f>
        <v>3</v>
      </c>
      <c r="M938">
        <f>VLOOKUP(J938, v2_raw!$S$2:$T$1211, 2, 0)</f>
        <v>3</v>
      </c>
      <c r="Q938" s="1">
        <f>VLOOKUP(J938, v1_raw!$D$4:$E$1213, 2, 0)</f>
        <v>3</v>
      </c>
      <c r="R938">
        <v>3</v>
      </c>
      <c r="V938">
        <f>VLOOKUP(J938, v1_raw!$G$4:$H$1213, 2, 0)</f>
        <v>19</v>
      </c>
      <c r="W938">
        <v>82</v>
      </c>
      <c r="AA938">
        <f>VLOOKUP(J938, v1_raw!$J$4:$K$1213, 2, 0)</f>
        <v>2</v>
      </c>
      <c r="AB938">
        <v>2</v>
      </c>
    </row>
    <row r="939" spans="10:28" x14ac:dyDescent="0.3">
      <c r="J939" t="s">
        <v>973</v>
      </c>
      <c r="L939">
        <f>VLOOKUP(J939, v1_raw!$A$4:$B$1213, 2, 0)</f>
        <v>0</v>
      </c>
      <c r="M939">
        <f>VLOOKUP(J939, v2_raw!$S$2:$T$1211, 2, 0)</f>
        <v>0</v>
      </c>
      <c r="Q939" s="1">
        <f>VLOOKUP(J939, v1_raw!$D$4:$E$1213, 2, 0)</f>
        <v>0</v>
      </c>
      <c r="R939">
        <v>1</v>
      </c>
      <c r="V939">
        <f>VLOOKUP(J939, v1_raw!$G$4:$H$1213, 2, 0)</f>
        <v>5</v>
      </c>
      <c r="W939">
        <v>13</v>
      </c>
      <c r="AA939">
        <f>VLOOKUP(J939, v1_raw!$J$4:$K$1213, 2, 0)</f>
        <v>1</v>
      </c>
      <c r="AB939">
        <v>1</v>
      </c>
    </row>
    <row r="940" spans="10:28" x14ac:dyDescent="0.3">
      <c r="J940" t="s">
        <v>974</v>
      </c>
      <c r="L940">
        <f>VLOOKUP(J940, v1_raw!$A$4:$B$1213, 2, 0)</f>
        <v>3</v>
      </c>
      <c r="M940">
        <f>VLOOKUP(J940, v2_raw!$S$2:$T$1211, 2, 0)</f>
        <v>0</v>
      </c>
      <c r="Q940" s="1">
        <f>VLOOKUP(J940, v1_raw!$D$4:$E$1213, 2, 0)</f>
        <v>16</v>
      </c>
      <c r="R940">
        <v>8</v>
      </c>
      <c r="V940">
        <f>VLOOKUP(J940, v1_raw!$G$4:$H$1213, 2, 0)</f>
        <v>99</v>
      </c>
      <c r="W940">
        <v>220</v>
      </c>
      <c r="AA940">
        <f>VLOOKUP(J940, v1_raw!$J$4:$K$1213, 2, 0)</f>
        <v>88</v>
      </c>
      <c r="AB940">
        <v>187</v>
      </c>
    </row>
    <row r="941" spans="10:28" x14ac:dyDescent="0.3">
      <c r="J941" t="s">
        <v>975</v>
      </c>
      <c r="L941">
        <f>VLOOKUP(J941, v1_raw!$A$4:$B$1213, 2, 0)</f>
        <v>1</v>
      </c>
      <c r="M941">
        <f>VLOOKUP(J941, v2_raw!$S$2:$T$1211, 2, 0)</f>
        <v>2</v>
      </c>
      <c r="Q941" s="1">
        <f>VLOOKUP(J941, v1_raw!$D$4:$E$1213, 2, 0)</f>
        <v>1</v>
      </c>
      <c r="R941">
        <v>3</v>
      </c>
      <c r="V941">
        <f>VLOOKUP(J941, v1_raw!$G$4:$H$1213, 2, 0)</f>
        <v>21</v>
      </c>
      <c r="W941">
        <v>31</v>
      </c>
      <c r="AA941">
        <f>VLOOKUP(J941, v1_raw!$J$4:$K$1213, 2, 0)</f>
        <v>13</v>
      </c>
      <c r="AB941">
        <v>25</v>
      </c>
    </row>
    <row r="942" spans="10:28" x14ac:dyDescent="0.3">
      <c r="J942" t="s">
        <v>976</v>
      </c>
      <c r="L942">
        <f>VLOOKUP(J942, v1_raw!$A$4:$B$1213, 2, 0)</f>
        <v>1</v>
      </c>
      <c r="M942">
        <f>VLOOKUP(J942, v2_raw!$S$2:$T$1211, 2, 0)</f>
        <v>4</v>
      </c>
      <c r="Q942" s="1">
        <f>VLOOKUP(J942, v1_raw!$D$4:$E$1213, 2, 0)</f>
        <v>5</v>
      </c>
      <c r="R942">
        <v>3</v>
      </c>
      <c r="V942">
        <f>VLOOKUP(J942, v1_raw!$G$4:$H$1213, 2, 0)</f>
        <v>47</v>
      </c>
      <c r="W942">
        <v>77</v>
      </c>
      <c r="AA942">
        <f>VLOOKUP(J942, v1_raw!$J$4:$K$1213, 2, 0)</f>
        <v>18</v>
      </c>
      <c r="AB942">
        <v>33</v>
      </c>
    </row>
    <row r="943" spans="10:28" x14ac:dyDescent="0.3">
      <c r="J943" t="s">
        <v>977</v>
      </c>
      <c r="L943">
        <f>VLOOKUP(J943, v1_raw!$A$4:$B$1213, 2, 0)</f>
        <v>1</v>
      </c>
      <c r="M943">
        <f>VLOOKUP(J943, v2_raw!$S$2:$T$1211, 2, 0)</f>
        <v>1</v>
      </c>
      <c r="Q943" s="1">
        <f>VLOOKUP(J943, v1_raw!$D$4:$E$1213, 2, 0)</f>
        <v>3</v>
      </c>
      <c r="R943">
        <v>0</v>
      </c>
      <c r="V943">
        <f>VLOOKUP(J943, v1_raw!$G$4:$H$1213, 2, 0)</f>
        <v>70</v>
      </c>
      <c r="W943">
        <v>168</v>
      </c>
      <c r="AA943">
        <f>VLOOKUP(J943, v1_raw!$J$4:$K$1213, 2, 0)</f>
        <v>102</v>
      </c>
      <c r="AB943">
        <v>166</v>
      </c>
    </row>
    <row r="944" spans="10:28" x14ac:dyDescent="0.3">
      <c r="J944" t="s">
        <v>978</v>
      </c>
      <c r="L944">
        <f>VLOOKUP(J944, v1_raw!$A$4:$B$1213, 2, 0)</f>
        <v>4</v>
      </c>
      <c r="M944">
        <f>VLOOKUP(J944, v2_raw!$S$2:$T$1211, 2, 0)</f>
        <v>3</v>
      </c>
      <c r="Q944" s="1">
        <f>VLOOKUP(J944, v1_raw!$D$4:$E$1213, 2, 0)</f>
        <v>4</v>
      </c>
      <c r="R944">
        <v>2</v>
      </c>
      <c r="V944">
        <f>VLOOKUP(J944, v1_raw!$G$4:$H$1213, 2, 0)</f>
        <v>104</v>
      </c>
      <c r="W944">
        <v>204</v>
      </c>
      <c r="AA944">
        <f>VLOOKUP(J944, v1_raw!$J$4:$K$1213, 2, 0)</f>
        <v>47</v>
      </c>
      <c r="AB944">
        <v>75</v>
      </c>
    </row>
    <row r="945" spans="10:28" x14ac:dyDescent="0.3">
      <c r="J945" t="s">
        <v>979</v>
      </c>
      <c r="L945">
        <f>VLOOKUP(J945, v1_raw!$A$4:$B$1213, 2, 0)</f>
        <v>0</v>
      </c>
      <c r="M945">
        <f>VLOOKUP(J945, v2_raw!$S$2:$T$1211, 2, 0)</f>
        <v>0</v>
      </c>
      <c r="Q945" s="1">
        <f>VLOOKUP(J945, v1_raw!$D$4:$E$1213, 2, 0)</f>
        <v>0</v>
      </c>
      <c r="R945">
        <v>0</v>
      </c>
      <c r="V945">
        <f>VLOOKUP(J945, v1_raw!$G$4:$H$1213, 2, 0)</f>
        <v>53</v>
      </c>
      <c r="W945">
        <v>105</v>
      </c>
      <c r="AA945">
        <f>VLOOKUP(J945, v1_raw!$J$4:$K$1213, 2, 0)</f>
        <v>28</v>
      </c>
      <c r="AB945">
        <v>45</v>
      </c>
    </row>
    <row r="946" spans="10:28" x14ac:dyDescent="0.3">
      <c r="J946" t="s">
        <v>980</v>
      </c>
      <c r="L946">
        <f>VLOOKUP(J946, v1_raw!$A$4:$B$1213, 2, 0)</f>
        <v>33</v>
      </c>
      <c r="M946">
        <f>VLOOKUP(J946, v2_raw!$S$2:$T$1211, 2, 0)</f>
        <v>42</v>
      </c>
      <c r="Q946" s="1">
        <f>VLOOKUP(J946, v1_raw!$D$4:$E$1213, 2, 0)</f>
        <v>37</v>
      </c>
      <c r="R946">
        <v>28</v>
      </c>
      <c r="V946">
        <f>VLOOKUP(J946, v1_raw!$G$4:$H$1213, 2, 0)</f>
        <v>43</v>
      </c>
      <c r="W946">
        <v>58</v>
      </c>
      <c r="AA946">
        <f>VLOOKUP(J946, v1_raw!$J$4:$K$1213, 2, 0)</f>
        <v>27</v>
      </c>
      <c r="AB946">
        <v>21</v>
      </c>
    </row>
    <row r="947" spans="10:28" x14ac:dyDescent="0.3">
      <c r="J947" t="s">
        <v>981</v>
      </c>
      <c r="L947">
        <f>VLOOKUP(J947, v1_raw!$A$4:$B$1213, 2, 0)</f>
        <v>0</v>
      </c>
      <c r="M947">
        <f>VLOOKUP(J947, v2_raw!$S$2:$T$1211, 2, 0)</f>
        <v>0</v>
      </c>
      <c r="Q947" s="1">
        <f>VLOOKUP(J947, v1_raw!$D$4:$E$1213, 2, 0)</f>
        <v>0</v>
      </c>
      <c r="R947">
        <v>1</v>
      </c>
      <c r="V947">
        <f>VLOOKUP(J947, v1_raw!$G$4:$H$1213, 2, 0)</f>
        <v>9</v>
      </c>
      <c r="W947">
        <v>2</v>
      </c>
      <c r="AA947">
        <f>VLOOKUP(J947, v1_raw!$J$4:$K$1213, 2, 0)</f>
        <v>2</v>
      </c>
      <c r="AB947">
        <v>8</v>
      </c>
    </row>
    <row r="948" spans="10:28" x14ac:dyDescent="0.3">
      <c r="J948" t="s">
        <v>982</v>
      </c>
      <c r="L948">
        <f>VLOOKUP(J948, v1_raw!$A$4:$B$1213, 2, 0)</f>
        <v>0</v>
      </c>
      <c r="M948">
        <f>VLOOKUP(J948, v2_raw!$S$2:$T$1211, 2, 0)</f>
        <v>0</v>
      </c>
      <c r="Q948" s="1">
        <f>VLOOKUP(J948, v1_raw!$D$4:$E$1213, 2, 0)</f>
        <v>3</v>
      </c>
      <c r="R948">
        <v>3</v>
      </c>
      <c r="V948">
        <f>VLOOKUP(J948, v1_raw!$G$4:$H$1213, 2, 0)</f>
        <v>17</v>
      </c>
      <c r="W948">
        <v>52</v>
      </c>
      <c r="AA948">
        <f>VLOOKUP(J948, v1_raw!$J$4:$K$1213, 2, 0)</f>
        <v>11</v>
      </c>
      <c r="AB948">
        <v>7</v>
      </c>
    </row>
    <row r="949" spans="10:28" x14ac:dyDescent="0.3">
      <c r="J949" t="s">
        <v>983</v>
      </c>
      <c r="L949">
        <f>VLOOKUP(J949, v1_raw!$A$4:$B$1213, 2, 0)</f>
        <v>1</v>
      </c>
      <c r="M949">
        <f>VLOOKUP(J949, v2_raw!$S$2:$T$1211, 2, 0)</f>
        <v>0</v>
      </c>
      <c r="Q949" s="1">
        <f>VLOOKUP(J949, v1_raw!$D$4:$E$1213, 2, 0)</f>
        <v>2</v>
      </c>
      <c r="R949">
        <v>4</v>
      </c>
      <c r="V949">
        <f>VLOOKUP(J949, v1_raw!$G$4:$H$1213, 2, 0)</f>
        <v>62</v>
      </c>
      <c r="W949">
        <v>107</v>
      </c>
      <c r="AA949">
        <f>VLOOKUP(J949, v1_raw!$J$4:$K$1213, 2, 0)</f>
        <v>10</v>
      </c>
      <c r="AB949">
        <v>28</v>
      </c>
    </row>
    <row r="950" spans="10:28" x14ac:dyDescent="0.3">
      <c r="J950" t="s">
        <v>984</v>
      </c>
      <c r="L950">
        <f>VLOOKUP(J950, v1_raw!$A$4:$B$1213, 2, 0)</f>
        <v>0</v>
      </c>
      <c r="M950">
        <f>VLOOKUP(J950, v2_raw!$S$2:$T$1211, 2, 0)</f>
        <v>0</v>
      </c>
      <c r="Q950" s="1">
        <f>VLOOKUP(J950, v1_raw!$D$4:$E$1213, 2, 0)</f>
        <v>1</v>
      </c>
      <c r="R950">
        <v>0</v>
      </c>
      <c r="V950">
        <f>VLOOKUP(J950, v1_raw!$G$4:$H$1213, 2, 0)</f>
        <v>65</v>
      </c>
      <c r="W950">
        <v>71</v>
      </c>
      <c r="AA950">
        <f>VLOOKUP(J950, v1_raw!$J$4:$K$1213, 2, 0)</f>
        <v>200</v>
      </c>
      <c r="AB950">
        <v>18</v>
      </c>
    </row>
    <row r="951" spans="10:28" x14ac:dyDescent="0.3">
      <c r="J951" t="s">
        <v>985</v>
      </c>
      <c r="L951">
        <f>VLOOKUP(J951, v1_raw!$A$4:$B$1213, 2, 0)</f>
        <v>9</v>
      </c>
      <c r="M951">
        <f>VLOOKUP(J951, v2_raw!$S$2:$T$1211, 2, 0)</f>
        <v>8</v>
      </c>
      <c r="Q951" s="1">
        <f>VLOOKUP(J951, v1_raw!$D$4:$E$1213, 2, 0)</f>
        <v>7</v>
      </c>
      <c r="R951">
        <v>6</v>
      </c>
      <c r="V951">
        <f>VLOOKUP(J951, v1_raw!$G$4:$H$1213, 2, 0)</f>
        <v>23</v>
      </c>
      <c r="W951">
        <v>13</v>
      </c>
      <c r="AA951">
        <f>VLOOKUP(J951, v1_raw!$J$4:$K$1213, 2, 0)</f>
        <v>8</v>
      </c>
      <c r="AB951">
        <v>7</v>
      </c>
    </row>
    <row r="952" spans="10:28" x14ac:dyDescent="0.3">
      <c r="J952" t="s">
        <v>986</v>
      </c>
      <c r="L952">
        <f>VLOOKUP(J952, v1_raw!$A$4:$B$1213, 2, 0)</f>
        <v>0</v>
      </c>
      <c r="M952">
        <f>VLOOKUP(J952, v2_raw!$S$2:$T$1211, 2, 0)</f>
        <v>0</v>
      </c>
      <c r="Q952" s="1">
        <f>VLOOKUP(J952, v1_raw!$D$4:$E$1213, 2, 0)</f>
        <v>1</v>
      </c>
      <c r="R952">
        <v>1</v>
      </c>
      <c r="V952">
        <f>VLOOKUP(J952, v1_raw!$G$4:$H$1213, 2, 0)</f>
        <v>19</v>
      </c>
      <c r="W952">
        <v>6</v>
      </c>
      <c r="AA952">
        <f>VLOOKUP(J952, v1_raw!$J$4:$K$1213, 2, 0)</f>
        <v>13</v>
      </c>
      <c r="AB952">
        <v>10</v>
      </c>
    </row>
    <row r="953" spans="10:28" x14ac:dyDescent="0.3">
      <c r="J953" t="s">
        <v>987</v>
      </c>
      <c r="L953">
        <f>VLOOKUP(J953, v1_raw!$A$4:$B$1213, 2, 0)</f>
        <v>2</v>
      </c>
      <c r="M953">
        <f>VLOOKUP(J953, v2_raw!$S$2:$T$1211, 2, 0)</f>
        <v>2</v>
      </c>
      <c r="Q953" s="1">
        <f>VLOOKUP(J953, v1_raw!$D$4:$E$1213, 2, 0)</f>
        <v>3</v>
      </c>
      <c r="R953">
        <v>4</v>
      </c>
      <c r="V953">
        <f>VLOOKUP(J953, v1_raw!$G$4:$H$1213, 2, 0)</f>
        <v>29</v>
      </c>
      <c r="W953">
        <v>33</v>
      </c>
      <c r="AA953">
        <f>VLOOKUP(J953, v1_raw!$J$4:$K$1213, 2, 0)</f>
        <v>21</v>
      </c>
      <c r="AB953">
        <v>13</v>
      </c>
    </row>
    <row r="954" spans="10:28" x14ac:dyDescent="0.3">
      <c r="J954" t="s">
        <v>988</v>
      </c>
      <c r="L954">
        <f>VLOOKUP(J954, v1_raw!$A$4:$B$1213, 2, 0)</f>
        <v>12</v>
      </c>
      <c r="M954">
        <f>VLOOKUP(J954, v2_raw!$S$2:$T$1211, 2, 0)</f>
        <v>10</v>
      </c>
      <c r="Q954" s="1">
        <f>VLOOKUP(J954, v1_raw!$D$4:$E$1213, 2, 0)</f>
        <v>30</v>
      </c>
      <c r="R954">
        <v>10</v>
      </c>
      <c r="V954">
        <f>VLOOKUP(J954, v1_raw!$G$4:$H$1213, 2, 0)</f>
        <v>277</v>
      </c>
      <c r="W954">
        <v>431</v>
      </c>
      <c r="AA954">
        <f>VLOOKUP(J954, v1_raw!$J$4:$K$1213, 2, 0)</f>
        <v>352</v>
      </c>
      <c r="AB954">
        <v>455</v>
      </c>
    </row>
    <row r="955" spans="10:28" x14ac:dyDescent="0.3">
      <c r="J955" t="s">
        <v>989</v>
      </c>
      <c r="L955">
        <f>VLOOKUP(J955, v1_raw!$A$4:$B$1213, 2, 0)</f>
        <v>0</v>
      </c>
      <c r="M955">
        <f>VLOOKUP(J955, v2_raw!$S$2:$T$1211, 2, 0)</f>
        <v>0</v>
      </c>
      <c r="Q955" s="1">
        <f>VLOOKUP(J955, v1_raw!$D$4:$E$1213, 2, 0)</f>
        <v>0</v>
      </c>
      <c r="R955">
        <v>0</v>
      </c>
      <c r="V955">
        <f>VLOOKUP(J955, v1_raw!$G$4:$H$1213, 2, 0)</f>
        <v>12</v>
      </c>
      <c r="W955">
        <v>20</v>
      </c>
      <c r="AA955">
        <f>VLOOKUP(J955, v1_raw!$J$4:$K$1213, 2, 0)</f>
        <v>7</v>
      </c>
      <c r="AB955">
        <v>3</v>
      </c>
    </row>
    <row r="956" spans="10:28" x14ac:dyDescent="0.3">
      <c r="J956" t="s">
        <v>990</v>
      </c>
      <c r="L956">
        <f>VLOOKUP(J956, v1_raw!$A$4:$B$1213, 2, 0)</f>
        <v>0</v>
      </c>
      <c r="M956">
        <f>VLOOKUP(J956, v2_raw!$S$2:$T$1211, 2, 0)</f>
        <v>0</v>
      </c>
      <c r="Q956" s="1">
        <f>VLOOKUP(J956, v1_raw!$D$4:$E$1213, 2, 0)</f>
        <v>2</v>
      </c>
      <c r="R956">
        <v>0</v>
      </c>
      <c r="V956">
        <f>VLOOKUP(J956, v1_raw!$G$4:$H$1213, 2, 0)</f>
        <v>2</v>
      </c>
      <c r="W956">
        <v>6</v>
      </c>
      <c r="AA956">
        <f>VLOOKUP(J956, v1_raw!$J$4:$K$1213, 2, 0)</f>
        <v>1</v>
      </c>
      <c r="AB956">
        <v>0</v>
      </c>
    </row>
    <row r="957" spans="10:28" x14ac:dyDescent="0.3">
      <c r="J957" t="s">
        <v>991</v>
      </c>
      <c r="L957">
        <f>VLOOKUP(J957, v1_raw!$A$4:$B$1213, 2, 0)</f>
        <v>5</v>
      </c>
      <c r="M957">
        <f>VLOOKUP(J957, v2_raw!$S$2:$T$1211, 2, 0)</f>
        <v>4</v>
      </c>
      <c r="Q957" s="1">
        <f>VLOOKUP(J957, v1_raw!$D$4:$E$1213, 2, 0)</f>
        <v>10</v>
      </c>
      <c r="R957">
        <v>2</v>
      </c>
      <c r="V957">
        <f>VLOOKUP(J957, v1_raw!$G$4:$H$1213, 2, 0)</f>
        <v>39</v>
      </c>
      <c r="W957">
        <v>63</v>
      </c>
      <c r="AA957">
        <f>VLOOKUP(J957, v1_raw!$J$4:$K$1213, 2, 0)</f>
        <v>15</v>
      </c>
      <c r="AB957">
        <v>26</v>
      </c>
    </row>
    <row r="958" spans="10:28" x14ac:dyDescent="0.3">
      <c r="J958" t="s">
        <v>992</v>
      </c>
      <c r="L958">
        <f>VLOOKUP(J958, v1_raw!$A$4:$B$1213, 2, 0)</f>
        <v>2</v>
      </c>
      <c r="M958">
        <f>VLOOKUP(J958, v2_raw!$S$2:$T$1211, 2, 0)</f>
        <v>4</v>
      </c>
      <c r="Q958" s="1">
        <f>VLOOKUP(J958, v1_raw!$D$4:$E$1213, 2, 0)</f>
        <v>4</v>
      </c>
      <c r="R958">
        <v>7</v>
      </c>
      <c r="V958">
        <f>VLOOKUP(J958, v1_raw!$G$4:$H$1213, 2, 0)</f>
        <v>18</v>
      </c>
      <c r="W958">
        <v>50</v>
      </c>
      <c r="AA958">
        <f>VLOOKUP(J958, v1_raw!$J$4:$K$1213, 2, 0)</f>
        <v>9</v>
      </c>
      <c r="AB958">
        <v>10</v>
      </c>
    </row>
    <row r="959" spans="10:28" x14ac:dyDescent="0.3">
      <c r="J959" t="s">
        <v>993</v>
      </c>
      <c r="L959">
        <f>VLOOKUP(J959, v1_raw!$A$4:$B$1213, 2, 0)</f>
        <v>1</v>
      </c>
      <c r="M959">
        <f>VLOOKUP(J959, v2_raw!$S$2:$T$1211, 2, 0)</f>
        <v>2</v>
      </c>
      <c r="Q959" s="1">
        <f>VLOOKUP(J959, v1_raw!$D$4:$E$1213, 2, 0)</f>
        <v>1</v>
      </c>
      <c r="R959">
        <v>0</v>
      </c>
      <c r="V959">
        <f>VLOOKUP(J959, v1_raw!$G$4:$H$1213, 2, 0)</f>
        <v>31</v>
      </c>
      <c r="W959">
        <v>30</v>
      </c>
      <c r="AA959">
        <f>VLOOKUP(J959, v1_raw!$J$4:$K$1213, 2, 0)</f>
        <v>5</v>
      </c>
      <c r="AB959">
        <v>22</v>
      </c>
    </row>
    <row r="960" spans="10:28" x14ac:dyDescent="0.3">
      <c r="J960" t="s">
        <v>994</v>
      </c>
      <c r="L960">
        <f>VLOOKUP(J960, v1_raw!$A$4:$B$1213, 2, 0)</f>
        <v>12</v>
      </c>
      <c r="M960">
        <f>VLOOKUP(J960, v2_raw!$S$2:$T$1211, 2, 0)</f>
        <v>5</v>
      </c>
      <c r="Q960" s="1">
        <f>VLOOKUP(J960, v1_raw!$D$4:$E$1213, 2, 0)</f>
        <v>25</v>
      </c>
      <c r="R960">
        <v>14</v>
      </c>
      <c r="V960">
        <f>VLOOKUP(J960, v1_raw!$G$4:$H$1213, 2, 0)</f>
        <v>105</v>
      </c>
      <c r="W960">
        <v>184</v>
      </c>
      <c r="AA960">
        <f>VLOOKUP(J960, v1_raw!$J$4:$K$1213, 2, 0)</f>
        <v>128</v>
      </c>
      <c r="AB960">
        <v>227</v>
      </c>
    </row>
    <row r="961" spans="10:28" x14ac:dyDescent="0.3">
      <c r="J961" t="s">
        <v>995</v>
      </c>
      <c r="L961">
        <f>VLOOKUP(J961, v1_raw!$A$4:$B$1213, 2, 0)</f>
        <v>2</v>
      </c>
      <c r="M961">
        <f>VLOOKUP(J961, v2_raw!$S$2:$T$1211, 2, 0)</f>
        <v>2</v>
      </c>
      <c r="Q961" s="1">
        <f>VLOOKUP(J961, v1_raw!$D$4:$E$1213, 2, 0)</f>
        <v>5</v>
      </c>
      <c r="R961">
        <v>6</v>
      </c>
      <c r="V961">
        <f>VLOOKUP(J961, v1_raw!$G$4:$H$1213, 2, 0)</f>
        <v>42</v>
      </c>
      <c r="W961">
        <v>83</v>
      </c>
      <c r="AA961">
        <f>VLOOKUP(J961, v1_raw!$J$4:$K$1213, 2, 0)</f>
        <v>19</v>
      </c>
      <c r="AB961">
        <v>45</v>
      </c>
    </row>
    <row r="962" spans="10:28" x14ac:dyDescent="0.3">
      <c r="J962" t="s">
        <v>996</v>
      </c>
      <c r="L962">
        <f>VLOOKUP(J962, v1_raw!$A$4:$B$1213, 2, 0)</f>
        <v>9</v>
      </c>
      <c r="M962">
        <f>VLOOKUP(J962, v2_raw!$S$2:$T$1211, 2, 0)</f>
        <v>4</v>
      </c>
      <c r="Q962" s="1">
        <f>VLOOKUP(J962, v1_raw!$D$4:$E$1213, 2, 0)</f>
        <v>4</v>
      </c>
      <c r="R962">
        <v>2</v>
      </c>
      <c r="V962">
        <f>VLOOKUP(J962, v1_raw!$G$4:$H$1213, 2, 0)</f>
        <v>32</v>
      </c>
      <c r="W962">
        <v>82</v>
      </c>
      <c r="AA962">
        <f>VLOOKUP(J962, v1_raw!$J$4:$K$1213, 2, 0)</f>
        <v>2</v>
      </c>
      <c r="AB962">
        <v>2</v>
      </c>
    </row>
    <row r="963" spans="10:28" x14ac:dyDescent="0.3">
      <c r="J963" t="s">
        <v>997</v>
      </c>
      <c r="L963">
        <f>VLOOKUP(J963, v1_raw!$A$4:$B$1213, 2, 0)</f>
        <v>2</v>
      </c>
      <c r="M963">
        <f>VLOOKUP(J963, v2_raw!$S$2:$T$1211, 2, 0)</f>
        <v>2</v>
      </c>
      <c r="Q963" s="1">
        <f>VLOOKUP(J963, v1_raw!$D$4:$E$1213, 2, 0)</f>
        <v>4</v>
      </c>
      <c r="R963">
        <v>4</v>
      </c>
      <c r="V963">
        <f>VLOOKUP(J963, v1_raw!$G$4:$H$1213, 2, 0)</f>
        <v>29</v>
      </c>
      <c r="W963">
        <v>54</v>
      </c>
      <c r="AA963">
        <f>VLOOKUP(J963, v1_raw!$J$4:$K$1213, 2, 0)</f>
        <v>12</v>
      </c>
      <c r="AB963">
        <v>28</v>
      </c>
    </row>
    <row r="964" spans="10:28" x14ac:dyDescent="0.3">
      <c r="J964" t="s">
        <v>998</v>
      </c>
      <c r="L964">
        <f>VLOOKUP(J964, v1_raw!$A$4:$B$1213, 2, 0)</f>
        <v>3</v>
      </c>
      <c r="M964">
        <f>VLOOKUP(J964, v2_raw!$S$2:$T$1211, 2, 0)</f>
        <v>0</v>
      </c>
      <c r="Q964" s="1">
        <f>VLOOKUP(J964, v1_raw!$D$4:$E$1213, 2, 0)</f>
        <v>4</v>
      </c>
      <c r="R964">
        <v>4</v>
      </c>
      <c r="V964">
        <f>VLOOKUP(J964, v1_raw!$G$4:$H$1213, 2, 0)</f>
        <v>57</v>
      </c>
      <c r="W964">
        <v>184</v>
      </c>
      <c r="AA964">
        <f>VLOOKUP(J964, v1_raw!$J$4:$K$1213, 2, 0)</f>
        <v>60</v>
      </c>
      <c r="AB964">
        <v>190</v>
      </c>
    </row>
    <row r="965" spans="10:28" x14ac:dyDescent="0.3">
      <c r="J965" t="s">
        <v>999</v>
      </c>
      <c r="L965">
        <f>VLOOKUP(J965, v1_raw!$A$4:$B$1213, 2, 0)</f>
        <v>1</v>
      </c>
      <c r="M965">
        <f>VLOOKUP(J965, v2_raw!$S$2:$T$1211, 2, 0)</f>
        <v>0</v>
      </c>
      <c r="Q965" s="1">
        <f>VLOOKUP(J965, v1_raw!$D$4:$E$1213, 2, 0)</f>
        <v>0</v>
      </c>
      <c r="R965">
        <v>1</v>
      </c>
      <c r="V965">
        <f>VLOOKUP(J965, v1_raw!$G$4:$H$1213, 2, 0)</f>
        <v>23</v>
      </c>
      <c r="W965">
        <v>37</v>
      </c>
      <c r="AA965">
        <f>VLOOKUP(J965, v1_raw!$J$4:$K$1213, 2, 0)</f>
        <v>11</v>
      </c>
      <c r="AB965">
        <v>2</v>
      </c>
    </row>
    <row r="966" spans="10:28" x14ac:dyDescent="0.3">
      <c r="J966" t="s">
        <v>1000</v>
      </c>
      <c r="L966">
        <f>VLOOKUP(J966, v1_raw!$A$4:$B$1213, 2, 0)</f>
        <v>2</v>
      </c>
      <c r="M966">
        <f>VLOOKUP(J966, v2_raw!$S$2:$T$1211, 2, 0)</f>
        <v>1</v>
      </c>
      <c r="Q966" s="1">
        <f>VLOOKUP(J966, v1_raw!$D$4:$E$1213, 2, 0)</f>
        <v>3</v>
      </c>
      <c r="R966">
        <v>5</v>
      </c>
      <c r="V966">
        <f>VLOOKUP(J966, v1_raw!$G$4:$H$1213, 2, 0)</f>
        <v>11</v>
      </c>
      <c r="W966">
        <v>14</v>
      </c>
      <c r="AA966">
        <f>VLOOKUP(J966, v1_raw!$J$4:$K$1213, 2, 0)</f>
        <v>4</v>
      </c>
      <c r="AB966">
        <v>9</v>
      </c>
    </row>
    <row r="967" spans="10:28" x14ac:dyDescent="0.3">
      <c r="J967" t="s">
        <v>1001</v>
      </c>
      <c r="L967">
        <f>VLOOKUP(J967, v1_raw!$A$4:$B$1213, 2, 0)</f>
        <v>0</v>
      </c>
      <c r="M967">
        <f>VLOOKUP(J967, v2_raw!$S$2:$T$1211, 2, 0)</f>
        <v>0</v>
      </c>
      <c r="Q967" s="1">
        <f>VLOOKUP(J967, v1_raw!$D$4:$E$1213, 2, 0)</f>
        <v>0</v>
      </c>
      <c r="R967">
        <v>0</v>
      </c>
      <c r="V967">
        <f>VLOOKUP(J967, v1_raw!$G$4:$H$1213, 2, 0)</f>
        <v>2</v>
      </c>
      <c r="W967">
        <v>4</v>
      </c>
      <c r="AA967">
        <f>VLOOKUP(J967, v1_raw!$J$4:$K$1213, 2, 0)</f>
        <v>1</v>
      </c>
      <c r="AB967">
        <v>1</v>
      </c>
    </row>
    <row r="968" spans="10:28" x14ac:dyDescent="0.3">
      <c r="J968" t="s">
        <v>1002</v>
      </c>
      <c r="L968">
        <f>VLOOKUP(J968, v1_raw!$A$4:$B$1213, 2, 0)</f>
        <v>0</v>
      </c>
      <c r="M968">
        <f>VLOOKUP(J968, v2_raw!$S$2:$T$1211, 2, 0)</f>
        <v>0</v>
      </c>
      <c r="Q968" s="1">
        <f>VLOOKUP(J968, v1_raw!$D$4:$E$1213, 2, 0)</f>
        <v>1</v>
      </c>
      <c r="R968">
        <v>1</v>
      </c>
      <c r="V968">
        <f>VLOOKUP(J968, v1_raw!$G$4:$H$1213, 2, 0)</f>
        <v>74</v>
      </c>
      <c r="W968">
        <v>210</v>
      </c>
      <c r="AA968">
        <f>VLOOKUP(J968, v1_raw!$J$4:$K$1213, 2, 0)</f>
        <v>76</v>
      </c>
      <c r="AB968">
        <v>314</v>
      </c>
    </row>
    <row r="969" spans="10:28" x14ac:dyDescent="0.3">
      <c r="J969" t="s">
        <v>1003</v>
      </c>
      <c r="L969">
        <f>VLOOKUP(J969, v1_raw!$A$4:$B$1213, 2, 0)</f>
        <v>1</v>
      </c>
      <c r="M969">
        <f>VLOOKUP(J969, v2_raw!$S$2:$T$1211, 2, 0)</f>
        <v>0</v>
      </c>
      <c r="Q969" s="1">
        <f>VLOOKUP(J969, v1_raw!$D$4:$E$1213, 2, 0)</f>
        <v>2</v>
      </c>
      <c r="R969">
        <v>1</v>
      </c>
      <c r="V969">
        <f>VLOOKUP(J969, v1_raw!$G$4:$H$1213, 2, 0)</f>
        <v>170</v>
      </c>
      <c r="W969">
        <v>523</v>
      </c>
      <c r="AA969">
        <f>VLOOKUP(J969, v1_raw!$J$4:$K$1213, 2, 0)</f>
        <v>231</v>
      </c>
      <c r="AB969">
        <v>492</v>
      </c>
    </row>
    <row r="970" spans="10:28" x14ac:dyDescent="0.3">
      <c r="J970" t="s">
        <v>1004</v>
      </c>
      <c r="L970">
        <f>VLOOKUP(J970, v1_raw!$A$4:$B$1213, 2, 0)</f>
        <v>1</v>
      </c>
      <c r="M970">
        <f>VLOOKUP(J970, v2_raw!$S$2:$T$1211, 2, 0)</f>
        <v>2</v>
      </c>
      <c r="Q970" s="1">
        <f>VLOOKUP(J970, v1_raw!$D$4:$E$1213, 2, 0)</f>
        <v>2</v>
      </c>
      <c r="R970">
        <v>0</v>
      </c>
      <c r="V970">
        <f>VLOOKUP(J970, v1_raw!$G$4:$H$1213, 2, 0)</f>
        <v>54</v>
      </c>
      <c r="W970">
        <v>143</v>
      </c>
      <c r="AA970">
        <f>VLOOKUP(J970, v1_raw!$J$4:$K$1213, 2, 0)</f>
        <v>45</v>
      </c>
      <c r="AB970">
        <v>83</v>
      </c>
    </row>
    <row r="971" spans="10:28" x14ac:dyDescent="0.3">
      <c r="J971" t="s">
        <v>1005</v>
      </c>
      <c r="L971">
        <f>VLOOKUP(J971, v1_raw!$A$4:$B$1213, 2, 0)</f>
        <v>0</v>
      </c>
      <c r="M971">
        <f>VLOOKUP(J971, v2_raw!$S$2:$T$1211, 2, 0)</f>
        <v>1</v>
      </c>
      <c r="Q971" s="1">
        <f>VLOOKUP(J971, v1_raw!$D$4:$E$1213, 2, 0)</f>
        <v>5</v>
      </c>
      <c r="R971">
        <v>5</v>
      </c>
      <c r="V971">
        <f>VLOOKUP(J971, v1_raw!$G$4:$H$1213, 2, 0)</f>
        <v>32</v>
      </c>
      <c r="W971">
        <v>15</v>
      </c>
      <c r="AA971">
        <f>VLOOKUP(J971, v1_raw!$J$4:$K$1213, 2, 0)</f>
        <v>25</v>
      </c>
      <c r="AB971">
        <v>11</v>
      </c>
    </row>
    <row r="972" spans="10:28" x14ac:dyDescent="0.3">
      <c r="J972" t="s">
        <v>1006</v>
      </c>
      <c r="L972">
        <f>VLOOKUP(J972, v1_raw!$A$4:$B$1213, 2, 0)</f>
        <v>1</v>
      </c>
      <c r="M972">
        <f>VLOOKUP(J972, v2_raw!$S$2:$T$1211, 2, 0)</f>
        <v>0</v>
      </c>
      <c r="Q972" s="1">
        <f>VLOOKUP(J972, v1_raw!$D$4:$E$1213, 2, 0)</f>
        <v>4</v>
      </c>
      <c r="R972">
        <v>3</v>
      </c>
      <c r="V972">
        <f>VLOOKUP(J972, v1_raw!$G$4:$H$1213, 2, 0)</f>
        <v>117</v>
      </c>
      <c r="W972">
        <v>206</v>
      </c>
      <c r="AA972">
        <f>VLOOKUP(J972, v1_raw!$J$4:$K$1213, 2, 0)</f>
        <v>36</v>
      </c>
      <c r="AB972">
        <v>110</v>
      </c>
    </row>
    <row r="973" spans="10:28" x14ac:dyDescent="0.3">
      <c r="J973" t="s">
        <v>1007</v>
      </c>
      <c r="L973">
        <f>VLOOKUP(J973, v1_raw!$A$4:$B$1213, 2, 0)</f>
        <v>0</v>
      </c>
      <c r="M973">
        <f>VLOOKUP(J973, v2_raw!$S$2:$T$1211, 2, 0)</f>
        <v>3</v>
      </c>
      <c r="Q973" s="1">
        <f>VLOOKUP(J973, v1_raw!$D$4:$E$1213, 2, 0)</f>
        <v>3</v>
      </c>
      <c r="R973">
        <v>0</v>
      </c>
      <c r="V973">
        <f>VLOOKUP(J973, v1_raw!$G$4:$H$1213, 2, 0)</f>
        <v>114</v>
      </c>
      <c r="W973">
        <v>211</v>
      </c>
      <c r="AA973">
        <f>VLOOKUP(J973, v1_raw!$J$4:$K$1213, 2, 0)</f>
        <v>50</v>
      </c>
      <c r="AB973">
        <v>168</v>
      </c>
    </row>
    <row r="974" spans="10:28" x14ac:dyDescent="0.3">
      <c r="J974" t="s">
        <v>1008</v>
      </c>
      <c r="L974">
        <f>VLOOKUP(J974, v1_raw!$A$4:$B$1213, 2, 0)</f>
        <v>0</v>
      </c>
      <c r="M974">
        <f>VLOOKUP(J974, v2_raw!$S$2:$T$1211, 2, 0)</f>
        <v>1</v>
      </c>
      <c r="Q974" s="1">
        <f>VLOOKUP(J974, v1_raw!$D$4:$E$1213, 2, 0)</f>
        <v>2</v>
      </c>
      <c r="R974">
        <v>1</v>
      </c>
      <c r="V974">
        <f>VLOOKUP(J974, v1_raw!$G$4:$H$1213, 2, 0)</f>
        <v>20</v>
      </c>
      <c r="W974">
        <v>38</v>
      </c>
      <c r="AA974">
        <f>VLOOKUP(J974, v1_raw!$J$4:$K$1213, 2, 0)</f>
        <v>3</v>
      </c>
      <c r="AB974">
        <v>4</v>
      </c>
    </row>
    <row r="975" spans="10:28" x14ac:dyDescent="0.3">
      <c r="J975" t="s">
        <v>1009</v>
      </c>
      <c r="L975">
        <f>VLOOKUP(J975, v1_raw!$A$4:$B$1213, 2, 0)</f>
        <v>4</v>
      </c>
      <c r="M975">
        <f>VLOOKUP(J975, v2_raw!$S$2:$T$1211, 2, 0)</f>
        <v>5</v>
      </c>
      <c r="Q975" s="1">
        <f>VLOOKUP(J975, v1_raw!$D$4:$E$1213, 2, 0)</f>
        <v>12</v>
      </c>
      <c r="R975">
        <v>5</v>
      </c>
      <c r="V975">
        <f>VLOOKUP(J975, v1_raw!$G$4:$H$1213, 2, 0)</f>
        <v>20</v>
      </c>
      <c r="W975">
        <v>33</v>
      </c>
      <c r="AA975">
        <f>VLOOKUP(J975, v1_raw!$J$4:$K$1213, 2, 0)</f>
        <v>15</v>
      </c>
      <c r="AB975">
        <v>35</v>
      </c>
    </row>
    <row r="976" spans="10:28" x14ac:dyDescent="0.3">
      <c r="J976" t="s">
        <v>1010</v>
      </c>
      <c r="L976">
        <f>VLOOKUP(J976, v1_raw!$A$4:$B$1213, 2, 0)</f>
        <v>1</v>
      </c>
      <c r="M976">
        <f>VLOOKUP(J976, v2_raw!$S$2:$T$1211, 2, 0)</f>
        <v>0</v>
      </c>
      <c r="Q976" s="1">
        <f>VLOOKUP(J976, v1_raw!$D$4:$E$1213, 2, 0)</f>
        <v>8</v>
      </c>
      <c r="R976">
        <v>5</v>
      </c>
      <c r="V976">
        <f>VLOOKUP(J976, v1_raw!$G$4:$H$1213, 2, 0)</f>
        <v>20</v>
      </c>
      <c r="W976">
        <v>66</v>
      </c>
      <c r="AA976">
        <f>VLOOKUP(J976, v1_raw!$J$4:$K$1213, 2, 0)</f>
        <v>11</v>
      </c>
      <c r="AB976">
        <v>28</v>
      </c>
    </row>
    <row r="977" spans="10:28" x14ac:dyDescent="0.3">
      <c r="J977" t="s">
        <v>1011</v>
      </c>
      <c r="L977">
        <f>VLOOKUP(J977, v1_raw!$A$4:$B$1213, 2, 0)</f>
        <v>1</v>
      </c>
      <c r="M977">
        <f>VLOOKUP(J977, v2_raw!$S$2:$T$1211, 2, 0)</f>
        <v>1</v>
      </c>
      <c r="Q977" s="1">
        <f>VLOOKUP(J977, v1_raw!$D$4:$E$1213, 2, 0)</f>
        <v>1</v>
      </c>
      <c r="R977">
        <v>1</v>
      </c>
      <c r="V977">
        <f>VLOOKUP(J977, v1_raw!$G$4:$H$1213, 2, 0)</f>
        <v>32</v>
      </c>
      <c r="W977">
        <v>41</v>
      </c>
      <c r="AA977">
        <f>VLOOKUP(J977, v1_raw!$J$4:$K$1213, 2, 0)</f>
        <v>24</v>
      </c>
      <c r="AB977">
        <v>63</v>
      </c>
    </row>
    <row r="978" spans="10:28" x14ac:dyDescent="0.3">
      <c r="J978" t="s">
        <v>1012</v>
      </c>
      <c r="L978">
        <f>VLOOKUP(J978, v1_raw!$A$4:$B$1213, 2, 0)</f>
        <v>0</v>
      </c>
      <c r="M978">
        <f>VLOOKUP(J978, v2_raw!$S$2:$T$1211, 2, 0)</f>
        <v>0</v>
      </c>
      <c r="Q978" s="1">
        <f>VLOOKUP(J978, v1_raw!$D$4:$E$1213, 2, 0)</f>
        <v>0</v>
      </c>
      <c r="R978">
        <v>0</v>
      </c>
      <c r="V978">
        <f>VLOOKUP(J978, v1_raw!$G$4:$H$1213, 2, 0)</f>
        <v>20</v>
      </c>
      <c r="W978">
        <v>57</v>
      </c>
      <c r="AA978">
        <f>VLOOKUP(J978, v1_raw!$J$4:$K$1213, 2, 0)</f>
        <v>8</v>
      </c>
      <c r="AB978">
        <v>32</v>
      </c>
    </row>
    <row r="979" spans="10:28" x14ac:dyDescent="0.3">
      <c r="J979" t="s">
        <v>1013</v>
      </c>
      <c r="L979">
        <f>VLOOKUP(J979, v1_raw!$A$4:$B$1213, 2, 0)</f>
        <v>1</v>
      </c>
      <c r="M979">
        <f>VLOOKUP(J979, v2_raw!$S$2:$T$1211, 2, 0)</f>
        <v>1</v>
      </c>
      <c r="Q979" s="1">
        <f>VLOOKUP(J979, v1_raw!$D$4:$E$1213, 2, 0)</f>
        <v>2</v>
      </c>
      <c r="R979">
        <v>1</v>
      </c>
      <c r="V979">
        <f>VLOOKUP(J979, v1_raw!$G$4:$H$1213, 2, 0)</f>
        <v>12</v>
      </c>
      <c r="W979">
        <v>17</v>
      </c>
      <c r="AA979">
        <f>VLOOKUP(J979, v1_raw!$J$4:$K$1213, 2, 0)</f>
        <v>14</v>
      </c>
      <c r="AB979">
        <v>20</v>
      </c>
    </row>
    <row r="980" spans="10:28" x14ac:dyDescent="0.3">
      <c r="J980" t="s">
        <v>1014</v>
      </c>
      <c r="L980">
        <f>VLOOKUP(J980, v1_raw!$A$4:$B$1213, 2, 0)</f>
        <v>0</v>
      </c>
      <c r="M980">
        <f>VLOOKUP(J980, v2_raw!$S$2:$T$1211, 2, 0)</f>
        <v>0</v>
      </c>
      <c r="Q980" s="1">
        <f>VLOOKUP(J980, v1_raw!$D$4:$E$1213, 2, 0)</f>
        <v>0</v>
      </c>
      <c r="R980">
        <v>0</v>
      </c>
      <c r="V980">
        <f>VLOOKUP(J980, v1_raw!$G$4:$H$1213, 2, 0)</f>
        <v>49</v>
      </c>
      <c r="W980">
        <v>56</v>
      </c>
      <c r="AA980">
        <f>VLOOKUP(J980, v1_raw!$J$4:$K$1213, 2, 0)</f>
        <v>23</v>
      </c>
      <c r="AB980">
        <v>12</v>
      </c>
    </row>
    <row r="981" spans="10:28" x14ac:dyDescent="0.3">
      <c r="J981" t="s">
        <v>1015</v>
      </c>
      <c r="L981">
        <f>VLOOKUP(J981, v1_raw!$A$4:$B$1213, 2, 0)</f>
        <v>7</v>
      </c>
      <c r="M981">
        <f>VLOOKUP(J981, v2_raw!$S$2:$T$1211, 2, 0)</f>
        <v>2</v>
      </c>
      <c r="Q981" s="1">
        <f>VLOOKUP(J981, v1_raw!$D$4:$E$1213, 2, 0)</f>
        <v>12</v>
      </c>
      <c r="R981">
        <v>8</v>
      </c>
      <c r="V981">
        <f>VLOOKUP(J981, v1_raw!$G$4:$H$1213, 2, 0)</f>
        <v>38</v>
      </c>
      <c r="W981">
        <v>57</v>
      </c>
      <c r="AA981">
        <f>VLOOKUP(J981, v1_raw!$J$4:$K$1213, 2, 0)</f>
        <v>9</v>
      </c>
      <c r="AB981">
        <v>6</v>
      </c>
    </row>
    <row r="982" spans="10:28" x14ac:dyDescent="0.3">
      <c r="J982" t="s">
        <v>1016</v>
      </c>
      <c r="L982">
        <f>VLOOKUP(J982, v1_raw!$A$4:$B$1213, 2, 0)</f>
        <v>4</v>
      </c>
      <c r="M982">
        <f>VLOOKUP(J982, v2_raw!$S$2:$T$1211, 2, 0)</f>
        <v>2</v>
      </c>
      <c r="Q982" s="1">
        <f>VLOOKUP(J982, v1_raw!$D$4:$E$1213, 2, 0)</f>
        <v>11</v>
      </c>
      <c r="R982">
        <v>4</v>
      </c>
      <c r="V982">
        <f>VLOOKUP(J982, v1_raw!$G$4:$H$1213, 2, 0)</f>
        <v>36</v>
      </c>
      <c r="W982">
        <v>78</v>
      </c>
      <c r="AA982">
        <f>VLOOKUP(J982, v1_raw!$J$4:$K$1213, 2, 0)</f>
        <v>86</v>
      </c>
      <c r="AB982">
        <v>316</v>
      </c>
    </row>
    <row r="983" spans="10:28" x14ac:dyDescent="0.3">
      <c r="J983" t="s">
        <v>1017</v>
      </c>
      <c r="L983">
        <f>VLOOKUP(J983, v1_raw!$A$4:$B$1213, 2, 0)</f>
        <v>0</v>
      </c>
      <c r="M983">
        <f>VLOOKUP(J983, v2_raw!$S$2:$T$1211, 2, 0)</f>
        <v>0</v>
      </c>
      <c r="Q983" s="1">
        <f>VLOOKUP(J983, v1_raw!$D$4:$E$1213, 2, 0)</f>
        <v>7</v>
      </c>
      <c r="R983">
        <v>5</v>
      </c>
      <c r="V983">
        <f>VLOOKUP(J983, v1_raw!$G$4:$H$1213, 2, 0)</f>
        <v>32</v>
      </c>
      <c r="W983">
        <v>52</v>
      </c>
      <c r="AA983">
        <f>VLOOKUP(J983, v1_raw!$J$4:$K$1213, 2, 0)</f>
        <v>22</v>
      </c>
      <c r="AB983">
        <v>37</v>
      </c>
    </row>
    <row r="984" spans="10:28" x14ac:dyDescent="0.3">
      <c r="J984" t="s">
        <v>1018</v>
      </c>
      <c r="L984">
        <f>VLOOKUP(J984, v1_raw!$A$4:$B$1213, 2, 0)</f>
        <v>0</v>
      </c>
      <c r="M984">
        <f>VLOOKUP(J984, v2_raw!$S$2:$T$1211, 2, 0)</f>
        <v>2</v>
      </c>
      <c r="Q984" s="1">
        <f>VLOOKUP(J984, v1_raw!$D$4:$E$1213, 2, 0)</f>
        <v>2</v>
      </c>
      <c r="R984">
        <v>3</v>
      </c>
      <c r="V984">
        <f>VLOOKUP(J984, v1_raw!$G$4:$H$1213, 2, 0)</f>
        <v>16</v>
      </c>
      <c r="W984">
        <v>37</v>
      </c>
      <c r="AA984">
        <f>VLOOKUP(J984, v1_raw!$J$4:$K$1213, 2, 0)</f>
        <v>21</v>
      </c>
      <c r="AB984">
        <v>8</v>
      </c>
    </row>
    <row r="985" spans="10:28" x14ac:dyDescent="0.3">
      <c r="J985" t="s">
        <v>1019</v>
      </c>
      <c r="L985">
        <f>VLOOKUP(J985, v1_raw!$A$4:$B$1213, 2, 0)</f>
        <v>0</v>
      </c>
      <c r="M985">
        <f>VLOOKUP(J985, v2_raw!$S$2:$T$1211, 2, 0)</f>
        <v>0</v>
      </c>
      <c r="Q985" s="1">
        <f>VLOOKUP(J985, v1_raw!$D$4:$E$1213, 2, 0)</f>
        <v>1</v>
      </c>
      <c r="R985">
        <v>0</v>
      </c>
      <c r="V985">
        <f>VLOOKUP(J985, v1_raw!$G$4:$H$1213, 2, 0)</f>
        <v>28</v>
      </c>
      <c r="W985">
        <v>19</v>
      </c>
      <c r="AA985">
        <f>VLOOKUP(J985, v1_raw!$J$4:$K$1213, 2, 0)</f>
        <v>20</v>
      </c>
      <c r="AB985">
        <v>42</v>
      </c>
    </row>
    <row r="986" spans="10:28" x14ac:dyDescent="0.3">
      <c r="J986" t="s">
        <v>1020</v>
      </c>
      <c r="L986">
        <f>VLOOKUP(J986, v1_raw!$A$4:$B$1213, 2, 0)</f>
        <v>1</v>
      </c>
      <c r="M986">
        <f>VLOOKUP(J986, v2_raw!$S$2:$T$1211, 2, 0)</f>
        <v>4</v>
      </c>
      <c r="Q986" s="1">
        <f>VLOOKUP(J986, v1_raw!$D$4:$E$1213, 2, 0)</f>
        <v>3</v>
      </c>
      <c r="R986">
        <v>2</v>
      </c>
      <c r="V986">
        <f>VLOOKUP(J986, v1_raw!$G$4:$H$1213, 2, 0)</f>
        <v>16</v>
      </c>
      <c r="W986">
        <v>25</v>
      </c>
      <c r="AA986">
        <f>VLOOKUP(J986, v1_raw!$J$4:$K$1213, 2, 0)</f>
        <v>8</v>
      </c>
      <c r="AB986">
        <v>3</v>
      </c>
    </row>
    <row r="987" spans="10:28" x14ac:dyDescent="0.3">
      <c r="J987" t="s">
        <v>1021</v>
      </c>
      <c r="L987">
        <f>VLOOKUP(J987, v1_raw!$A$4:$B$1213, 2, 0)</f>
        <v>0</v>
      </c>
      <c r="M987">
        <f>VLOOKUP(J987, v2_raw!$S$2:$T$1211, 2, 0)</f>
        <v>0</v>
      </c>
      <c r="Q987" s="1">
        <f>VLOOKUP(J987, v1_raw!$D$4:$E$1213, 2, 0)</f>
        <v>2</v>
      </c>
      <c r="R987">
        <v>0</v>
      </c>
      <c r="V987">
        <f>VLOOKUP(J987, v1_raw!$G$4:$H$1213, 2, 0)</f>
        <v>37</v>
      </c>
      <c r="W987">
        <v>56</v>
      </c>
      <c r="AA987">
        <f>VLOOKUP(J987, v1_raw!$J$4:$K$1213, 2, 0)</f>
        <v>53</v>
      </c>
      <c r="AB987">
        <v>109</v>
      </c>
    </row>
    <row r="988" spans="10:28" x14ac:dyDescent="0.3">
      <c r="J988" t="s">
        <v>1022</v>
      </c>
      <c r="L988">
        <f>VLOOKUP(J988, v1_raw!$A$4:$B$1213, 2, 0)</f>
        <v>0</v>
      </c>
      <c r="M988">
        <f>VLOOKUP(J988, v2_raw!$S$2:$T$1211, 2, 0)</f>
        <v>0</v>
      </c>
      <c r="Q988" s="1">
        <f>VLOOKUP(J988, v1_raw!$D$4:$E$1213, 2, 0)</f>
        <v>2</v>
      </c>
      <c r="R988">
        <v>5</v>
      </c>
      <c r="V988">
        <f>VLOOKUP(J988, v1_raw!$G$4:$H$1213, 2, 0)</f>
        <v>102</v>
      </c>
      <c r="W988">
        <v>176</v>
      </c>
      <c r="AA988">
        <f>VLOOKUP(J988, v1_raw!$J$4:$K$1213, 2, 0)</f>
        <v>46</v>
      </c>
      <c r="AB988">
        <v>110</v>
      </c>
    </row>
    <row r="989" spans="10:28" x14ac:dyDescent="0.3">
      <c r="J989" t="s">
        <v>1023</v>
      </c>
      <c r="L989">
        <f>VLOOKUP(J989, v1_raw!$A$4:$B$1213, 2, 0)</f>
        <v>14</v>
      </c>
      <c r="M989">
        <f>VLOOKUP(J989, v2_raw!$S$2:$T$1211, 2, 0)</f>
        <v>4</v>
      </c>
      <c r="Q989" s="1">
        <f>VLOOKUP(J989, v1_raw!$D$4:$E$1213, 2, 0)</f>
        <v>23</v>
      </c>
      <c r="R989">
        <v>4</v>
      </c>
      <c r="V989">
        <f>VLOOKUP(J989, v1_raw!$G$4:$H$1213, 2, 0)</f>
        <v>115</v>
      </c>
      <c r="W989">
        <v>337</v>
      </c>
      <c r="AA989">
        <f>VLOOKUP(J989, v1_raw!$J$4:$K$1213, 2, 0)</f>
        <v>82</v>
      </c>
      <c r="AB989">
        <v>174</v>
      </c>
    </row>
    <row r="990" spans="10:28" x14ac:dyDescent="0.3">
      <c r="J990" t="s">
        <v>1024</v>
      </c>
      <c r="L990">
        <f>VLOOKUP(J990, v1_raw!$A$4:$B$1213, 2, 0)</f>
        <v>0</v>
      </c>
      <c r="M990">
        <f>VLOOKUP(J990, v2_raw!$S$2:$T$1211, 2, 0)</f>
        <v>0</v>
      </c>
      <c r="Q990" s="1">
        <f>VLOOKUP(J990, v1_raw!$D$4:$E$1213, 2, 0)</f>
        <v>1</v>
      </c>
      <c r="R990">
        <v>1</v>
      </c>
      <c r="V990">
        <f>VLOOKUP(J990, v1_raw!$G$4:$H$1213, 2, 0)</f>
        <v>40</v>
      </c>
      <c r="W990">
        <v>70</v>
      </c>
      <c r="AA990">
        <f>VLOOKUP(J990, v1_raw!$J$4:$K$1213, 2, 0)</f>
        <v>13</v>
      </c>
      <c r="AB990">
        <v>30</v>
      </c>
    </row>
    <row r="991" spans="10:28" x14ac:dyDescent="0.3">
      <c r="J991" t="s">
        <v>1025</v>
      </c>
      <c r="L991">
        <f>VLOOKUP(J991, v1_raw!$A$4:$B$1213, 2, 0)</f>
        <v>24</v>
      </c>
      <c r="M991">
        <f>VLOOKUP(J991, v2_raw!$S$2:$T$1211, 2, 0)</f>
        <v>21</v>
      </c>
      <c r="Q991" s="1">
        <f>VLOOKUP(J991, v1_raw!$D$4:$E$1213, 2, 0)</f>
        <v>34</v>
      </c>
      <c r="R991">
        <v>15</v>
      </c>
      <c r="V991">
        <f>VLOOKUP(J991, v1_raw!$G$4:$H$1213, 2, 0)</f>
        <v>76</v>
      </c>
      <c r="W991">
        <v>182</v>
      </c>
      <c r="AA991">
        <f>VLOOKUP(J991, v1_raw!$J$4:$K$1213, 2, 0)</f>
        <v>30</v>
      </c>
      <c r="AB991">
        <v>25</v>
      </c>
    </row>
    <row r="992" spans="10:28" x14ac:dyDescent="0.3">
      <c r="J992" t="s">
        <v>1026</v>
      </c>
      <c r="L992">
        <f>VLOOKUP(J992, v1_raw!$A$4:$B$1213, 2, 0)</f>
        <v>7</v>
      </c>
      <c r="M992">
        <f>VLOOKUP(J992, v2_raw!$S$2:$T$1211, 2, 0)</f>
        <v>8</v>
      </c>
      <c r="Q992" s="1">
        <f>VLOOKUP(J992, v1_raw!$D$4:$E$1213, 2, 0)</f>
        <v>23</v>
      </c>
      <c r="R992">
        <v>10</v>
      </c>
      <c r="V992">
        <f>VLOOKUP(J992, v1_raw!$G$4:$H$1213, 2, 0)</f>
        <v>72</v>
      </c>
      <c r="W992">
        <v>141</v>
      </c>
      <c r="AA992">
        <f>VLOOKUP(J992, v1_raw!$J$4:$K$1213, 2, 0)</f>
        <v>153</v>
      </c>
      <c r="AB992">
        <v>534</v>
      </c>
    </row>
    <row r="993" spans="10:28" x14ac:dyDescent="0.3">
      <c r="J993" t="s">
        <v>1027</v>
      </c>
      <c r="L993">
        <f>VLOOKUP(J993, v1_raw!$A$4:$B$1213, 2, 0)</f>
        <v>2</v>
      </c>
      <c r="M993">
        <f>VLOOKUP(J993, v2_raw!$S$2:$T$1211, 2, 0)</f>
        <v>2</v>
      </c>
      <c r="Q993" s="1">
        <f>VLOOKUP(J993, v1_raw!$D$4:$E$1213, 2, 0)</f>
        <v>2</v>
      </c>
      <c r="R993">
        <v>4</v>
      </c>
      <c r="V993">
        <f>VLOOKUP(J993, v1_raw!$G$4:$H$1213, 2, 0)</f>
        <v>16</v>
      </c>
      <c r="W993">
        <v>11</v>
      </c>
      <c r="AA993">
        <f>VLOOKUP(J993, v1_raw!$J$4:$K$1213, 2, 0)</f>
        <v>12</v>
      </c>
      <c r="AB993">
        <v>1</v>
      </c>
    </row>
    <row r="994" spans="10:28" x14ac:dyDescent="0.3">
      <c r="J994" t="s">
        <v>1028</v>
      </c>
      <c r="L994">
        <f>VLOOKUP(J994, v1_raw!$A$4:$B$1213, 2, 0)</f>
        <v>0</v>
      </c>
      <c r="M994">
        <f>VLOOKUP(J994, v2_raw!$S$2:$T$1211, 2, 0)</f>
        <v>1</v>
      </c>
      <c r="Q994" s="1">
        <f>VLOOKUP(J994, v1_raw!$D$4:$E$1213, 2, 0)</f>
        <v>0</v>
      </c>
      <c r="R994">
        <v>0</v>
      </c>
      <c r="V994">
        <f>VLOOKUP(J994, v1_raw!$G$4:$H$1213, 2, 0)</f>
        <v>14</v>
      </c>
      <c r="W994">
        <v>23</v>
      </c>
      <c r="AA994">
        <f>VLOOKUP(J994, v1_raw!$J$4:$K$1213, 2, 0)</f>
        <v>5</v>
      </c>
      <c r="AB994">
        <v>4</v>
      </c>
    </row>
    <row r="995" spans="10:28" x14ac:dyDescent="0.3">
      <c r="J995" t="s">
        <v>1029</v>
      </c>
      <c r="L995">
        <f>VLOOKUP(J995, v1_raw!$A$4:$B$1213, 2, 0)</f>
        <v>14</v>
      </c>
      <c r="M995">
        <f>VLOOKUP(J995, v2_raw!$S$2:$T$1211, 2, 0)</f>
        <v>8</v>
      </c>
      <c r="Q995" s="1">
        <f>VLOOKUP(J995, v1_raw!$D$4:$E$1213, 2, 0)</f>
        <v>11</v>
      </c>
      <c r="R995">
        <v>14</v>
      </c>
      <c r="V995">
        <f>VLOOKUP(J995, v1_raw!$G$4:$H$1213, 2, 0)</f>
        <v>32</v>
      </c>
      <c r="W995">
        <v>88</v>
      </c>
      <c r="AA995">
        <f>VLOOKUP(J995, v1_raw!$J$4:$K$1213, 2, 0)</f>
        <v>8</v>
      </c>
      <c r="AB995">
        <v>21</v>
      </c>
    </row>
    <row r="996" spans="10:28" x14ac:dyDescent="0.3">
      <c r="J996" t="s">
        <v>1030</v>
      </c>
      <c r="L996">
        <f>VLOOKUP(J996, v1_raw!$A$4:$B$1213, 2, 0)</f>
        <v>2</v>
      </c>
      <c r="M996">
        <f>VLOOKUP(J996, v2_raw!$S$2:$T$1211, 2, 0)</f>
        <v>1</v>
      </c>
      <c r="Q996" s="1">
        <f>VLOOKUP(J996, v1_raw!$D$4:$E$1213, 2, 0)</f>
        <v>1</v>
      </c>
      <c r="R996">
        <v>0</v>
      </c>
      <c r="V996">
        <f>VLOOKUP(J996, v1_raw!$G$4:$H$1213, 2, 0)</f>
        <v>44</v>
      </c>
      <c r="W996">
        <v>76</v>
      </c>
      <c r="AA996">
        <f>VLOOKUP(J996, v1_raw!$J$4:$K$1213, 2, 0)</f>
        <v>38</v>
      </c>
      <c r="AB996">
        <v>102</v>
      </c>
    </row>
    <row r="997" spans="10:28" x14ac:dyDescent="0.3">
      <c r="J997" t="s">
        <v>1031</v>
      </c>
      <c r="L997">
        <f>VLOOKUP(J997, v1_raw!$A$4:$B$1213, 2, 0)</f>
        <v>19</v>
      </c>
      <c r="M997">
        <f>VLOOKUP(J997, v2_raw!$S$2:$T$1211, 2, 0)</f>
        <v>27</v>
      </c>
      <c r="Q997" s="1">
        <f>VLOOKUP(J997, v1_raw!$D$4:$E$1213, 2, 0)</f>
        <v>39</v>
      </c>
      <c r="R997">
        <v>34</v>
      </c>
      <c r="V997">
        <f>VLOOKUP(J997, v1_raw!$G$4:$H$1213, 2, 0)</f>
        <v>79</v>
      </c>
      <c r="W997">
        <v>172</v>
      </c>
      <c r="AA997">
        <f>VLOOKUP(J997, v1_raw!$J$4:$K$1213, 2, 0)</f>
        <v>69</v>
      </c>
      <c r="AB997">
        <v>127</v>
      </c>
    </row>
    <row r="998" spans="10:28" x14ac:dyDescent="0.3">
      <c r="J998" t="s">
        <v>1032</v>
      </c>
      <c r="L998">
        <f>VLOOKUP(J998, v1_raw!$A$4:$B$1213, 2, 0)</f>
        <v>0</v>
      </c>
      <c r="M998">
        <f>VLOOKUP(J998, v2_raw!$S$2:$T$1211, 2, 0)</f>
        <v>0</v>
      </c>
      <c r="Q998" s="1">
        <f>VLOOKUP(J998, v1_raw!$D$4:$E$1213, 2, 0)</f>
        <v>1</v>
      </c>
      <c r="R998">
        <v>1</v>
      </c>
      <c r="V998">
        <f>VLOOKUP(J998, v1_raw!$G$4:$H$1213, 2, 0)</f>
        <v>9</v>
      </c>
      <c r="W998">
        <v>27</v>
      </c>
      <c r="AA998">
        <f>VLOOKUP(J998, v1_raw!$J$4:$K$1213, 2, 0)</f>
        <v>1</v>
      </c>
      <c r="AB998">
        <v>1</v>
      </c>
    </row>
    <row r="999" spans="10:28" x14ac:dyDescent="0.3">
      <c r="J999" t="s">
        <v>1033</v>
      </c>
      <c r="L999">
        <f>VLOOKUP(J999, v1_raw!$A$4:$B$1213, 2, 0)</f>
        <v>9</v>
      </c>
      <c r="M999">
        <f>VLOOKUP(J999, v2_raw!$S$2:$T$1211, 2, 0)</f>
        <v>10</v>
      </c>
      <c r="Q999" s="1">
        <f>VLOOKUP(J999, v1_raw!$D$4:$E$1213, 2, 0)</f>
        <v>26</v>
      </c>
      <c r="R999">
        <v>11</v>
      </c>
      <c r="V999">
        <f>VLOOKUP(J999, v1_raw!$G$4:$H$1213, 2, 0)</f>
        <v>77</v>
      </c>
      <c r="W999">
        <v>93</v>
      </c>
      <c r="AA999">
        <f>VLOOKUP(J999, v1_raw!$J$4:$K$1213, 2, 0)</f>
        <v>111</v>
      </c>
      <c r="AB999">
        <v>126</v>
      </c>
    </row>
    <row r="1000" spans="10:28" x14ac:dyDescent="0.3">
      <c r="J1000" t="s">
        <v>1034</v>
      </c>
      <c r="L1000">
        <f>VLOOKUP(J1000, v1_raw!$A$4:$B$1213, 2, 0)</f>
        <v>0</v>
      </c>
      <c r="M1000">
        <f>VLOOKUP(J1000, v2_raw!$S$2:$T$1211, 2, 0)</f>
        <v>0</v>
      </c>
      <c r="Q1000" s="1">
        <f>VLOOKUP(J1000, v1_raw!$D$4:$E$1213, 2, 0)</f>
        <v>0</v>
      </c>
      <c r="R1000">
        <v>0</v>
      </c>
      <c r="V1000">
        <f>VLOOKUP(J1000, v1_raw!$G$4:$H$1213, 2, 0)</f>
        <v>5</v>
      </c>
      <c r="W1000">
        <v>15</v>
      </c>
      <c r="AA1000">
        <f>VLOOKUP(J1000, v1_raw!$J$4:$K$1213, 2, 0)</f>
        <v>0</v>
      </c>
      <c r="AB1000">
        <v>0</v>
      </c>
    </row>
    <row r="1001" spans="10:28" x14ac:dyDescent="0.3">
      <c r="J1001" t="s">
        <v>1035</v>
      </c>
      <c r="L1001">
        <f>VLOOKUP(J1001, v1_raw!$A$4:$B$1213, 2, 0)</f>
        <v>0</v>
      </c>
      <c r="M1001">
        <f>VLOOKUP(J1001, v2_raw!$S$2:$T$1211, 2, 0)</f>
        <v>2</v>
      </c>
      <c r="Q1001" s="1">
        <f>VLOOKUP(J1001, v1_raw!$D$4:$E$1213, 2, 0)</f>
        <v>2</v>
      </c>
      <c r="R1001">
        <v>1</v>
      </c>
      <c r="V1001">
        <f>VLOOKUP(J1001, v1_raw!$G$4:$H$1213, 2, 0)</f>
        <v>13</v>
      </c>
      <c r="W1001">
        <v>42</v>
      </c>
      <c r="AA1001">
        <f>VLOOKUP(J1001, v1_raw!$J$4:$K$1213, 2, 0)</f>
        <v>9</v>
      </c>
      <c r="AB1001">
        <v>4</v>
      </c>
    </row>
    <row r="1002" spans="10:28" x14ac:dyDescent="0.3">
      <c r="J1002" t="s">
        <v>1036</v>
      </c>
      <c r="L1002">
        <f>VLOOKUP(J1002, v1_raw!$A$4:$B$1213, 2, 0)</f>
        <v>24</v>
      </c>
      <c r="M1002">
        <f>VLOOKUP(J1002, v2_raw!$S$2:$T$1211, 2, 0)</f>
        <v>33</v>
      </c>
      <c r="Q1002" s="1">
        <f>VLOOKUP(J1002, v1_raw!$D$4:$E$1213, 2, 0)</f>
        <v>26</v>
      </c>
      <c r="R1002">
        <v>19</v>
      </c>
      <c r="V1002">
        <f>VLOOKUP(J1002, v1_raw!$G$4:$H$1213, 2, 0)</f>
        <v>19</v>
      </c>
      <c r="W1002">
        <v>64</v>
      </c>
      <c r="AA1002">
        <f>VLOOKUP(J1002, v1_raw!$J$4:$K$1213, 2, 0)</f>
        <v>32</v>
      </c>
      <c r="AB1002">
        <v>54</v>
      </c>
    </row>
    <row r="1003" spans="10:28" x14ac:dyDescent="0.3">
      <c r="J1003" t="s">
        <v>1037</v>
      </c>
      <c r="L1003">
        <f>VLOOKUP(J1003, v1_raw!$A$4:$B$1213, 2, 0)</f>
        <v>0</v>
      </c>
      <c r="M1003">
        <f>VLOOKUP(J1003, v2_raw!$S$2:$T$1211, 2, 0)</f>
        <v>0</v>
      </c>
      <c r="Q1003" s="1">
        <f>VLOOKUP(J1003, v1_raw!$D$4:$E$1213, 2, 0)</f>
        <v>2</v>
      </c>
      <c r="R1003">
        <v>2</v>
      </c>
      <c r="V1003">
        <f>VLOOKUP(J1003, v1_raw!$G$4:$H$1213, 2, 0)</f>
        <v>33</v>
      </c>
      <c r="W1003">
        <v>57</v>
      </c>
      <c r="AA1003">
        <f>VLOOKUP(J1003, v1_raw!$J$4:$K$1213, 2, 0)</f>
        <v>6</v>
      </c>
      <c r="AB1003">
        <v>4</v>
      </c>
    </row>
    <row r="1004" spans="10:28" x14ac:dyDescent="0.3">
      <c r="J1004" t="s">
        <v>1038</v>
      </c>
      <c r="L1004">
        <f>VLOOKUP(J1004, v1_raw!$A$4:$B$1213, 2, 0)</f>
        <v>0</v>
      </c>
      <c r="M1004">
        <f>VLOOKUP(J1004, v2_raw!$S$2:$T$1211, 2, 0)</f>
        <v>1</v>
      </c>
      <c r="Q1004" s="1">
        <f>VLOOKUP(J1004, v1_raw!$D$4:$E$1213, 2, 0)</f>
        <v>2</v>
      </c>
      <c r="R1004">
        <v>2</v>
      </c>
      <c r="V1004">
        <f>VLOOKUP(J1004, v1_raw!$G$4:$H$1213, 2, 0)</f>
        <v>24</v>
      </c>
      <c r="W1004">
        <v>44</v>
      </c>
      <c r="AA1004">
        <f>VLOOKUP(J1004, v1_raw!$J$4:$K$1213, 2, 0)</f>
        <v>10</v>
      </c>
      <c r="AB1004">
        <v>29</v>
      </c>
    </row>
    <row r="1005" spans="10:28" x14ac:dyDescent="0.3">
      <c r="J1005" t="s">
        <v>1039</v>
      </c>
      <c r="L1005">
        <f>VLOOKUP(J1005, v1_raw!$A$4:$B$1213, 2, 0)</f>
        <v>3</v>
      </c>
      <c r="M1005">
        <f>VLOOKUP(J1005, v2_raw!$S$2:$T$1211, 2, 0)</f>
        <v>2</v>
      </c>
      <c r="Q1005" s="1">
        <f>VLOOKUP(J1005, v1_raw!$D$4:$E$1213, 2, 0)</f>
        <v>5</v>
      </c>
      <c r="R1005">
        <v>1</v>
      </c>
      <c r="V1005">
        <f>VLOOKUP(J1005, v1_raw!$G$4:$H$1213, 2, 0)</f>
        <v>53</v>
      </c>
      <c r="W1005">
        <v>79</v>
      </c>
      <c r="AA1005">
        <f>VLOOKUP(J1005, v1_raw!$J$4:$K$1213, 2, 0)</f>
        <v>49</v>
      </c>
      <c r="AB1005">
        <v>73</v>
      </c>
    </row>
    <row r="1006" spans="10:28" x14ac:dyDescent="0.3">
      <c r="J1006" t="s">
        <v>1040</v>
      </c>
      <c r="L1006">
        <f>VLOOKUP(J1006, v1_raw!$A$4:$B$1213, 2, 0)</f>
        <v>3</v>
      </c>
      <c r="M1006">
        <f>VLOOKUP(J1006, v2_raw!$S$2:$T$1211, 2, 0)</f>
        <v>6</v>
      </c>
      <c r="Q1006" s="1">
        <f>VLOOKUP(J1006, v1_raw!$D$4:$E$1213, 2, 0)</f>
        <v>1</v>
      </c>
      <c r="R1006">
        <v>4</v>
      </c>
      <c r="V1006">
        <f>VLOOKUP(J1006, v1_raw!$G$4:$H$1213, 2, 0)</f>
        <v>18</v>
      </c>
      <c r="W1006">
        <v>24</v>
      </c>
      <c r="AA1006">
        <f>VLOOKUP(J1006, v1_raw!$J$4:$K$1213, 2, 0)</f>
        <v>6</v>
      </c>
      <c r="AB1006">
        <v>3</v>
      </c>
    </row>
    <row r="1007" spans="10:28" x14ac:dyDescent="0.3">
      <c r="J1007" t="s">
        <v>1041</v>
      </c>
      <c r="L1007">
        <f>VLOOKUP(J1007, v1_raw!$A$4:$B$1213, 2, 0)</f>
        <v>2</v>
      </c>
      <c r="M1007">
        <f>VLOOKUP(J1007, v2_raw!$S$2:$T$1211, 2, 0)</f>
        <v>2</v>
      </c>
      <c r="Q1007" s="1">
        <f>VLOOKUP(J1007, v1_raw!$D$4:$E$1213, 2, 0)</f>
        <v>3</v>
      </c>
      <c r="R1007">
        <v>4</v>
      </c>
      <c r="V1007">
        <f>VLOOKUP(J1007, v1_raw!$G$4:$H$1213, 2, 0)</f>
        <v>18</v>
      </c>
      <c r="W1007">
        <v>27</v>
      </c>
      <c r="AA1007">
        <f>VLOOKUP(J1007, v1_raw!$J$4:$K$1213, 2, 0)</f>
        <v>25</v>
      </c>
      <c r="AB1007">
        <v>23</v>
      </c>
    </row>
    <row r="1008" spans="10:28" x14ac:dyDescent="0.3">
      <c r="J1008" t="s">
        <v>1042</v>
      </c>
      <c r="L1008">
        <f>VLOOKUP(J1008, v1_raw!$A$4:$B$1213, 2, 0)</f>
        <v>4</v>
      </c>
      <c r="M1008">
        <f>VLOOKUP(J1008, v2_raw!$S$2:$T$1211, 2, 0)</f>
        <v>3</v>
      </c>
      <c r="Q1008" s="1">
        <f>VLOOKUP(J1008, v1_raw!$D$4:$E$1213, 2, 0)</f>
        <v>11</v>
      </c>
      <c r="R1008">
        <v>10</v>
      </c>
      <c r="V1008">
        <f>VLOOKUP(J1008, v1_raw!$G$4:$H$1213, 2, 0)</f>
        <v>297</v>
      </c>
      <c r="W1008">
        <v>709</v>
      </c>
      <c r="AA1008">
        <f>VLOOKUP(J1008, v1_raw!$J$4:$K$1213, 2, 0)</f>
        <v>52</v>
      </c>
      <c r="AB1008">
        <v>138</v>
      </c>
    </row>
    <row r="1009" spans="10:28" x14ac:dyDescent="0.3">
      <c r="J1009" t="s">
        <v>1043</v>
      </c>
      <c r="L1009">
        <f>VLOOKUP(J1009, v1_raw!$A$4:$B$1213, 2, 0)</f>
        <v>0</v>
      </c>
      <c r="M1009">
        <f>VLOOKUP(J1009, v2_raw!$S$2:$T$1211, 2, 0)</f>
        <v>0</v>
      </c>
      <c r="Q1009" s="1">
        <f>VLOOKUP(J1009, v1_raw!$D$4:$E$1213, 2, 0)</f>
        <v>7</v>
      </c>
      <c r="R1009">
        <v>3</v>
      </c>
      <c r="V1009">
        <f>VLOOKUP(J1009, v1_raw!$G$4:$H$1213, 2, 0)</f>
        <v>29</v>
      </c>
      <c r="W1009">
        <v>67</v>
      </c>
      <c r="AA1009">
        <f>VLOOKUP(J1009, v1_raw!$J$4:$K$1213, 2, 0)</f>
        <v>25</v>
      </c>
      <c r="AB1009">
        <v>49</v>
      </c>
    </row>
    <row r="1010" spans="10:28" x14ac:dyDescent="0.3">
      <c r="J1010" t="s">
        <v>1044</v>
      </c>
      <c r="L1010">
        <f>VLOOKUP(J1010, v1_raw!$A$4:$B$1213, 2, 0)</f>
        <v>0</v>
      </c>
      <c r="M1010">
        <f>VLOOKUP(J1010, v2_raw!$S$2:$T$1211, 2, 0)</f>
        <v>0</v>
      </c>
      <c r="Q1010" s="1">
        <f>VLOOKUP(J1010, v1_raw!$D$4:$E$1213, 2, 0)</f>
        <v>4</v>
      </c>
      <c r="R1010">
        <v>1</v>
      </c>
      <c r="V1010">
        <f>VLOOKUP(J1010, v1_raw!$G$4:$H$1213, 2, 0)</f>
        <v>72</v>
      </c>
      <c r="W1010">
        <v>243</v>
      </c>
      <c r="AA1010">
        <f>VLOOKUP(J1010, v1_raw!$J$4:$K$1213, 2, 0)</f>
        <v>54</v>
      </c>
      <c r="AB1010">
        <v>124</v>
      </c>
    </row>
    <row r="1011" spans="10:28" x14ac:dyDescent="0.3">
      <c r="J1011" t="s">
        <v>1045</v>
      </c>
      <c r="L1011">
        <f>VLOOKUP(J1011, v1_raw!$A$4:$B$1213, 2, 0)</f>
        <v>6</v>
      </c>
      <c r="M1011">
        <f>VLOOKUP(J1011, v2_raw!$S$2:$T$1211, 2, 0)</f>
        <v>6</v>
      </c>
      <c r="Q1011" s="1">
        <f>VLOOKUP(J1011, v1_raw!$D$4:$E$1213, 2, 0)</f>
        <v>72</v>
      </c>
      <c r="R1011">
        <v>35</v>
      </c>
      <c r="V1011">
        <f>VLOOKUP(J1011, v1_raw!$G$4:$H$1213, 2, 0)</f>
        <v>227</v>
      </c>
      <c r="W1011">
        <v>542</v>
      </c>
      <c r="AA1011">
        <f>VLOOKUP(J1011, v1_raw!$J$4:$K$1213, 2, 0)</f>
        <v>144</v>
      </c>
      <c r="AB1011">
        <v>428</v>
      </c>
    </row>
    <row r="1012" spans="10:28" x14ac:dyDescent="0.3">
      <c r="J1012" t="s">
        <v>1046</v>
      </c>
      <c r="L1012">
        <f>VLOOKUP(J1012, v1_raw!$A$4:$B$1213, 2, 0)</f>
        <v>4</v>
      </c>
      <c r="M1012">
        <f>VLOOKUP(J1012, v2_raw!$S$2:$T$1211, 2, 0)</f>
        <v>4</v>
      </c>
      <c r="Q1012" s="1">
        <f>VLOOKUP(J1012, v1_raw!$D$4:$E$1213, 2, 0)</f>
        <v>16</v>
      </c>
      <c r="R1012">
        <v>6</v>
      </c>
      <c r="V1012">
        <f>VLOOKUP(J1012, v1_raw!$G$4:$H$1213, 2, 0)</f>
        <v>161</v>
      </c>
      <c r="W1012">
        <v>363</v>
      </c>
      <c r="AA1012">
        <f>VLOOKUP(J1012, v1_raw!$J$4:$K$1213, 2, 0)</f>
        <v>85</v>
      </c>
      <c r="AB1012">
        <v>160</v>
      </c>
    </row>
    <row r="1013" spans="10:28" x14ac:dyDescent="0.3">
      <c r="J1013" t="s">
        <v>1047</v>
      </c>
      <c r="L1013">
        <f>VLOOKUP(J1013, v1_raw!$A$4:$B$1213, 2, 0)</f>
        <v>7</v>
      </c>
      <c r="M1013">
        <f>VLOOKUP(J1013, v2_raw!$S$2:$T$1211, 2, 0)</f>
        <v>2</v>
      </c>
      <c r="Q1013" s="1">
        <f>VLOOKUP(J1013, v1_raw!$D$4:$E$1213, 2, 0)</f>
        <v>15</v>
      </c>
      <c r="R1013">
        <v>12</v>
      </c>
      <c r="V1013">
        <f>VLOOKUP(J1013, v1_raw!$G$4:$H$1213, 2, 0)</f>
        <v>45</v>
      </c>
      <c r="W1013">
        <v>78</v>
      </c>
      <c r="AA1013">
        <f>VLOOKUP(J1013, v1_raw!$J$4:$K$1213, 2, 0)</f>
        <v>74</v>
      </c>
      <c r="AB1013">
        <v>116</v>
      </c>
    </row>
    <row r="1014" spans="10:28" x14ac:dyDescent="0.3">
      <c r="J1014" t="s">
        <v>1048</v>
      </c>
      <c r="L1014">
        <f>VLOOKUP(J1014, v1_raw!$A$4:$B$1213, 2, 0)</f>
        <v>0</v>
      </c>
      <c r="M1014">
        <f>VLOOKUP(J1014, v2_raw!$S$2:$T$1211, 2, 0)</f>
        <v>0</v>
      </c>
      <c r="Q1014" s="1">
        <f>VLOOKUP(J1014, v1_raw!$D$4:$E$1213, 2, 0)</f>
        <v>0</v>
      </c>
      <c r="R1014">
        <v>0</v>
      </c>
      <c r="V1014">
        <f>VLOOKUP(J1014, v1_raw!$G$4:$H$1213, 2, 0)</f>
        <v>37</v>
      </c>
      <c r="W1014">
        <v>90</v>
      </c>
      <c r="AA1014">
        <f>VLOOKUP(J1014, v1_raw!$J$4:$K$1213, 2, 0)</f>
        <v>28</v>
      </c>
      <c r="AB1014">
        <v>38</v>
      </c>
    </row>
    <row r="1015" spans="10:28" x14ac:dyDescent="0.3">
      <c r="J1015" t="s">
        <v>1049</v>
      </c>
      <c r="L1015">
        <f>VLOOKUP(J1015, v1_raw!$A$4:$B$1213, 2, 0)</f>
        <v>7</v>
      </c>
      <c r="M1015">
        <f>VLOOKUP(J1015, v2_raw!$S$2:$T$1211, 2, 0)</f>
        <v>6</v>
      </c>
      <c r="Q1015" s="1">
        <f>VLOOKUP(J1015, v1_raw!$D$4:$E$1213, 2, 0)</f>
        <v>44</v>
      </c>
      <c r="R1015">
        <v>22</v>
      </c>
      <c r="V1015">
        <f>VLOOKUP(J1015, v1_raw!$G$4:$H$1213, 2, 0)</f>
        <v>178</v>
      </c>
      <c r="W1015">
        <v>427</v>
      </c>
      <c r="AA1015">
        <f>VLOOKUP(J1015, v1_raw!$J$4:$K$1213, 2, 0)</f>
        <v>100</v>
      </c>
      <c r="AB1015">
        <v>257</v>
      </c>
    </row>
    <row r="1016" spans="10:28" x14ac:dyDescent="0.3">
      <c r="J1016" t="s">
        <v>1050</v>
      </c>
      <c r="L1016">
        <f>VLOOKUP(J1016, v1_raw!$A$4:$B$1213, 2, 0)</f>
        <v>0</v>
      </c>
      <c r="M1016">
        <f>VLOOKUP(J1016, v2_raw!$S$2:$T$1211, 2, 0)</f>
        <v>1</v>
      </c>
      <c r="Q1016" s="1">
        <f>VLOOKUP(J1016, v1_raw!$D$4:$E$1213, 2, 0)</f>
        <v>8</v>
      </c>
      <c r="R1016">
        <v>2</v>
      </c>
      <c r="V1016">
        <f>VLOOKUP(J1016, v1_raw!$G$4:$H$1213, 2, 0)</f>
        <v>163</v>
      </c>
      <c r="W1016">
        <v>285</v>
      </c>
      <c r="AA1016">
        <f>VLOOKUP(J1016, v1_raw!$J$4:$K$1213, 2, 0)</f>
        <v>117</v>
      </c>
      <c r="AB1016">
        <v>294</v>
      </c>
    </row>
    <row r="1017" spans="10:28" x14ac:dyDescent="0.3">
      <c r="J1017" t="s">
        <v>1051</v>
      </c>
      <c r="L1017">
        <f>VLOOKUP(J1017, v1_raw!$A$4:$B$1213, 2, 0)</f>
        <v>1</v>
      </c>
      <c r="M1017">
        <f>VLOOKUP(J1017, v2_raw!$S$2:$T$1211, 2, 0)</f>
        <v>0</v>
      </c>
      <c r="Q1017" s="1">
        <f>VLOOKUP(J1017, v1_raw!$D$4:$E$1213, 2, 0)</f>
        <v>1</v>
      </c>
      <c r="R1017">
        <v>1</v>
      </c>
      <c r="V1017">
        <f>VLOOKUP(J1017, v1_raw!$G$4:$H$1213, 2, 0)</f>
        <v>54</v>
      </c>
      <c r="W1017">
        <v>65</v>
      </c>
      <c r="AA1017">
        <f>VLOOKUP(J1017, v1_raw!$J$4:$K$1213, 2, 0)</f>
        <v>25</v>
      </c>
      <c r="AB1017">
        <v>4</v>
      </c>
    </row>
    <row r="1018" spans="10:28" x14ac:dyDescent="0.3">
      <c r="J1018" t="s">
        <v>1052</v>
      </c>
      <c r="L1018">
        <f>VLOOKUP(J1018, v1_raw!$A$4:$B$1213, 2, 0)</f>
        <v>7</v>
      </c>
      <c r="M1018">
        <f>VLOOKUP(J1018, v2_raw!$S$2:$T$1211, 2, 0)</f>
        <v>10</v>
      </c>
      <c r="Q1018" s="1">
        <f>VLOOKUP(J1018, v1_raw!$D$4:$E$1213, 2, 0)</f>
        <v>8</v>
      </c>
      <c r="R1018">
        <v>7</v>
      </c>
      <c r="V1018">
        <f>VLOOKUP(J1018, v1_raw!$G$4:$H$1213, 2, 0)</f>
        <v>12</v>
      </c>
      <c r="W1018">
        <v>34</v>
      </c>
      <c r="AA1018">
        <f>VLOOKUP(J1018, v1_raw!$J$4:$K$1213, 2, 0)</f>
        <v>5</v>
      </c>
      <c r="AB1018">
        <v>7</v>
      </c>
    </row>
    <row r="1019" spans="10:28" x14ac:dyDescent="0.3">
      <c r="J1019" t="s">
        <v>1053</v>
      </c>
      <c r="L1019">
        <f>VLOOKUP(J1019, v1_raw!$A$4:$B$1213, 2, 0)</f>
        <v>1</v>
      </c>
      <c r="M1019">
        <f>VLOOKUP(J1019, v2_raw!$S$2:$T$1211, 2, 0)</f>
        <v>0</v>
      </c>
      <c r="Q1019" s="1">
        <f>VLOOKUP(J1019, v1_raw!$D$4:$E$1213, 2, 0)</f>
        <v>2</v>
      </c>
      <c r="R1019">
        <v>0</v>
      </c>
      <c r="V1019">
        <f>VLOOKUP(J1019, v1_raw!$G$4:$H$1213, 2, 0)</f>
        <v>30</v>
      </c>
      <c r="W1019">
        <v>31</v>
      </c>
      <c r="AA1019">
        <f>VLOOKUP(J1019, v1_raw!$J$4:$K$1213, 2, 0)</f>
        <v>15</v>
      </c>
      <c r="AB1019">
        <v>12</v>
      </c>
    </row>
    <row r="1020" spans="10:28" x14ac:dyDescent="0.3">
      <c r="J1020" t="s">
        <v>1054</v>
      </c>
      <c r="L1020">
        <f>VLOOKUP(J1020, v1_raw!$A$4:$B$1213, 2, 0)</f>
        <v>2</v>
      </c>
      <c r="M1020">
        <f>VLOOKUP(J1020, v2_raw!$S$2:$T$1211, 2, 0)</f>
        <v>4</v>
      </c>
      <c r="Q1020" s="1">
        <f>VLOOKUP(J1020, v1_raw!$D$4:$E$1213, 2, 0)</f>
        <v>3</v>
      </c>
      <c r="R1020">
        <v>8</v>
      </c>
      <c r="V1020">
        <f>VLOOKUP(J1020, v1_raw!$G$4:$H$1213, 2, 0)</f>
        <v>71</v>
      </c>
      <c r="W1020">
        <v>95</v>
      </c>
      <c r="AA1020">
        <f>VLOOKUP(J1020, v1_raw!$J$4:$K$1213, 2, 0)</f>
        <v>20</v>
      </c>
      <c r="AB1020">
        <v>20</v>
      </c>
    </row>
    <row r="1021" spans="10:28" x14ac:dyDescent="0.3">
      <c r="J1021" t="s">
        <v>1055</v>
      </c>
      <c r="L1021">
        <f>VLOOKUP(J1021, v1_raw!$A$4:$B$1213, 2, 0)</f>
        <v>1</v>
      </c>
      <c r="M1021">
        <f>VLOOKUP(J1021, v2_raw!$S$2:$T$1211, 2, 0)</f>
        <v>0</v>
      </c>
      <c r="Q1021" s="1">
        <f>VLOOKUP(J1021, v1_raw!$D$4:$E$1213, 2, 0)</f>
        <v>2</v>
      </c>
      <c r="R1021">
        <v>2</v>
      </c>
      <c r="V1021">
        <f>VLOOKUP(J1021, v1_raw!$G$4:$H$1213, 2, 0)</f>
        <v>42</v>
      </c>
      <c r="W1021">
        <v>55</v>
      </c>
      <c r="AA1021">
        <f>VLOOKUP(J1021, v1_raw!$J$4:$K$1213, 2, 0)</f>
        <v>31</v>
      </c>
      <c r="AB1021">
        <v>4</v>
      </c>
    </row>
    <row r="1022" spans="10:28" x14ac:dyDescent="0.3">
      <c r="J1022" t="s">
        <v>1056</v>
      </c>
      <c r="L1022">
        <f>VLOOKUP(J1022, v1_raw!$A$4:$B$1213, 2, 0)</f>
        <v>1</v>
      </c>
      <c r="M1022">
        <f>VLOOKUP(J1022, v2_raw!$S$2:$T$1211, 2, 0)</f>
        <v>1</v>
      </c>
      <c r="Q1022" s="1">
        <f>VLOOKUP(J1022, v1_raw!$D$4:$E$1213, 2, 0)</f>
        <v>14</v>
      </c>
      <c r="R1022">
        <v>10</v>
      </c>
      <c r="V1022">
        <f>VLOOKUP(J1022, v1_raw!$G$4:$H$1213, 2, 0)</f>
        <v>54</v>
      </c>
      <c r="W1022">
        <v>125</v>
      </c>
      <c r="AA1022">
        <f>VLOOKUP(J1022, v1_raw!$J$4:$K$1213, 2, 0)</f>
        <v>9</v>
      </c>
      <c r="AB1022">
        <v>11</v>
      </c>
    </row>
    <row r="1023" spans="10:28" x14ac:dyDescent="0.3">
      <c r="J1023" t="s">
        <v>1057</v>
      </c>
      <c r="L1023">
        <f>VLOOKUP(J1023, v1_raw!$A$4:$B$1213, 2, 0)</f>
        <v>1</v>
      </c>
      <c r="M1023">
        <f>VLOOKUP(J1023, v2_raw!$S$2:$T$1211, 2, 0)</f>
        <v>3</v>
      </c>
      <c r="Q1023" s="1">
        <f>VLOOKUP(J1023, v1_raw!$D$4:$E$1213, 2, 0)</f>
        <v>8</v>
      </c>
      <c r="R1023">
        <v>11</v>
      </c>
      <c r="V1023">
        <f>VLOOKUP(J1023, v1_raw!$G$4:$H$1213, 2, 0)</f>
        <v>38</v>
      </c>
      <c r="W1023">
        <v>108</v>
      </c>
      <c r="AA1023">
        <f>VLOOKUP(J1023, v1_raw!$J$4:$K$1213, 2, 0)</f>
        <v>17</v>
      </c>
      <c r="AB1023">
        <v>10</v>
      </c>
    </row>
    <row r="1024" spans="10:28" x14ac:dyDescent="0.3">
      <c r="J1024" t="s">
        <v>1058</v>
      </c>
      <c r="L1024">
        <f>VLOOKUP(J1024, v1_raw!$A$4:$B$1213, 2, 0)</f>
        <v>0</v>
      </c>
      <c r="M1024">
        <f>VLOOKUP(J1024, v2_raw!$S$2:$T$1211, 2, 0)</f>
        <v>0</v>
      </c>
      <c r="Q1024" s="1">
        <f>VLOOKUP(J1024, v1_raw!$D$4:$E$1213, 2, 0)</f>
        <v>7</v>
      </c>
      <c r="R1024">
        <v>1</v>
      </c>
      <c r="V1024">
        <f>VLOOKUP(J1024, v1_raw!$G$4:$H$1213, 2, 0)</f>
        <v>69</v>
      </c>
      <c r="W1024">
        <v>80</v>
      </c>
      <c r="AA1024">
        <f>VLOOKUP(J1024, v1_raw!$J$4:$K$1213, 2, 0)</f>
        <v>31</v>
      </c>
      <c r="AB1024">
        <v>6</v>
      </c>
    </row>
    <row r="1025" spans="10:28" x14ac:dyDescent="0.3">
      <c r="J1025" t="s">
        <v>1059</v>
      </c>
      <c r="L1025">
        <f>VLOOKUP(J1025, v1_raw!$A$4:$B$1213, 2, 0)</f>
        <v>3</v>
      </c>
      <c r="M1025">
        <f>VLOOKUP(J1025, v2_raw!$S$2:$T$1211, 2, 0)</f>
        <v>8</v>
      </c>
      <c r="Q1025" s="1">
        <f>VLOOKUP(J1025, v1_raw!$D$4:$E$1213, 2, 0)</f>
        <v>8</v>
      </c>
      <c r="R1025">
        <v>6</v>
      </c>
      <c r="V1025">
        <f>VLOOKUP(J1025, v1_raw!$G$4:$H$1213, 2, 0)</f>
        <v>13</v>
      </c>
      <c r="W1025">
        <v>20</v>
      </c>
      <c r="AA1025">
        <f>VLOOKUP(J1025, v1_raw!$J$4:$K$1213, 2, 0)</f>
        <v>34</v>
      </c>
      <c r="AB1025">
        <v>22</v>
      </c>
    </row>
    <row r="1026" spans="10:28" x14ac:dyDescent="0.3">
      <c r="J1026" t="s">
        <v>1060</v>
      </c>
      <c r="L1026">
        <f>VLOOKUP(J1026, v1_raw!$A$4:$B$1213, 2, 0)</f>
        <v>1</v>
      </c>
      <c r="M1026">
        <f>VLOOKUP(J1026, v2_raw!$S$2:$T$1211, 2, 0)</f>
        <v>1</v>
      </c>
      <c r="Q1026" s="1">
        <f>VLOOKUP(J1026, v1_raw!$D$4:$E$1213, 2, 0)</f>
        <v>5</v>
      </c>
      <c r="R1026">
        <v>2</v>
      </c>
      <c r="V1026">
        <f>VLOOKUP(J1026, v1_raw!$G$4:$H$1213, 2, 0)</f>
        <v>23</v>
      </c>
      <c r="W1026">
        <v>42</v>
      </c>
      <c r="AA1026">
        <f>VLOOKUP(J1026, v1_raw!$J$4:$K$1213, 2, 0)</f>
        <v>11</v>
      </c>
      <c r="AB1026">
        <v>20</v>
      </c>
    </row>
    <row r="1027" spans="10:28" x14ac:dyDescent="0.3">
      <c r="J1027" t="s">
        <v>1061</v>
      </c>
      <c r="L1027">
        <f>VLOOKUP(J1027, v1_raw!$A$4:$B$1213, 2, 0)</f>
        <v>14</v>
      </c>
      <c r="M1027">
        <f>VLOOKUP(J1027, v2_raw!$S$2:$T$1211, 2, 0)</f>
        <v>17</v>
      </c>
      <c r="Q1027" s="1">
        <f>VLOOKUP(J1027, v1_raw!$D$4:$E$1213, 2, 0)</f>
        <v>14</v>
      </c>
      <c r="R1027">
        <v>11</v>
      </c>
      <c r="V1027">
        <f>VLOOKUP(J1027, v1_raw!$G$4:$H$1213, 2, 0)</f>
        <v>29</v>
      </c>
      <c r="W1027">
        <v>113</v>
      </c>
      <c r="AA1027">
        <f>VLOOKUP(J1027, v1_raw!$J$4:$K$1213, 2, 0)</f>
        <v>20</v>
      </c>
      <c r="AB1027">
        <v>20</v>
      </c>
    </row>
    <row r="1028" spans="10:28" x14ac:dyDescent="0.3">
      <c r="J1028" t="s">
        <v>1062</v>
      </c>
      <c r="L1028">
        <f>VLOOKUP(J1028, v1_raw!$A$4:$B$1213, 2, 0)</f>
        <v>1</v>
      </c>
      <c r="M1028">
        <f>VLOOKUP(J1028, v2_raw!$S$2:$T$1211, 2, 0)</f>
        <v>1</v>
      </c>
      <c r="Q1028" s="1">
        <f>VLOOKUP(J1028, v1_raw!$D$4:$E$1213, 2, 0)</f>
        <v>3</v>
      </c>
      <c r="R1028">
        <v>5</v>
      </c>
      <c r="V1028">
        <f>VLOOKUP(J1028, v1_raw!$G$4:$H$1213, 2, 0)</f>
        <v>5</v>
      </c>
      <c r="W1028">
        <v>24</v>
      </c>
      <c r="AA1028">
        <f>VLOOKUP(J1028, v1_raw!$J$4:$K$1213, 2, 0)</f>
        <v>1</v>
      </c>
      <c r="AB1028">
        <v>2</v>
      </c>
    </row>
    <row r="1029" spans="10:28" x14ac:dyDescent="0.3">
      <c r="J1029" t="s">
        <v>1063</v>
      </c>
      <c r="L1029">
        <f>VLOOKUP(J1029, v1_raw!$A$4:$B$1213, 2, 0)</f>
        <v>6</v>
      </c>
      <c r="M1029">
        <f>VLOOKUP(J1029, v2_raw!$S$2:$T$1211, 2, 0)</f>
        <v>3</v>
      </c>
      <c r="Q1029" s="1">
        <f>VLOOKUP(J1029, v1_raw!$D$4:$E$1213, 2, 0)</f>
        <v>1</v>
      </c>
      <c r="R1029">
        <v>1</v>
      </c>
      <c r="V1029">
        <f>VLOOKUP(J1029, v1_raw!$G$4:$H$1213, 2, 0)</f>
        <v>9</v>
      </c>
      <c r="W1029">
        <v>12</v>
      </c>
      <c r="AA1029">
        <f>VLOOKUP(J1029, v1_raw!$J$4:$K$1213, 2, 0)</f>
        <v>7</v>
      </c>
      <c r="AB1029">
        <v>2</v>
      </c>
    </row>
    <row r="1030" spans="10:28" x14ac:dyDescent="0.3">
      <c r="J1030" t="s">
        <v>1064</v>
      </c>
      <c r="L1030">
        <f>VLOOKUP(J1030, v1_raw!$A$4:$B$1213, 2, 0)</f>
        <v>1</v>
      </c>
      <c r="M1030">
        <f>VLOOKUP(J1030, v2_raw!$S$2:$T$1211, 2, 0)</f>
        <v>1</v>
      </c>
      <c r="Q1030" s="1">
        <f>VLOOKUP(J1030, v1_raw!$D$4:$E$1213, 2, 0)</f>
        <v>4</v>
      </c>
      <c r="R1030">
        <v>2</v>
      </c>
      <c r="V1030">
        <f>VLOOKUP(J1030, v1_raw!$G$4:$H$1213, 2, 0)</f>
        <v>25</v>
      </c>
      <c r="W1030">
        <v>83</v>
      </c>
      <c r="AA1030">
        <f>VLOOKUP(J1030, v1_raw!$J$4:$K$1213, 2, 0)</f>
        <v>30</v>
      </c>
      <c r="AB1030">
        <v>101</v>
      </c>
    </row>
    <row r="1031" spans="10:28" x14ac:dyDescent="0.3">
      <c r="J1031" t="s">
        <v>1065</v>
      </c>
      <c r="L1031">
        <f>VLOOKUP(J1031, v1_raw!$A$4:$B$1213, 2, 0)</f>
        <v>0</v>
      </c>
      <c r="M1031">
        <f>VLOOKUP(J1031, v2_raw!$S$2:$T$1211, 2, 0)</f>
        <v>1</v>
      </c>
      <c r="Q1031" s="1">
        <f>VLOOKUP(J1031, v1_raw!$D$4:$E$1213, 2, 0)</f>
        <v>3</v>
      </c>
      <c r="R1031">
        <v>4</v>
      </c>
      <c r="V1031">
        <f>VLOOKUP(J1031, v1_raw!$G$4:$H$1213, 2, 0)</f>
        <v>17</v>
      </c>
      <c r="W1031">
        <v>22</v>
      </c>
      <c r="AA1031">
        <f>VLOOKUP(J1031, v1_raw!$J$4:$K$1213, 2, 0)</f>
        <v>8</v>
      </c>
      <c r="AB1031">
        <v>1</v>
      </c>
    </row>
    <row r="1032" spans="10:28" x14ac:dyDescent="0.3">
      <c r="J1032" t="s">
        <v>1066</v>
      </c>
      <c r="L1032">
        <f>VLOOKUP(J1032, v1_raw!$A$4:$B$1213, 2, 0)</f>
        <v>7</v>
      </c>
      <c r="M1032">
        <f>VLOOKUP(J1032, v2_raw!$S$2:$T$1211, 2, 0)</f>
        <v>5</v>
      </c>
      <c r="Q1032" s="1">
        <f>VLOOKUP(J1032, v1_raw!$D$4:$E$1213, 2, 0)</f>
        <v>9</v>
      </c>
      <c r="R1032">
        <v>7</v>
      </c>
      <c r="V1032">
        <f>VLOOKUP(J1032, v1_raw!$G$4:$H$1213, 2, 0)</f>
        <v>50</v>
      </c>
      <c r="W1032">
        <v>75</v>
      </c>
      <c r="AA1032">
        <f>VLOOKUP(J1032, v1_raw!$J$4:$K$1213, 2, 0)</f>
        <v>52</v>
      </c>
      <c r="AB1032">
        <v>54</v>
      </c>
    </row>
    <row r="1033" spans="10:28" x14ac:dyDescent="0.3">
      <c r="J1033" t="s">
        <v>1067</v>
      </c>
      <c r="L1033">
        <f>VLOOKUP(J1033, v1_raw!$A$4:$B$1213, 2, 0)</f>
        <v>0</v>
      </c>
      <c r="M1033">
        <f>VLOOKUP(J1033, v2_raw!$S$2:$T$1211, 2, 0)</f>
        <v>0</v>
      </c>
      <c r="Q1033" s="1">
        <f>VLOOKUP(J1033, v1_raw!$D$4:$E$1213, 2, 0)</f>
        <v>0</v>
      </c>
      <c r="R1033">
        <v>0</v>
      </c>
      <c r="V1033">
        <f>VLOOKUP(J1033, v1_raw!$G$4:$H$1213, 2, 0)</f>
        <v>4</v>
      </c>
      <c r="W1033">
        <v>1</v>
      </c>
      <c r="AA1033">
        <f>VLOOKUP(J1033, v1_raw!$J$4:$K$1213, 2, 0)</f>
        <v>5</v>
      </c>
      <c r="AB1033">
        <v>5</v>
      </c>
    </row>
    <row r="1034" spans="10:28" x14ac:dyDescent="0.3">
      <c r="J1034" t="s">
        <v>1068</v>
      </c>
      <c r="L1034">
        <f>VLOOKUP(J1034, v1_raw!$A$4:$B$1213, 2, 0)</f>
        <v>0</v>
      </c>
      <c r="M1034">
        <f>VLOOKUP(J1034, v2_raw!$S$2:$T$1211, 2, 0)</f>
        <v>1</v>
      </c>
      <c r="Q1034" s="1">
        <f>VLOOKUP(J1034, v1_raw!$D$4:$E$1213, 2, 0)</f>
        <v>1</v>
      </c>
      <c r="R1034">
        <v>0</v>
      </c>
      <c r="V1034">
        <f>VLOOKUP(J1034, v1_raw!$G$4:$H$1213, 2, 0)</f>
        <v>17</v>
      </c>
      <c r="W1034">
        <v>27</v>
      </c>
      <c r="AA1034">
        <f>VLOOKUP(J1034, v1_raw!$J$4:$K$1213, 2, 0)</f>
        <v>29</v>
      </c>
      <c r="AB1034">
        <v>8</v>
      </c>
    </row>
    <row r="1035" spans="10:28" x14ac:dyDescent="0.3">
      <c r="J1035" t="s">
        <v>1069</v>
      </c>
      <c r="L1035">
        <f>VLOOKUP(J1035, v1_raw!$A$4:$B$1213, 2, 0)</f>
        <v>20</v>
      </c>
      <c r="M1035">
        <f>VLOOKUP(J1035, v2_raw!$S$2:$T$1211, 2, 0)</f>
        <v>14</v>
      </c>
      <c r="Q1035" s="1">
        <f>VLOOKUP(J1035, v1_raw!$D$4:$E$1213, 2, 0)</f>
        <v>25</v>
      </c>
      <c r="R1035">
        <v>16</v>
      </c>
      <c r="V1035">
        <f>VLOOKUP(J1035, v1_raw!$G$4:$H$1213, 2, 0)</f>
        <v>124</v>
      </c>
      <c r="W1035">
        <v>225</v>
      </c>
      <c r="AA1035">
        <f>VLOOKUP(J1035, v1_raw!$J$4:$K$1213, 2, 0)</f>
        <v>68</v>
      </c>
      <c r="AB1035">
        <v>94</v>
      </c>
    </row>
    <row r="1036" spans="10:28" x14ac:dyDescent="0.3">
      <c r="J1036" t="s">
        <v>1070</v>
      </c>
      <c r="L1036">
        <f>VLOOKUP(J1036, v1_raw!$A$4:$B$1213, 2, 0)</f>
        <v>5</v>
      </c>
      <c r="M1036">
        <f>VLOOKUP(J1036, v2_raw!$S$2:$T$1211, 2, 0)</f>
        <v>2</v>
      </c>
      <c r="Q1036" s="1">
        <f>VLOOKUP(J1036, v1_raw!$D$4:$E$1213, 2, 0)</f>
        <v>17</v>
      </c>
      <c r="R1036">
        <v>12</v>
      </c>
      <c r="V1036">
        <f>VLOOKUP(J1036, v1_raw!$G$4:$H$1213, 2, 0)</f>
        <v>85</v>
      </c>
      <c r="W1036">
        <v>159</v>
      </c>
      <c r="AA1036">
        <f>VLOOKUP(J1036, v1_raw!$J$4:$K$1213, 2, 0)</f>
        <v>83</v>
      </c>
      <c r="AB1036">
        <v>196</v>
      </c>
    </row>
    <row r="1037" spans="10:28" x14ac:dyDescent="0.3">
      <c r="J1037" t="s">
        <v>1071</v>
      </c>
      <c r="L1037">
        <f>VLOOKUP(J1037, v1_raw!$A$4:$B$1213, 2, 0)</f>
        <v>1</v>
      </c>
      <c r="M1037">
        <f>VLOOKUP(J1037, v2_raw!$S$2:$T$1211, 2, 0)</f>
        <v>1</v>
      </c>
      <c r="Q1037" s="1">
        <f>VLOOKUP(J1037, v1_raw!$D$4:$E$1213, 2, 0)</f>
        <v>4</v>
      </c>
      <c r="R1037">
        <v>3</v>
      </c>
      <c r="V1037">
        <f>VLOOKUP(J1037, v1_raw!$G$4:$H$1213, 2, 0)</f>
        <v>10</v>
      </c>
      <c r="W1037">
        <v>7</v>
      </c>
      <c r="AA1037">
        <f>VLOOKUP(J1037, v1_raw!$J$4:$K$1213, 2, 0)</f>
        <v>7</v>
      </c>
      <c r="AB1037">
        <v>9</v>
      </c>
    </row>
    <row r="1038" spans="10:28" x14ac:dyDescent="0.3">
      <c r="J1038" t="s">
        <v>1072</v>
      </c>
      <c r="L1038">
        <f>VLOOKUP(J1038, v1_raw!$A$4:$B$1213, 2, 0)</f>
        <v>0</v>
      </c>
      <c r="M1038">
        <f>VLOOKUP(J1038, v2_raw!$S$2:$T$1211, 2, 0)</f>
        <v>0</v>
      </c>
      <c r="Q1038" s="1">
        <f>VLOOKUP(J1038, v1_raw!$D$4:$E$1213, 2, 0)</f>
        <v>2</v>
      </c>
      <c r="R1038">
        <v>1</v>
      </c>
      <c r="V1038">
        <f>VLOOKUP(J1038, v1_raw!$G$4:$H$1213, 2, 0)</f>
        <v>91</v>
      </c>
      <c r="W1038">
        <v>156</v>
      </c>
      <c r="AA1038">
        <f>VLOOKUP(J1038, v1_raw!$J$4:$K$1213, 2, 0)</f>
        <v>95</v>
      </c>
      <c r="AB1038">
        <v>163</v>
      </c>
    </row>
    <row r="1039" spans="10:28" x14ac:dyDescent="0.3">
      <c r="J1039" t="s">
        <v>1073</v>
      </c>
      <c r="L1039">
        <f>VLOOKUP(J1039, v1_raw!$A$4:$B$1213, 2, 0)</f>
        <v>3</v>
      </c>
      <c r="M1039">
        <f>VLOOKUP(J1039, v2_raw!$S$2:$T$1211, 2, 0)</f>
        <v>7</v>
      </c>
      <c r="Q1039" s="1">
        <f>VLOOKUP(J1039, v1_raw!$D$4:$E$1213, 2, 0)</f>
        <v>8</v>
      </c>
      <c r="R1039">
        <v>6</v>
      </c>
      <c r="V1039">
        <f>VLOOKUP(J1039, v1_raw!$G$4:$H$1213, 2, 0)</f>
        <v>53</v>
      </c>
      <c r="W1039">
        <v>113</v>
      </c>
      <c r="AA1039">
        <f>VLOOKUP(J1039, v1_raw!$J$4:$K$1213, 2, 0)</f>
        <v>30</v>
      </c>
      <c r="AB1039">
        <v>33</v>
      </c>
    </row>
    <row r="1040" spans="10:28" x14ac:dyDescent="0.3">
      <c r="J1040" t="s">
        <v>1074</v>
      </c>
      <c r="L1040">
        <f>VLOOKUP(J1040, v1_raw!$A$4:$B$1213, 2, 0)</f>
        <v>0</v>
      </c>
      <c r="M1040">
        <f>VLOOKUP(J1040, v2_raw!$S$2:$T$1211, 2, 0)</f>
        <v>0</v>
      </c>
      <c r="Q1040" s="1">
        <f>VLOOKUP(J1040, v1_raw!$D$4:$E$1213, 2, 0)</f>
        <v>4</v>
      </c>
      <c r="R1040">
        <v>1</v>
      </c>
      <c r="V1040">
        <f>VLOOKUP(J1040, v1_raw!$G$4:$H$1213, 2, 0)</f>
        <v>69</v>
      </c>
      <c r="W1040">
        <v>130</v>
      </c>
      <c r="AA1040">
        <f>VLOOKUP(J1040, v1_raw!$J$4:$K$1213, 2, 0)</f>
        <v>46</v>
      </c>
      <c r="AB1040">
        <v>101</v>
      </c>
    </row>
    <row r="1041" spans="10:28" x14ac:dyDescent="0.3">
      <c r="J1041" t="s">
        <v>1075</v>
      </c>
      <c r="L1041">
        <f>VLOOKUP(J1041, v1_raw!$A$4:$B$1213, 2, 0)</f>
        <v>1</v>
      </c>
      <c r="M1041">
        <f>VLOOKUP(J1041, v2_raw!$S$2:$T$1211, 2, 0)</f>
        <v>1</v>
      </c>
      <c r="Q1041" s="1">
        <f>VLOOKUP(J1041, v1_raw!$D$4:$E$1213, 2, 0)</f>
        <v>0</v>
      </c>
      <c r="R1041">
        <v>0</v>
      </c>
      <c r="V1041">
        <f>VLOOKUP(J1041, v1_raw!$G$4:$H$1213, 2, 0)</f>
        <v>20</v>
      </c>
      <c r="W1041">
        <v>24</v>
      </c>
      <c r="AA1041">
        <f>VLOOKUP(J1041, v1_raw!$J$4:$K$1213, 2, 0)</f>
        <v>6</v>
      </c>
      <c r="AB1041">
        <v>23</v>
      </c>
    </row>
    <row r="1042" spans="10:28" x14ac:dyDescent="0.3">
      <c r="J1042" t="s">
        <v>1076</v>
      </c>
      <c r="L1042">
        <f>VLOOKUP(J1042, v1_raw!$A$4:$B$1213, 2, 0)</f>
        <v>2</v>
      </c>
      <c r="M1042">
        <f>VLOOKUP(J1042, v2_raw!$S$2:$T$1211, 2, 0)</f>
        <v>1</v>
      </c>
      <c r="Q1042" s="1">
        <f>VLOOKUP(J1042, v1_raw!$D$4:$E$1213, 2, 0)</f>
        <v>7</v>
      </c>
      <c r="R1042">
        <v>3</v>
      </c>
      <c r="V1042">
        <f>VLOOKUP(J1042, v1_raw!$G$4:$H$1213, 2, 0)</f>
        <v>32</v>
      </c>
      <c r="W1042">
        <v>52</v>
      </c>
      <c r="AA1042">
        <f>VLOOKUP(J1042, v1_raw!$J$4:$K$1213, 2, 0)</f>
        <v>41</v>
      </c>
      <c r="AB1042">
        <v>31</v>
      </c>
    </row>
    <row r="1043" spans="10:28" x14ac:dyDescent="0.3">
      <c r="J1043" t="s">
        <v>1077</v>
      </c>
      <c r="L1043">
        <f>VLOOKUP(J1043, v1_raw!$A$4:$B$1213, 2, 0)</f>
        <v>1</v>
      </c>
      <c r="M1043">
        <f>VLOOKUP(J1043, v2_raw!$S$2:$T$1211, 2, 0)</f>
        <v>0</v>
      </c>
      <c r="Q1043" s="1">
        <f>VLOOKUP(J1043, v1_raw!$D$4:$E$1213, 2, 0)</f>
        <v>4</v>
      </c>
      <c r="R1043">
        <v>2</v>
      </c>
      <c r="V1043">
        <f>VLOOKUP(J1043, v1_raw!$G$4:$H$1213, 2, 0)</f>
        <v>18</v>
      </c>
      <c r="W1043">
        <v>37</v>
      </c>
      <c r="AA1043">
        <f>VLOOKUP(J1043, v1_raw!$J$4:$K$1213, 2, 0)</f>
        <v>8</v>
      </c>
      <c r="AB1043">
        <v>12</v>
      </c>
    </row>
    <row r="1044" spans="10:28" x14ac:dyDescent="0.3">
      <c r="J1044" t="s">
        <v>1078</v>
      </c>
      <c r="L1044">
        <f>VLOOKUP(J1044, v1_raw!$A$4:$B$1213, 2, 0)</f>
        <v>0</v>
      </c>
      <c r="M1044">
        <f>VLOOKUP(J1044, v2_raw!$S$2:$T$1211, 2, 0)</f>
        <v>0</v>
      </c>
      <c r="Q1044" s="1">
        <f>VLOOKUP(J1044, v1_raw!$D$4:$E$1213, 2, 0)</f>
        <v>1</v>
      </c>
      <c r="R1044">
        <v>2</v>
      </c>
      <c r="V1044">
        <f>VLOOKUP(J1044, v1_raw!$G$4:$H$1213, 2, 0)</f>
        <v>25</v>
      </c>
      <c r="W1044">
        <v>46</v>
      </c>
      <c r="AA1044">
        <f>VLOOKUP(J1044, v1_raw!$J$4:$K$1213, 2, 0)</f>
        <v>8</v>
      </c>
      <c r="AB1044">
        <v>33</v>
      </c>
    </row>
    <row r="1045" spans="10:28" x14ac:dyDescent="0.3">
      <c r="J1045" t="s">
        <v>1079</v>
      </c>
      <c r="L1045">
        <f>VLOOKUP(J1045, v1_raw!$A$4:$B$1213, 2, 0)</f>
        <v>0</v>
      </c>
      <c r="M1045">
        <f>VLOOKUP(J1045, v2_raw!$S$2:$T$1211, 2, 0)</f>
        <v>0</v>
      </c>
      <c r="Q1045" s="1">
        <f>VLOOKUP(J1045, v1_raw!$D$4:$E$1213, 2, 0)</f>
        <v>1</v>
      </c>
      <c r="R1045">
        <v>1</v>
      </c>
      <c r="V1045">
        <f>VLOOKUP(J1045, v1_raw!$G$4:$H$1213, 2, 0)</f>
        <v>323</v>
      </c>
      <c r="W1045">
        <v>401</v>
      </c>
      <c r="AA1045">
        <f>VLOOKUP(J1045, v1_raw!$J$4:$K$1213, 2, 0)</f>
        <v>200</v>
      </c>
      <c r="AB1045">
        <v>159</v>
      </c>
    </row>
    <row r="1046" spans="10:28" x14ac:dyDescent="0.3">
      <c r="J1046" t="s">
        <v>1080</v>
      </c>
      <c r="L1046">
        <f>VLOOKUP(J1046, v1_raw!$A$4:$B$1213, 2, 0)</f>
        <v>2</v>
      </c>
      <c r="M1046">
        <f>VLOOKUP(J1046, v2_raw!$S$2:$T$1211, 2, 0)</f>
        <v>1</v>
      </c>
      <c r="Q1046" s="1">
        <f>VLOOKUP(J1046, v1_raw!$D$4:$E$1213, 2, 0)</f>
        <v>3</v>
      </c>
      <c r="R1046">
        <v>0</v>
      </c>
      <c r="V1046">
        <f>VLOOKUP(J1046, v1_raw!$G$4:$H$1213, 2, 0)</f>
        <v>25</v>
      </c>
      <c r="W1046">
        <v>26</v>
      </c>
      <c r="AA1046">
        <f>VLOOKUP(J1046, v1_raw!$J$4:$K$1213, 2, 0)</f>
        <v>27</v>
      </c>
      <c r="AB1046">
        <v>4</v>
      </c>
    </row>
    <row r="1047" spans="10:28" x14ac:dyDescent="0.3">
      <c r="J1047" t="s">
        <v>1081</v>
      </c>
      <c r="L1047">
        <f>VLOOKUP(J1047, v1_raw!$A$4:$B$1213, 2, 0)</f>
        <v>39</v>
      </c>
      <c r="M1047">
        <f>VLOOKUP(J1047, v2_raw!$S$2:$T$1211, 2, 0)</f>
        <v>24</v>
      </c>
      <c r="Q1047" s="1">
        <f>VLOOKUP(J1047, v1_raw!$D$4:$E$1213, 2, 0)</f>
        <v>91</v>
      </c>
      <c r="R1047">
        <v>50</v>
      </c>
      <c r="V1047">
        <f>VLOOKUP(J1047, v1_raw!$G$4:$H$1213, 2, 0)</f>
        <v>193</v>
      </c>
      <c r="W1047">
        <v>125</v>
      </c>
      <c r="AA1047">
        <f>VLOOKUP(J1047, v1_raw!$J$4:$K$1213, 2, 0)</f>
        <v>304</v>
      </c>
      <c r="AB1047">
        <v>112</v>
      </c>
    </row>
    <row r="1048" spans="10:28" x14ac:dyDescent="0.3">
      <c r="J1048" t="s">
        <v>1082</v>
      </c>
      <c r="L1048">
        <f>VLOOKUP(J1048, v1_raw!$A$4:$B$1213, 2, 0)</f>
        <v>0</v>
      </c>
      <c r="M1048">
        <f>VLOOKUP(J1048, v2_raw!$S$2:$T$1211, 2, 0)</f>
        <v>0</v>
      </c>
      <c r="Q1048" s="1">
        <f>VLOOKUP(J1048, v1_raw!$D$4:$E$1213, 2, 0)</f>
        <v>3</v>
      </c>
      <c r="R1048">
        <v>3</v>
      </c>
      <c r="V1048">
        <f>VLOOKUP(J1048, v1_raw!$G$4:$H$1213, 2, 0)</f>
        <v>59</v>
      </c>
      <c r="W1048">
        <v>138</v>
      </c>
      <c r="AA1048">
        <f>VLOOKUP(J1048, v1_raw!$J$4:$K$1213, 2, 0)</f>
        <v>26</v>
      </c>
      <c r="AB1048">
        <v>82</v>
      </c>
    </row>
    <row r="1049" spans="10:28" x14ac:dyDescent="0.3">
      <c r="J1049" t="s">
        <v>1083</v>
      </c>
      <c r="L1049">
        <f>VLOOKUP(J1049, v1_raw!$A$4:$B$1213, 2, 0)</f>
        <v>22</v>
      </c>
      <c r="M1049">
        <f>VLOOKUP(J1049, v2_raw!$S$2:$T$1211, 2, 0)</f>
        <v>14</v>
      </c>
      <c r="Q1049" s="1">
        <f>VLOOKUP(J1049, v1_raw!$D$4:$E$1213, 2, 0)</f>
        <v>27</v>
      </c>
      <c r="R1049">
        <v>13</v>
      </c>
      <c r="V1049">
        <f>VLOOKUP(J1049, v1_raw!$G$4:$H$1213, 2, 0)</f>
        <v>70</v>
      </c>
      <c r="W1049">
        <v>123</v>
      </c>
      <c r="AA1049">
        <f>VLOOKUP(J1049, v1_raw!$J$4:$K$1213, 2, 0)</f>
        <v>37</v>
      </c>
      <c r="AB1049">
        <v>92</v>
      </c>
    </row>
    <row r="1050" spans="10:28" x14ac:dyDescent="0.3">
      <c r="J1050" t="s">
        <v>1084</v>
      </c>
      <c r="L1050">
        <f>VLOOKUP(J1050, v1_raw!$A$4:$B$1213, 2, 0)</f>
        <v>5</v>
      </c>
      <c r="M1050">
        <f>VLOOKUP(J1050, v2_raw!$S$2:$T$1211, 2, 0)</f>
        <v>3</v>
      </c>
      <c r="Q1050" s="1">
        <f>VLOOKUP(J1050, v1_raw!$D$4:$E$1213, 2, 0)</f>
        <v>8</v>
      </c>
      <c r="R1050">
        <v>5</v>
      </c>
      <c r="V1050">
        <f>VLOOKUP(J1050, v1_raw!$G$4:$H$1213, 2, 0)</f>
        <v>128</v>
      </c>
      <c r="W1050">
        <v>229</v>
      </c>
      <c r="AA1050">
        <f>VLOOKUP(J1050, v1_raw!$J$4:$K$1213, 2, 0)</f>
        <v>76</v>
      </c>
      <c r="AB1050">
        <v>136</v>
      </c>
    </row>
    <row r="1051" spans="10:28" x14ac:dyDescent="0.3">
      <c r="J1051" t="s">
        <v>1085</v>
      </c>
      <c r="L1051">
        <f>VLOOKUP(J1051, v1_raw!$A$4:$B$1213, 2, 0)</f>
        <v>8</v>
      </c>
      <c r="M1051">
        <f>VLOOKUP(J1051, v2_raw!$S$2:$T$1211, 2, 0)</f>
        <v>8</v>
      </c>
      <c r="Q1051" s="1">
        <f>VLOOKUP(J1051, v1_raw!$D$4:$E$1213, 2, 0)</f>
        <v>11</v>
      </c>
      <c r="R1051">
        <v>7</v>
      </c>
      <c r="V1051">
        <f>VLOOKUP(J1051, v1_raw!$G$4:$H$1213, 2, 0)</f>
        <v>41</v>
      </c>
      <c r="W1051">
        <v>62</v>
      </c>
      <c r="AA1051">
        <f>VLOOKUP(J1051, v1_raw!$J$4:$K$1213, 2, 0)</f>
        <v>119</v>
      </c>
      <c r="AB1051">
        <v>122</v>
      </c>
    </row>
    <row r="1052" spans="10:28" x14ac:dyDescent="0.3">
      <c r="J1052" t="s">
        <v>1086</v>
      </c>
      <c r="L1052">
        <f>VLOOKUP(J1052, v1_raw!$A$4:$B$1213, 2, 0)</f>
        <v>2</v>
      </c>
      <c r="M1052">
        <f>VLOOKUP(J1052, v2_raw!$S$2:$T$1211, 2, 0)</f>
        <v>8</v>
      </c>
      <c r="Q1052" s="1">
        <f>VLOOKUP(J1052, v1_raw!$D$4:$E$1213, 2, 0)</f>
        <v>16</v>
      </c>
      <c r="R1052">
        <v>13</v>
      </c>
      <c r="V1052">
        <f>VLOOKUP(J1052, v1_raw!$G$4:$H$1213, 2, 0)</f>
        <v>25</v>
      </c>
      <c r="W1052">
        <v>89</v>
      </c>
      <c r="AA1052">
        <f>VLOOKUP(J1052, v1_raw!$J$4:$K$1213, 2, 0)</f>
        <v>60</v>
      </c>
      <c r="AB1052">
        <v>214</v>
      </c>
    </row>
    <row r="1053" spans="10:28" x14ac:dyDescent="0.3">
      <c r="J1053" t="s">
        <v>1087</v>
      </c>
      <c r="L1053">
        <f>VLOOKUP(J1053, v1_raw!$A$4:$B$1213, 2, 0)</f>
        <v>2</v>
      </c>
      <c r="M1053">
        <f>VLOOKUP(J1053, v2_raw!$S$2:$T$1211, 2, 0)</f>
        <v>5</v>
      </c>
      <c r="Q1053" s="1">
        <f>VLOOKUP(J1053, v1_raw!$D$4:$E$1213, 2, 0)</f>
        <v>4</v>
      </c>
      <c r="R1053">
        <v>6</v>
      </c>
      <c r="V1053">
        <f>VLOOKUP(J1053, v1_raw!$G$4:$H$1213, 2, 0)</f>
        <v>29</v>
      </c>
      <c r="W1053">
        <v>71</v>
      </c>
      <c r="AA1053">
        <f>VLOOKUP(J1053, v1_raw!$J$4:$K$1213, 2, 0)</f>
        <v>5</v>
      </c>
      <c r="AB1053">
        <v>3</v>
      </c>
    </row>
    <row r="1054" spans="10:28" x14ac:dyDescent="0.3">
      <c r="J1054" t="s">
        <v>1088</v>
      </c>
      <c r="L1054">
        <f>VLOOKUP(J1054, v1_raw!$A$4:$B$1213, 2, 0)</f>
        <v>2</v>
      </c>
      <c r="M1054">
        <f>VLOOKUP(J1054, v2_raw!$S$2:$T$1211, 2, 0)</f>
        <v>1</v>
      </c>
      <c r="Q1054" s="1">
        <f>VLOOKUP(J1054, v1_raw!$D$4:$E$1213, 2, 0)</f>
        <v>1</v>
      </c>
      <c r="R1054">
        <v>3</v>
      </c>
      <c r="V1054">
        <f>VLOOKUP(J1054, v1_raw!$G$4:$H$1213, 2, 0)</f>
        <v>18</v>
      </c>
      <c r="W1054">
        <v>19</v>
      </c>
      <c r="AA1054">
        <f>VLOOKUP(J1054, v1_raw!$J$4:$K$1213, 2, 0)</f>
        <v>4</v>
      </c>
      <c r="AB1054">
        <v>9</v>
      </c>
    </row>
    <row r="1055" spans="10:28" x14ac:dyDescent="0.3">
      <c r="J1055" t="s">
        <v>1089</v>
      </c>
      <c r="L1055">
        <f>VLOOKUP(J1055, v1_raw!$A$4:$B$1213, 2, 0)</f>
        <v>2</v>
      </c>
      <c r="M1055">
        <f>VLOOKUP(J1055, v2_raw!$S$2:$T$1211, 2, 0)</f>
        <v>6</v>
      </c>
      <c r="Q1055" s="1">
        <f>VLOOKUP(J1055, v1_raw!$D$4:$E$1213, 2, 0)</f>
        <v>7</v>
      </c>
      <c r="R1055">
        <v>6</v>
      </c>
      <c r="V1055">
        <f>VLOOKUP(J1055, v1_raw!$G$4:$H$1213, 2, 0)</f>
        <v>128</v>
      </c>
      <c r="W1055">
        <v>276</v>
      </c>
      <c r="AA1055">
        <f>VLOOKUP(J1055, v1_raw!$J$4:$K$1213, 2, 0)</f>
        <v>122</v>
      </c>
      <c r="AB1055">
        <v>319</v>
      </c>
    </row>
    <row r="1056" spans="10:28" x14ac:dyDescent="0.3">
      <c r="J1056" t="s">
        <v>1090</v>
      </c>
      <c r="L1056">
        <f>VLOOKUP(J1056, v1_raw!$A$4:$B$1213, 2, 0)</f>
        <v>0</v>
      </c>
      <c r="M1056">
        <f>VLOOKUP(J1056, v2_raw!$S$2:$T$1211, 2, 0)</f>
        <v>0</v>
      </c>
      <c r="Q1056" s="1">
        <f>VLOOKUP(J1056, v1_raw!$D$4:$E$1213, 2, 0)</f>
        <v>1</v>
      </c>
      <c r="R1056">
        <v>3</v>
      </c>
      <c r="V1056">
        <f>VLOOKUP(J1056, v1_raw!$G$4:$H$1213, 2, 0)</f>
        <v>34</v>
      </c>
      <c r="W1056">
        <v>66</v>
      </c>
      <c r="AA1056">
        <f>VLOOKUP(J1056, v1_raw!$J$4:$K$1213, 2, 0)</f>
        <v>19</v>
      </c>
      <c r="AB1056">
        <v>20</v>
      </c>
    </row>
    <row r="1057" spans="10:28" x14ac:dyDescent="0.3">
      <c r="J1057" t="s">
        <v>1091</v>
      </c>
      <c r="L1057">
        <f>VLOOKUP(J1057, v1_raw!$A$4:$B$1213, 2, 0)</f>
        <v>23</v>
      </c>
      <c r="M1057">
        <f>VLOOKUP(J1057, v2_raw!$S$2:$T$1211, 2, 0)</f>
        <v>9</v>
      </c>
      <c r="Q1057" s="1">
        <f>VLOOKUP(J1057, v1_raw!$D$4:$E$1213, 2, 0)</f>
        <v>23</v>
      </c>
      <c r="R1057">
        <v>13</v>
      </c>
      <c r="V1057">
        <f>VLOOKUP(J1057, v1_raw!$G$4:$H$1213, 2, 0)</f>
        <v>135</v>
      </c>
      <c r="W1057">
        <v>257</v>
      </c>
      <c r="AA1057">
        <f>VLOOKUP(J1057, v1_raw!$J$4:$K$1213, 2, 0)</f>
        <v>54</v>
      </c>
      <c r="AB1057">
        <v>90</v>
      </c>
    </row>
    <row r="1058" spans="10:28" x14ac:dyDescent="0.3">
      <c r="J1058" t="s">
        <v>1092</v>
      </c>
      <c r="L1058">
        <f>VLOOKUP(J1058, v1_raw!$A$4:$B$1213, 2, 0)</f>
        <v>21</v>
      </c>
      <c r="M1058">
        <f>VLOOKUP(J1058, v2_raw!$S$2:$T$1211, 2, 0)</f>
        <v>19</v>
      </c>
      <c r="Q1058" s="1">
        <f>VLOOKUP(J1058, v1_raw!$D$4:$E$1213, 2, 0)</f>
        <v>32</v>
      </c>
      <c r="R1058">
        <v>16</v>
      </c>
      <c r="V1058">
        <f>VLOOKUP(J1058, v1_raw!$G$4:$H$1213, 2, 0)</f>
        <v>83</v>
      </c>
      <c r="W1058">
        <v>171</v>
      </c>
      <c r="AA1058">
        <f>VLOOKUP(J1058, v1_raw!$J$4:$K$1213, 2, 0)</f>
        <v>65</v>
      </c>
      <c r="AB1058">
        <v>104</v>
      </c>
    </row>
    <row r="1059" spans="10:28" x14ac:dyDescent="0.3">
      <c r="J1059" t="s">
        <v>1093</v>
      </c>
      <c r="L1059">
        <f>VLOOKUP(J1059, v1_raw!$A$4:$B$1213, 2, 0)</f>
        <v>0</v>
      </c>
      <c r="M1059">
        <f>VLOOKUP(J1059, v2_raw!$S$2:$T$1211, 2, 0)</f>
        <v>0</v>
      </c>
      <c r="Q1059" s="1">
        <f>VLOOKUP(J1059, v1_raw!$D$4:$E$1213, 2, 0)</f>
        <v>2</v>
      </c>
      <c r="R1059">
        <v>0</v>
      </c>
      <c r="V1059">
        <f>VLOOKUP(J1059, v1_raw!$G$4:$H$1213, 2, 0)</f>
        <v>50</v>
      </c>
      <c r="W1059">
        <v>96</v>
      </c>
      <c r="AA1059">
        <f>VLOOKUP(J1059, v1_raw!$J$4:$K$1213, 2, 0)</f>
        <v>28</v>
      </c>
      <c r="AB1059">
        <v>29</v>
      </c>
    </row>
    <row r="1060" spans="10:28" x14ac:dyDescent="0.3">
      <c r="J1060" t="s">
        <v>1094</v>
      </c>
      <c r="L1060">
        <f>VLOOKUP(J1060, v1_raw!$A$4:$B$1213, 2, 0)</f>
        <v>0</v>
      </c>
      <c r="M1060">
        <f>VLOOKUP(J1060, v2_raw!$S$2:$T$1211, 2, 0)</f>
        <v>0</v>
      </c>
      <c r="Q1060" s="1">
        <f>VLOOKUP(J1060, v1_raw!$D$4:$E$1213, 2, 0)</f>
        <v>0</v>
      </c>
      <c r="R1060">
        <v>0</v>
      </c>
      <c r="V1060">
        <f>VLOOKUP(J1060, v1_raw!$G$4:$H$1213, 2, 0)</f>
        <v>12</v>
      </c>
      <c r="W1060">
        <v>5</v>
      </c>
      <c r="AA1060">
        <f>VLOOKUP(J1060, v1_raw!$J$4:$K$1213, 2, 0)</f>
        <v>2</v>
      </c>
      <c r="AB1060">
        <v>4</v>
      </c>
    </row>
    <row r="1061" spans="10:28" x14ac:dyDescent="0.3">
      <c r="J1061" t="s">
        <v>1095</v>
      </c>
      <c r="L1061">
        <f>VLOOKUP(J1061, v1_raw!$A$4:$B$1213, 2, 0)</f>
        <v>0</v>
      </c>
      <c r="M1061">
        <f>VLOOKUP(J1061, v2_raw!$S$2:$T$1211, 2, 0)</f>
        <v>0</v>
      </c>
      <c r="Q1061" s="1">
        <f>VLOOKUP(J1061, v1_raw!$D$4:$E$1213, 2, 0)</f>
        <v>0</v>
      </c>
      <c r="R1061">
        <v>1</v>
      </c>
      <c r="V1061">
        <f>VLOOKUP(J1061, v1_raw!$G$4:$H$1213, 2, 0)</f>
        <v>3</v>
      </c>
      <c r="W1061">
        <v>8</v>
      </c>
      <c r="AA1061">
        <f>VLOOKUP(J1061, v1_raw!$J$4:$K$1213, 2, 0)</f>
        <v>7</v>
      </c>
      <c r="AB1061">
        <v>7</v>
      </c>
    </row>
    <row r="1062" spans="10:28" x14ac:dyDescent="0.3">
      <c r="J1062" t="s">
        <v>1096</v>
      </c>
      <c r="L1062">
        <f>VLOOKUP(J1062, v1_raw!$A$4:$B$1213, 2, 0)</f>
        <v>0</v>
      </c>
      <c r="M1062">
        <f>VLOOKUP(J1062, v2_raw!$S$2:$T$1211, 2, 0)</f>
        <v>1</v>
      </c>
      <c r="Q1062" s="1">
        <f>VLOOKUP(J1062, v1_raw!$D$4:$E$1213, 2, 0)</f>
        <v>7</v>
      </c>
      <c r="R1062">
        <v>11</v>
      </c>
      <c r="V1062">
        <f>VLOOKUP(J1062, v1_raw!$G$4:$H$1213, 2, 0)</f>
        <v>18</v>
      </c>
      <c r="W1062">
        <v>39</v>
      </c>
      <c r="AA1062">
        <f>VLOOKUP(J1062, v1_raw!$J$4:$K$1213, 2, 0)</f>
        <v>29</v>
      </c>
      <c r="AB1062">
        <v>27</v>
      </c>
    </row>
    <row r="1063" spans="10:28" x14ac:dyDescent="0.3">
      <c r="J1063" t="s">
        <v>1097</v>
      </c>
      <c r="L1063">
        <f>VLOOKUP(J1063, v1_raw!$A$4:$B$1213, 2, 0)</f>
        <v>9</v>
      </c>
      <c r="M1063">
        <f>VLOOKUP(J1063, v2_raw!$S$2:$T$1211, 2, 0)</f>
        <v>2</v>
      </c>
      <c r="Q1063" s="1">
        <f>VLOOKUP(J1063, v1_raw!$D$4:$E$1213, 2, 0)</f>
        <v>14</v>
      </c>
      <c r="R1063">
        <v>3</v>
      </c>
      <c r="V1063">
        <f>VLOOKUP(J1063, v1_raw!$G$4:$H$1213, 2, 0)</f>
        <v>40</v>
      </c>
      <c r="W1063">
        <v>79</v>
      </c>
      <c r="AA1063">
        <f>VLOOKUP(J1063, v1_raw!$J$4:$K$1213, 2, 0)</f>
        <v>67</v>
      </c>
      <c r="AB1063">
        <v>108</v>
      </c>
    </row>
    <row r="1064" spans="10:28" x14ac:dyDescent="0.3">
      <c r="J1064" t="s">
        <v>1098</v>
      </c>
      <c r="L1064">
        <f>VLOOKUP(J1064, v1_raw!$A$4:$B$1213, 2, 0)</f>
        <v>2</v>
      </c>
      <c r="M1064">
        <f>VLOOKUP(J1064, v2_raw!$S$2:$T$1211, 2, 0)</f>
        <v>0</v>
      </c>
      <c r="Q1064" s="1">
        <f>VLOOKUP(J1064, v1_raw!$D$4:$E$1213, 2, 0)</f>
        <v>7</v>
      </c>
      <c r="R1064">
        <v>3</v>
      </c>
      <c r="V1064">
        <f>VLOOKUP(J1064, v1_raw!$G$4:$H$1213, 2, 0)</f>
        <v>3</v>
      </c>
      <c r="W1064">
        <v>21</v>
      </c>
      <c r="AA1064">
        <f>VLOOKUP(J1064, v1_raw!$J$4:$K$1213, 2, 0)</f>
        <v>13</v>
      </c>
      <c r="AB1064">
        <v>20</v>
      </c>
    </row>
    <row r="1065" spans="10:28" x14ac:dyDescent="0.3">
      <c r="J1065" t="s">
        <v>1099</v>
      </c>
      <c r="L1065">
        <f>VLOOKUP(J1065, v1_raw!$A$4:$B$1213, 2, 0)</f>
        <v>0</v>
      </c>
      <c r="M1065">
        <f>VLOOKUP(J1065, v2_raw!$S$2:$T$1211, 2, 0)</f>
        <v>0</v>
      </c>
      <c r="Q1065" s="1">
        <f>VLOOKUP(J1065, v1_raw!$D$4:$E$1213, 2, 0)</f>
        <v>1</v>
      </c>
      <c r="R1065">
        <v>1</v>
      </c>
      <c r="V1065">
        <f>VLOOKUP(J1065, v1_raw!$G$4:$H$1213, 2, 0)</f>
        <v>10</v>
      </c>
      <c r="W1065">
        <v>9</v>
      </c>
      <c r="AA1065">
        <f>VLOOKUP(J1065, v1_raw!$J$4:$K$1213, 2, 0)</f>
        <v>4</v>
      </c>
      <c r="AB1065">
        <v>1</v>
      </c>
    </row>
    <row r="1066" spans="10:28" x14ac:dyDescent="0.3">
      <c r="J1066" t="s">
        <v>1100</v>
      </c>
      <c r="L1066">
        <f>VLOOKUP(J1066, v1_raw!$A$4:$B$1213, 2, 0)</f>
        <v>9</v>
      </c>
      <c r="M1066">
        <f>VLOOKUP(J1066, v2_raw!$S$2:$T$1211, 2, 0)</f>
        <v>5</v>
      </c>
      <c r="Q1066" s="1">
        <f>VLOOKUP(J1066, v1_raw!$D$4:$E$1213, 2, 0)</f>
        <v>10</v>
      </c>
      <c r="R1066">
        <v>9</v>
      </c>
      <c r="V1066">
        <f>VLOOKUP(J1066, v1_raw!$G$4:$H$1213, 2, 0)</f>
        <v>77</v>
      </c>
      <c r="W1066">
        <v>106</v>
      </c>
      <c r="AA1066">
        <f>VLOOKUP(J1066, v1_raw!$J$4:$K$1213, 2, 0)</f>
        <v>57</v>
      </c>
      <c r="AB1066">
        <v>91</v>
      </c>
    </row>
    <row r="1067" spans="10:28" x14ac:dyDescent="0.3">
      <c r="J1067" t="s">
        <v>1101</v>
      </c>
      <c r="L1067">
        <f>VLOOKUP(J1067, v1_raw!$A$4:$B$1213, 2, 0)</f>
        <v>2</v>
      </c>
      <c r="M1067">
        <f>VLOOKUP(J1067, v2_raw!$S$2:$T$1211, 2, 0)</f>
        <v>0</v>
      </c>
      <c r="Q1067" s="1">
        <f>VLOOKUP(J1067, v1_raw!$D$4:$E$1213, 2, 0)</f>
        <v>2</v>
      </c>
      <c r="R1067">
        <v>0</v>
      </c>
      <c r="V1067">
        <f>VLOOKUP(J1067, v1_raw!$G$4:$H$1213, 2, 0)</f>
        <v>62</v>
      </c>
      <c r="W1067">
        <v>105</v>
      </c>
      <c r="AA1067">
        <f>VLOOKUP(J1067, v1_raw!$J$4:$K$1213, 2, 0)</f>
        <v>43</v>
      </c>
      <c r="AB1067">
        <v>105</v>
      </c>
    </row>
    <row r="1068" spans="10:28" x14ac:dyDescent="0.3">
      <c r="J1068" t="s">
        <v>1102</v>
      </c>
      <c r="L1068">
        <f>VLOOKUP(J1068, v1_raw!$A$4:$B$1213, 2, 0)</f>
        <v>0</v>
      </c>
      <c r="M1068">
        <f>VLOOKUP(J1068, v2_raw!$S$2:$T$1211, 2, 0)</f>
        <v>0</v>
      </c>
      <c r="Q1068" s="1">
        <f>VLOOKUP(J1068, v1_raw!$D$4:$E$1213, 2, 0)</f>
        <v>1</v>
      </c>
      <c r="R1068">
        <v>0</v>
      </c>
      <c r="V1068">
        <f>VLOOKUP(J1068, v1_raw!$G$4:$H$1213, 2, 0)</f>
        <v>40</v>
      </c>
      <c r="W1068">
        <v>70</v>
      </c>
      <c r="AA1068">
        <f>VLOOKUP(J1068, v1_raw!$J$4:$K$1213, 2, 0)</f>
        <v>40</v>
      </c>
      <c r="AB1068">
        <v>68</v>
      </c>
    </row>
    <row r="1069" spans="10:28" x14ac:dyDescent="0.3">
      <c r="J1069" t="s">
        <v>1103</v>
      </c>
      <c r="L1069">
        <f>VLOOKUP(J1069, v1_raw!$A$4:$B$1213, 2, 0)</f>
        <v>0</v>
      </c>
      <c r="M1069">
        <f>VLOOKUP(J1069, v2_raw!$S$2:$T$1211, 2, 0)</f>
        <v>0</v>
      </c>
      <c r="Q1069" s="1">
        <f>VLOOKUP(J1069, v1_raw!$D$4:$E$1213, 2, 0)</f>
        <v>6</v>
      </c>
      <c r="R1069">
        <v>4</v>
      </c>
      <c r="V1069">
        <f>VLOOKUP(J1069, v1_raw!$G$4:$H$1213, 2, 0)</f>
        <v>37</v>
      </c>
      <c r="W1069">
        <v>97</v>
      </c>
      <c r="AA1069">
        <f>VLOOKUP(J1069, v1_raw!$J$4:$K$1213, 2, 0)</f>
        <v>18</v>
      </c>
      <c r="AB1069">
        <v>41</v>
      </c>
    </row>
    <row r="1070" spans="10:28" x14ac:dyDescent="0.3">
      <c r="J1070" t="s">
        <v>1104</v>
      </c>
      <c r="L1070">
        <f>VLOOKUP(J1070, v1_raw!$A$4:$B$1213, 2, 0)</f>
        <v>0</v>
      </c>
      <c r="M1070">
        <f>VLOOKUP(J1070, v2_raw!$S$2:$T$1211, 2, 0)</f>
        <v>0</v>
      </c>
      <c r="Q1070" s="1">
        <f>VLOOKUP(J1070, v1_raw!$D$4:$E$1213, 2, 0)</f>
        <v>0</v>
      </c>
      <c r="R1070">
        <v>0</v>
      </c>
      <c r="V1070">
        <f>VLOOKUP(J1070, v1_raw!$G$4:$H$1213, 2, 0)</f>
        <v>4</v>
      </c>
      <c r="W1070">
        <v>6</v>
      </c>
      <c r="AA1070">
        <f>VLOOKUP(J1070, v1_raw!$J$4:$K$1213, 2, 0)</f>
        <v>8</v>
      </c>
      <c r="AB1070">
        <v>1</v>
      </c>
    </row>
    <row r="1071" spans="10:28" x14ac:dyDescent="0.3">
      <c r="J1071" t="s">
        <v>1105</v>
      </c>
      <c r="L1071">
        <f>VLOOKUP(J1071, v1_raw!$A$4:$B$1213, 2, 0)</f>
        <v>0</v>
      </c>
      <c r="M1071">
        <f>VLOOKUP(J1071, v2_raw!$S$2:$T$1211, 2, 0)</f>
        <v>0</v>
      </c>
      <c r="Q1071" s="1">
        <f>VLOOKUP(J1071, v1_raw!$D$4:$E$1213, 2, 0)</f>
        <v>0</v>
      </c>
      <c r="R1071">
        <v>0</v>
      </c>
      <c r="V1071">
        <f>VLOOKUP(J1071, v1_raw!$G$4:$H$1213, 2, 0)</f>
        <v>35</v>
      </c>
      <c r="W1071">
        <v>55</v>
      </c>
      <c r="AA1071">
        <f>VLOOKUP(J1071, v1_raw!$J$4:$K$1213, 2, 0)</f>
        <v>94</v>
      </c>
      <c r="AB1071">
        <v>255</v>
      </c>
    </row>
    <row r="1072" spans="10:28" x14ac:dyDescent="0.3">
      <c r="J1072" t="s">
        <v>1106</v>
      </c>
      <c r="L1072">
        <f>VLOOKUP(J1072, v1_raw!$A$4:$B$1213, 2, 0)</f>
        <v>7</v>
      </c>
      <c r="M1072">
        <f>VLOOKUP(J1072, v2_raw!$S$2:$T$1211, 2, 0)</f>
        <v>13</v>
      </c>
      <c r="Q1072" s="1">
        <f>VLOOKUP(J1072, v1_raw!$D$4:$E$1213, 2, 0)</f>
        <v>26</v>
      </c>
      <c r="R1072">
        <v>22</v>
      </c>
      <c r="V1072">
        <f>VLOOKUP(J1072, v1_raw!$G$4:$H$1213, 2, 0)</f>
        <v>43</v>
      </c>
      <c r="W1072">
        <v>31</v>
      </c>
      <c r="AA1072">
        <f>VLOOKUP(J1072, v1_raw!$J$4:$K$1213, 2, 0)</f>
        <v>33</v>
      </c>
      <c r="AB1072">
        <v>29</v>
      </c>
    </row>
    <row r="1073" spans="10:28" x14ac:dyDescent="0.3">
      <c r="J1073" t="s">
        <v>1107</v>
      </c>
      <c r="L1073">
        <f>VLOOKUP(J1073, v1_raw!$A$4:$B$1213, 2, 0)</f>
        <v>1</v>
      </c>
      <c r="M1073">
        <f>VLOOKUP(J1073, v2_raw!$S$2:$T$1211, 2, 0)</f>
        <v>2</v>
      </c>
      <c r="Q1073" s="1">
        <f>VLOOKUP(J1073, v1_raw!$D$4:$E$1213, 2, 0)</f>
        <v>21</v>
      </c>
      <c r="R1073">
        <v>21</v>
      </c>
      <c r="V1073">
        <f>VLOOKUP(J1073, v1_raw!$G$4:$H$1213, 2, 0)</f>
        <v>54</v>
      </c>
      <c r="W1073">
        <v>86</v>
      </c>
      <c r="AA1073">
        <f>VLOOKUP(J1073, v1_raw!$J$4:$K$1213, 2, 0)</f>
        <v>80</v>
      </c>
      <c r="AB1073">
        <v>16</v>
      </c>
    </row>
    <row r="1074" spans="10:28" x14ac:dyDescent="0.3">
      <c r="J1074" t="s">
        <v>1108</v>
      </c>
      <c r="L1074">
        <f>VLOOKUP(J1074, v1_raw!$A$4:$B$1213, 2, 0)</f>
        <v>0</v>
      </c>
      <c r="M1074">
        <f>VLOOKUP(J1074, v2_raw!$S$2:$T$1211, 2, 0)</f>
        <v>1</v>
      </c>
      <c r="Q1074" s="1">
        <f>VLOOKUP(J1074, v1_raw!$D$4:$E$1213, 2, 0)</f>
        <v>0</v>
      </c>
      <c r="R1074">
        <v>3</v>
      </c>
      <c r="V1074">
        <f>VLOOKUP(J1074, v1_raw!$G$4:$H$1213, 2, 0)</f>
        <v>12</v>
      </c>
      <c r="W1074">
        <v>15</v>
      </c>
      <c r="AA1074">
        <f>VLOOKUP(J1074, v1_raw!$J$4:$K$1213, 2, 0)</f>
        <v>10</v>
      </c>
      <c r="AB1074">
        <v>7</v>
      </c>
    </row>
    <row r="1075" spans="10:28" x14ac:dyDescent="0.3">
      <c r="J1075" t="s">
        <v>1109</v>
      </c>
      <c r="L1075">
        <f>VLOOKUP(J1075, v1_raw!$A$4:$B$1213, 2, 0)</f>
        <v>1</v>
      </c>
      <c r="M1075">
        <f>VLOOKUP(J1075, v2_raw!$S$2:$T$1211, 2, 0)</f>
        <v>8</v>
      </c>
      <c r="Q1075" s="1">
        <f>VLOOKUP(J1075, v1_raw!$D$4:$E$1213, 2, 0)</f>
        <v>30</v>
      </c>
      <c r="R1075">
        <v>23</v>
      </c>
      <c r="V1075">
        <f>VLOOKUP(J1075, v1_raw!$G$4:$H$1213, 2, 0)</f>
        <v>168</v>
      </c>
      <c r="W1075">
        <v>288</v>
      </c>
      <c r="AA1075">
        <f>VLOOKUP(J1075, v1_raw!$J$4:$K$1213, 2, 0)</f>
        <v>253</v>
      </c>
      <c r="AB1075">
        <v>486</v>
      </c>
    </row>
    <row r="1076" spans="10:28" x14ac:dyDescent="0.3">
      <c r="J1076" t="s">
        <v>1110</v>
      </c>
      <c r="L1076">
        <f>VLOOKUP(J1076, v1_raw!$A$4:$B$1213, 2, 0)</f>
        <v>1</v>
      </c>
      <c r="M1076">
        <f>VLOOKUP(J1076, v2_raw!$S$2:$T$1211, 2, 0)</f>
        <v>0</v>
      </c>
      <c r="Q1076" s="1">
        <f>VLOOKUP(J1076, v1_raw!$D$4:$E$1213, 2, 0)</f>
        <v>5</v>
      </c>
      <c r="R1076">
        <v>2</v>
      </c>
      <c r="V1076">
        <f>VLOOKUP(J1076, v1_raw!$G$4:$H$1213, 2, 0)</f>
        <v>25</v>
      </c>
      <c r="W1076">
        <v>55</v>
      </c>
      <c r="AA1076">
        <f>VLOOKUP(J1076, v1_raw!$J$4:$K$1213, 2, 0)</f>
        <v>22</v>
      </c>
      <c r="AB1076">
        <v>24</v>
      </c>
    </row>
    <row r="1077" spans="10:28" x14ac:dyDescent="0.3">
      <c r="J1077" t="s">
        <v>1111</v>
      </c>
      <c r="L1077">
        <f>VLOOKUP(J1077, v1_raw!$A$4:$B$1213, 2, 0)</f>
        <v>0</v>
      </c>
      <c r="M1077">
        <f>VLOOKUP(J1077, v2_raw!$S$2:$T$1211, 2, 0)</f>
        <v>0</v>
      </c>
      <c r="Q1077" s="1">
        <f>VLOOKUP(J1077, v1_raw!$D$4:$E$1213, 2, 0)</f>
        <v>0</v>
      </c>
      <c r="R1077">
        <v>0</v>
      </c>
      <c r="V1077">
        <f>VLOOKUP(J1077, v1_raw!$G$4:$H$1213, 2, 0)</f>
        <v>31</v>
      </c>
      <c r="W1077">
        <v>59</v>
      </c>
      <c r="AA1077">
        <f>VLOOKUP(J1077, v1_raw!$J$4:$K$1213, 2, 0)</f>
        <v>26</v>
      </c>
      <c r="AB1077">
        <v>72</v>
      </c>
    </row>
    <row r="1078" spans="10:28" x14ac:dyDescent="0.3">
      <c r="J1078" t="s">
        <v>1112</v>
      </c>
      <c r="L1078">
        <f>VLOOKUP(J1078, v1_raw!$A$4:$B$1213, 2, 0)</f>
        <v>18</v>
      </c>
      <c r="M1078">
        <f>VLOOKUP(J1078, v2_raw!$S$2:$T$1211, 2, 0)</f>
        <v>15</v>
      </c>
      <c r="Q1078" s="1">
        <f>VLOOKUP(J1078, v1_raw!$D$4:$E$1213, 2, 0)</f>
        <v>32</v>
      </c>
      <c r="R1078">
        <v>19</v>
      </c>
      <c r="V1078">
        <f>VLOOKUP(J1078, v1_raw!$G$4:$H$1213, 2, 0)</f>
        <v>34</v>
      </c>
      <c r="W1078">
        <v>57</v>
      </c>
      <c r="AA1078">
        <f>VLOOKUP(J1078, v1_raw!$J$4:$K$1213, 2, 0)</f>
        <v>20</v>
      </c>
      <c r="AB1078">
        <v>25</v>
      </c>
    </row>
    <row r="1079" spans="10:28" x14ac:dyDescent="0.3">
      <c r="J1079" t="s">
        <v>1113</v>
      </c>
      <c r="L1079">
        <f>VLOOKUP(J1079, v1_raw!$A$4:$B$1213, 2, 0)</f>
        <v>0</v>
      </c>
      <c r="M1079">
        <f>VLOOKUP(J1079, v2_raw!$S$2:$T$1211, 2, 0)</f>
        <v>0</v>
      </c>
      <c r="Q1079" s="1">
        <f>VLOOKUP(J1079, v1_raw!$D$4:$E$1213, 2, 0)</f>
        <v>1</v>
      </c>
      <c r="R1079">
        <v>0</v>
      </c>
      <c r="V1079">
        <f>VLOOKUP(J1079, v1_raw!$G$4:$H$1213, 2, 0)</f>
        <v>30</v>
      </c>
      <c r="W1079">
        <v>53</v>
      </c>
      <c r="AA1079">
        <f>VLOOKUP(J1079, v1_raw!$J$4:$K$1213, 2, 0)</f>
        <v>15</v>
      </c>
      <c r="AB1079">
        <v>42</v>
      </c>
    </row>
    <row r="1080" spans="10:28" x14ac:dyDescent="0.3">
      <c r="J1080" t="s">
        <v>1114</v>
      </c>
      <c r="L1080">
        <f>VLOOKUP(J1080, v1_raw!$A$4:$B$1213, 2, 0)</f>
        <v>1</v>
      </c>
      <c r="M1080">
        <f>VLOOKUP(J1080, v2_raw!$S$2:$T$1211, 2, 0)</f>
        <v>1</v>
      </c>
      <c r="Q1080" s="1">
        <f>VLOOKUP(J1080, v1_raw!$D$4:$E$1213, 2, 0)</f>
        <v>2</v>
      </c>
      <c r="R1080">
        <v>1</v>
      </c>
      <c r="V1080">
        <f>VLOOKUP(J1080, v1_raw!$G$4:$H$1213, 2, 0)</f>
        <v>15</v>
      </c>
      <c r="W1080">
        <v>18</v>
      </c>
      <c r="AA1080">
        <f>VLOOKUP(J1080, v1_raw!$J$4:$K$1213, 2, 0)</f>
        <v>4</v>
      </c>
      <c r="AB1080">
        <v>9</v>
      </c>
    </row>
    <row r="1081" spans="10:28" x14ac:dyDescent="0.3">
      <c r="J1081" t="s">
        <v>1115</v>
      </c>
      <c r="L1081">
        <f>VLOOKUP(J1081, v1_raw!$A$4:$B$1213, 2, 0)</f>
        <v>0</v>
      </c>
      <c r="M1081">
        <f>VLOOKUP(J1081, v2_raw!$S$2:$T$1211, 2, 0)</f>
        <v>1</v>
      </c>
      <c r="Q1081" s="1">
        <f>VLOOKUP(J1081, v1_raw!$D$4:$E$1213, 2, 0)</f>
        <v>3</v>
      </c>
      <c r="R1081">
        <v>0</v>
      </c>
      <c r="V1081">
        <f>VLOOKUP(J1081, v1_raw!$G$4:$H$1213, 2, 0)</f>
        <v>15</v>
      </c>
      <c r="W1081">
        <v>33</v>
      </c>
      <c r="AA1081">
        <f>VLOOKUP(J1081, v1_raw!$J$4:$K$1213, 2, 0)</f>
        <v>2</v>
      </c>
      <c r="AB1081">
        <v>3</v>
      </c>
    </row>
    <row r="1082" spans="10:28" x14ac:dyDescent="0.3">
      <c r="J1082" t="s">
        <v>1116</v>
      </c>
      <c r="L1082">
        <f>VLOOKUP(J1082, v1_raw!$A$4:$B$1213, 2, 0)</f>
        <v>0</v>
      </c>
      <c r="M1082">
        <f>VLOOKUP(J1082, v2_raw!$S$2:$T$1211, 2, 0)</f>
        <v>0</v>
      </c>
      <c r="Q1082" s="1">
        <f>VLOOKUP(J1082, v1_raw!$D$4:$E$1213, 2, 0)</f>
        <v>0</v>
      </c>
      <c r="R1082">
        <v>0</v>
      </c>
      <c r="V1082">
        <f>VLOOKUP(J1082, v1_raw!$G$4:$H$1213, 2, 0)</f>
        <v>1</v>
      </c>
      <c r="W1082">
        <v>7</v>
      </c>
      <c r="AA1082">
        <f>VLOOKUP(J1082, v1_raw!$J$4:$K$1213, 2, 0)</f>
        <v>0</v>
      </c>
      <c r="AB1082">
        <v>0</v>
      </c>
    </row>
    <row r="1083" spans="10:28" x14ac:dyDescent="0.3">
      <c r="J1083" t="s">
        <v>1117</v>
      </c>
      <c r="L1083">
        <f>VLOOKUP(J1083, v1_raw!$A$4:$B$1213, 2, 0)</f>
        <v>34</v>
      </c>
      <c r="M1083">
        <f>VLOOKUP(J1083, v2_raw!$S$2:$T$1211, 2, 0)</f>
        <v>19</v>
      </c>
      <c r="Q1083" s="1">
        <f>VLOOKUP(J1083, v1_raw!$D$4:$E$1213, 2, 0)</f>
        <v>131</v>
      </c>
      <c r="R1083">
        <v>50</v>
      </c>
      <c r="V1083">
        <f>VLOOKUP(J1083, v1_raw!$G$4:$H$1213, 2, 0)</f>
        <v>92</v>
      </c>
      <c r="W1083">
        <v>191</v>
      </c>
      <c r="AA1083">
        <f>VLOOKUP(J1083, v1_raw!$J$4:$K$1213, 2, 0)</f>
        <v>49</v>
      </c>
      <c r="AB1083">
        <v>113</v>
      </c>
    </row>
    <row r="1084" spans="10:28" x14ac:dyDescent="0.3">
      <c r="J1084" t="s">
        <v>1118</v>
      </c>
      <c r="L1084">
        <f>VLOOKUP(J1084, v1_raw!$A$4:$B$1213, 2, 0)</f>
        <v>1</v>
      </c>
      <c r="M1084">
        <f>VLOOKUP(J1084, v2_raw!$S$2:$T$1211, 2, 0)</f>
        <v>0</v>
      </c>
      <c r="Q1084" s="1">
        <f>VLOOKUP(J1084, v1_raw!$D$4:$E$1213, 2, 0)</f>
        <v>0</v>
      </c>
      <c r="R1084">
        <v>0</v>
      </c>
      <c r="V1084">
        <f>VLOOKUP(J1084, v1_raw!$G$4:$H$1213, 2, 0)</f>
        <v>12</v>
      </c>
      <c r="W1084">
        <v>28</v>
      </c>
      <c r="AA1084">
        <f>VLOOKUP(J1084, v1_raw!$J$4:$K$1213, 2, 0)</f>
        <v>15</v>
      </c>
      <c r="AB1084">
        <v>9</v>
      </c>
    </row>
    <row r="1085" spans="10:28" x14ac:dyDescent="0.3">
      <c r="J1085" t="s">
        <v>1119</v>
      </c>
      <c r="L1085">
        <f>VLOOKUP(J1085, v1_raw!$A$4:$B$1213, 2, 0)</f>
        <v>0</v>
      </c>
      <c r="M1085">
        <f>VLOOKUP(J1085, v2_raw!$S$2:$T$1211, 2, 0)</f>
        <v>0</v>
      </c>
      <c r="Q1085" s="1">
        <f>VLOOKUP(J1085, v1_raw!$D$4:$E$1213, 2, 0)</f>
        <v>1</v>
      </c>
      <c r="R1085">
        <v>1</v>
      </c>
      <c r="V1085">
        <f>VLOOKUP(J1085, v1_raw!$G$4:$H$1213, 2, 0)</f>
        <v>15</v>
      </c>
      <c r="W1085">
        <v>45</v>
      </c>
      <c r="AA1085">
        <f>VLOOKUP(J1085, v1_raw!$J$4:$K$1213, 2, 0)</f>
        <v>8</v>
      </c>
      <c r="AB1085">
        <v>14</v>
      </c>
    </row>
    <row r="1086" spans="10:28" x14ac:dyDescent="0.3">
      <c r="J1086" t="s">
        <v>1120</v>
      </c>
      <c r="L1086">
        <f>VLOOKUP(J1086, v1_raw!$A$4:$B$1213, 2, 0)</f>
        <v>1</v>
      </c>
      <c r="M1086">
        <f>VLOOKUP(J1086, v2_raw!$S$2:$T$1211, 2, 0)</f>
        <v>2</v>
      </c>
      <c r="Q1086" s="1">
        <f>VLOOKUP(J1086, v1_raw!$D$4:$E$1213, 2, 0)</f>
        <v>15</v>
      </c>
      <c r="R1086">
        <v>9</v>
      </c>
      <c r="V1086">
        <f>VLOOKUP(J1086, v1_raw!$G$4:$H$1213, 2, 0)</f>
        <v>14</v>
      </c>
      <c r="W1086">
        <v>13</v>
      </c>
      <c r="AA1086">
        <f>VLOOKUP(J1086, v1_raw!$J$4:$K$1213, 2, 0)</f>
        <v>4</v>
      </c>
      <c r="AB1086">
        <v>3</v>
      </c>
    </row>
    <row r="1087" spans="10:28" x14ac:dyDescent="0.3">
      <c r="J1087" t="s">
        <v>1121</v>
      </c>
      <c r="L1087">
        <f>VLOOKUP(J1087, v1_raw!$A$4:$B$1213, 2, 0)</f>
        <v>0</v>
      </c>
      <c r="M1087">
        <f>VLOOKUP(J1087, v2_raw!$S$2:$T$1211, 2, 0)</f>
        <v>0</v>
      </c>
      <c r="Q1087" s="1">
        <f>VLOOKUP(J1087, v1_raw!$D$4:$E$1213, 2, 0)</f>
        <v>1</v>
      </c>
      <c r="R1087">
        <v>1</v>
      </c>
      <c r="V1087">
        <f>VLOOKUP(J1087, v1_raw!$G$4:$H$1213, 2, 0)</f>
        <v>2</v>
      </c>
      <c r="W1087">
        <v>6</v>
      </c>
      <c r="AA1087">
        <f>VLOOKUP(J1087, v1_raw!$J$4:$K$1213, 2, 0)</f>
        <v>13</v>
      </c>
      <c r="AB1087">
        <v>3</v>
      </c>
    </row>
    <row r="1088" spans="10:28" x14ac:dyDescent="0.3">
      <c r="J1088" t="s">
        <v>1122</v>
      </c>
      <c r="L1088">
        <f>VLOOKUP(J1088, v1_raw!$A$4:$B$1213, 2, 0)</f>
        <v>0</v>
      </c>
      <c r="M1088">
        <f>VLOOKUP(J1088, v2_raw!$S$2:$T$1211, 2, 0)</f>
        <v>0</v>
      </c>
      <c r="Q1088" s="1">
        <f>VLOOKUP(J1088, v1_raw!$D$4:$E$1213, 2, 0)</f>
        <v>3</v>
      </c>
      <c r="R1088">
        <v>1</v>
      </c>
      <c r="V1088">
        <f>VLOOKUP(J1088, v1_raw!$G$4:$H$1213, 2, 0)</f>
        <v>27</v>
      </c>
      <c r="W1088">
        <v>22</v>
      </c>
      <c r="AA1088">
        <f>VLOOKUP(J1088, v1_raw!$J$4:$K$1213, 2, 0)</f>
        <v>5</v>
      </c>
      <c r="AB1088">
        <v>2</v>
      </c>
    </row>
    <row r="1089" spans="10:28" x14ac:dyDescent="0.3">
      <c r="J1089" t="s">
        <v>1123</v>
      </c>
      <c r="L1089">
        <f>VLOOKUP(J1089, v1_raw!$A$4:$B$1213, 2, 0)</f>
        <v>2</v>
      </c>
      <c r="M1089">
        <f>VLOOKUP(J1089, v2_raw!$S$2:$T$1211, 2, 0)</f>
        <v>4</v>
      </c>
      <c r="Q1089" s="1">
        <f>VLOOKUP(J1089, v1_raw!$D$4:$E$1213, 2, 0)</f>
        <v>8</v>
      </c>
      <c r="R1089">
        <v>5</v>
      </c>
      <c r="V1089">
        <f>VLOOKUP(J1089, v1_raw!$G$4:$H$1213, 2, 0)</f>
        <v>20</v>
      </c>
      <c r="W1089">
        <v>57</v>
      </c>
      <c r="AA1089">
        <f>VLOOKUP(J1089, v1_raw!$J$4:$K$1213, 2, 0)</f>
        <v>6</v>
      </c>
      <c r="AB1089">
        <v>16</v>
      </c>
    </row>
    <row r="1090" spans="10:28" x14ac:dyDescent="0.3">
      <c r="J1090" t="s">
        <v>1124</v>
      </c>
      <c r="L1090">
        <f>VLOOKUP(J1090, v1_raw!$A$4:$B$1213, 2, 0)</f>
        <v>1</v>
      </c>
      <c r="M1090">
        <f>VLOOKUP(J1090, v2_raw!$S$2:$T$1211, 2, 0)</f>
        <v>0</v>
      </c>
      <c r="Q1090" s="1">
        <f>VLOOKUP(J1090, v1_raw!$D$4:$E$1213, 2, 0)</f>
        <v>1</v>
      </c>
      <c r="R1090">
        <v>1</v>
      </c>
      <c r="V1090">
        <f>VLOOKUP(J1090, v1_raw!$G$4:$H$1213, 2, 0)</f>
        <v>27</v>
      </c>
      <c r="W1090">
        <v>47</v>
      </c>
      <c r="AA1090">
        <f>VLOOKUP(J1090, v1_raw!$J$4:$K$1213, 2, 0)</f>
        <v>10</v>
      </c>
      <c r="AB1090">
        <v>7</v>
      </c>
    </row>
    <row r="1091" spans="10:28" x14ac:dyDescent="0.3">
      <c r="J1091" t="s">
        <v>1125</v>
      </c>
      <c r="L1091">
        <f>VLOOKUP(J1091, v1_raw!$A$4:$B$1213, 2, 0)</f>
        <v>12</v>
      </c>
      <c r="M1091">
        <f>VLOOKUP(J1091, v2_raw!$S$2:$T$1211, 2, 0)</f>
        <v>13</v>
      </c>
      <c r="Q1091" s="1">
        <f>VLOOKUP(J1091, v1_raw!$D$4:$E$1213, 2, 0)</f>
        <v>7</v>
      </c>
      <c r="R1091">
        <v>16</v>
      </c>
      <c r="V1091">
        <f>VLOOKUP(J1091, v1_raw!$G$4:$H$1213, 2, 0)</f>
        <v>42</v>
      </c>
      <c r="W1091">
        <v>56</v>
      </c>
      <c r="AA1091">
        <f>VLOOKUP(J1091, v1_raw!$J$4:$K$1213, 2, 0)</f>
        <v>37</v>
      </c>
      <c r="AB1091">
        <v>42</v>
      </c>
    </row>
    <row r="1092" spans="10:28" x14ac:dyDescent="0.3">
      <c r="J1092" t="s">
        <v>1126</v>
      </c>
      <c r="L1092">
        <f>VLOOKUP(J1092, v1_raw!$A$4:$B$1213, 2, 0)</f>
        <v>1</v>
      </c>
      <c r="M1092">
        <f>VLOOKUP(J1092, v2_raw!$S$2:$T$1211, 2, 0)</f>
        <v>1</v>
      </c>
      <c r="Q1092" s="1">
        <f>VLOOKUP(J1092, v1_raw!$D$4:$E$1213, 2, 0)</f>
        <v>0</v>
      </c>
      <c r="R1092">
        <v>2</v>
      </c>
      <c r="V1092">
        <f>VLOOKUP(J1092, v1_raw!$G$4:$H$1213, 2, 0)</f>
        <v>26</v>
      </c>
      <c r="W1092">
        <v>62</v>
      </c>
      <c r="AA1092">
        <f>VLOOKUP(J1092, v1_raw!$J$4:$K$1213, 2, 0)</f>
        <v>7</v>
      </c>
      <c r="AB1092">
        <v>17</v>
      </c>
    </row>
    <row r="1093" spans="10:28" x14ac:dyDescent="0.3">
      <c r="J1093" t="s">
        <v>1127</v>
      </c>
      <c r="L1093">
        <f>VLOOKUP(J1093, v1_raw!$A$4:$B$1213, 2, 0)</f>
        <v>1</v>
      </c>
      <c r="M1093">
        <f>VLOOKUP(J1093, v2_raw!$S$2:$T$1211, 2, 0)</f>
        <v>10</v>
      </c>
      <c r="Q1093" s="1">
        <f>VLOOKUP(J1093, v1_raw!$D$4:$E$1213, 2, 0)</f>
        <v>5</v>
      </c>
      <c r="R1093">
        <v>8</v>
      </c>
      <c r="V1093">
        <f>VLOOKUP(J1093, v1_raw!$G$4:$H$1213, 2, 0)</f>
        <v>25</v>
      </c>
      <c r="W1093">
        <v>98</v>
      </c>
      <c r="AA1093">
        <f>VLOOKUP(J1093, v1_raw!$J$4:$K$1213, 2, 0)</f>
        <v>7</v>
      </c>
      <c r="AB1093">
        <v>9</v>
      </c>
    </row>
    <row r="1094" spans="10:28" x14ac:dyDescent="0.3">
      <c r="J1094" t="s">
        <v>1128</v>
      </c>
      <c r="L1094">
        <f>VLOOKUP(J1094, v1_raw!$A$4:$B$1213, 2, 0)</f>
        <v>0</v>
      </c>
      <c r="M1094">
        <f>VLOOKUP(J1094, v2_raw!$S$2:$T$1211, 2, 0)</f>
        <v>0</v>
      </c>
      <c r="Q1094" s="1">
        <f>VLOOKUP(J1094, v1_raw!$D$4:$E$1213, 2, 0)</f>
        <v>1</v>
      </c>
      <c r="R1094">
        <v>0</v>
      </c>
      <c r="V1094">
        <f>VLOOKUP(J1094, v1_raw!$G$4:$H$1213, 2, 0)</f>
        <v>11</v>
      </c>
      <c r="W1094">
        <v>55</v>
      </c>
      <c r="AA1094">
        <f>VLOOKUP(J1094, v1_raw!$J$4:$K$1213, 2, 0)</f>
        <v>3</v>
      </c>
      <c r="AB1094">
        <v>0</v>
      </c>
    </row>
    <row r="1095" spans="10:28" x14ac:dyDescent="0.3">
      <c r="J1095" t="s">
        <v>1129</v>
      </c>
      <c r="L1095">
        <f>VLOOKUP(J1095, v1_raw!$A$4:$B$1213, 2, 0)</f>
        <v>0</v>
      </c>
      <c r="M1095">
        <f>VLOOKUP(J1095, v2_raw!$S$2:$T$1211, 2, 0)</f>
        <v>0</v>
      </c>
      <c r="Q1095" s="1">
        <f>VLOOKUP(J1095, v1_raw!$D$4:$E$1213, 2, 0)</f>
        <v>1</v>
      </c>
      <c r="R1095">
        <v>1</v>
      </c>
      <c r="V1095">
        <f>VLOOKUP(J1095, v1_raw!$G$4:$H$1213, 2, 0)</f>
        <v>36</v>
      </c>
      <c r="W1095">
        <v>111</v>
      </c>
      <c r="AA1095">
        <f>VLOOKUP(J1095, v1_raw!$J$4:$K$1213, 2, 0)</f>
        <v>30</v>
      </c>
      <c r="AB1095">
        <v>189</v>
      </c>
    </row>
    <row r="1096" spans="10:28" x14ac:dyDescent="0.3">
      <c r="J1096" t="s">
        <v>1130</v>
      </c>
      <c r="L1096">
        <f>VLOOKUP(J1096, v1_raw!$A$4:$B$1213, 2, 0)</f>
        <v>3</v>
      </c>
      <c r="M1096">
        <f>VLOOKUP(J1096, v2_raw!$S$2:$T$1211, 2, 0)</f>
        <v>2</v>
      </c>
      <c r="Q1096" s="1">
        <f>VLOOKUP(J1096, v1_raw!$D$4:$E$1213, 2, 0)</f>
        <v>5</v>
      </c>
      <c r="R1096">
        <v>2</v>
      </c>
      <c r="V1096">
        <f>VLOOKUP(J1096, v1_raw!$G$4:$H$1213, 2, 0)</f>
        <v>73</v>
      </c>
      <c r="W1096">
        <v>113</v>
      </c>
      <c r="AA1096">
        <f>VLOOKUP(J1096, v1_raw!$J$4:$K$1213, 2, 0)</f>
        <v>59</v>
      </c>
      <c r="AB1096">
        <v>125</v>
      </c>
    </row>
    <row r="1097" spans="10:28" x14ac:dyDescent="0.3">
      <c r="J1097" t="s">
        <v>1131</v>
      </c>
      <c r="L1097">
        <f>VLOOKUP(J1097, v1_raw!$A$4:$B$1213, 2, 0)</f>
        <v>0</v>
      </c>
      <c r="M1097">
        <f>VLOOKUP(J1097, v2_raw!$S$2:$T$1211, 2, 0)</f>
        <v>0</v>
      </c>
      <c r="Q1097" s="1">
        <f>VLOOKUP(J1097, v1_raw!$D$4:$E$1213, 2, 0)</f>
        <v>0</v>
      </c>
      <c r="R1097">
        <v>0</v>
      </c>
      <c r="V1097">
        <f>VLOOKUP(J1097, v1_raw!$G$4:$H$1213, 2, 0)</f>
        <v>22</v>
      </c>
      <c r="W1097">
        <v>19</v>
      </c>
      <c r="AA1097">
        <f>VLOOKUP(J1097, v1_raw!$J$4:$K$1213, 2, 0)</f>
        <v>10</v>
      </c>
      <c r="AB1097">
        <v>0</v>
      </c>
    </row>
    <row r="1098" spans="10:28" x14ac:dyDescent="0.3">
      <c r="J1098" t="s">
        <v>1132</v>
      </c>
      <c r="L1098">
        <f>VLOOKUP(J1098, v1_raw!$A$4:$B$1213, 2, 0)</f>
        <v>0</v>
      </c>
      <c r="M1098">
        <f>VLOOKUP(J1098, v2_raw!$S$2:$T$1211, 2, 0)</f>
        <v>0</v>
      </c>
      <c r="Q1098" s="1">
        <f>VLOOKUP(J1098, v1_raw!$D$4:$E$1213, 2, 0)</f>
        <v>3</v>
      </c>
      <c r="R1098">
        <v>2</v>
      </c>
      <c r="V1098">
        <f>VLOOKUP(J1098, v1_raw!$G$4:$H$1213, 2, 0)</f>
        <v>17</v>
      </c>
      <c r="W1098">
        <v>48</v>
      </c>
      <c r="AA1098">
        <f>VLOOKUP(J1098, v1_raw!$J$4:$K$1213, 2, 0)</f>
        <v>14</v>
      </c>
      <c r="AB1098">
        <v>22</v>
      </c>
    </row>
    <row r="1099" spans="10:28" x14ac:dyDescent="0.3">
      <c r="J1099" t="s">
        <v>1133</v>
      </c>
      <c r="L1099">
        <f>VLOOKUP(J1099, v1_raw!$A$4:$B$1213, 2, 0)</f>
        <v>1</v>
      </c>
      <c r="M1099">
        <f>VLOOKUP(J1099, v2_raw!$S$2:$T$1211, 2, 0)</f>
        <v>0</v>
      </c>
      <c r="Q1099" s="1">
        <f>VLOOKUP(J1099, v1_raw!$D$4:$E$1213, 2, 0)</f>
        <v>2</v>
      </c>
      <c r="R1099">
        <v>1</v>
      </c>
      <c r="V1099">
        <f>VLOOKUP(J1099, v1_raw!$G$4:$H$1213, 2, 0)</f>
        <v>58</v>
      </c>
      <c r="W1099">
        <v>112</v>
      </c>
      <c r="AA1099">
        <f>VLOOKUP(J1099, v1_raw!$J$4:$K$1213, 2, 0)</f>
        <v>28</v>
      </c>
      <c r="AB1099">
        <v>67</v>
      </c>
    </row>
    <row r="1100" spans="10:28" x14ac:dyDescent="0.3">
      <c r="J1100" t="s">
        <v>1134</v>
      </c>
      <c r="L1100">
        <f>VLOOKUP(J1100, v1_raw!$A$4:$B$1213, 2, 0)</f>
        <v>0</v>
      </c>
      <c r="M1100">
        <f>VLOOKUP(J1100, v2_raw!$S$2:$T$1211, 2, 0)</f>
        <v>0</v>
      </c>
      <c r="Q1100" s="1">
        <f>VLOOKUP(J1100, v1_raw!$D$4:$E$1213, 2, 0)</f>
        <v>2</v>
      </c>
      <c r="R1100">
        <v>0</v>
      </c>
      <c r="V1100">
        <f>VLOOKUP(J1100, v1_raw!$G$4:$H$1213, 2, 0)</f>
        <v>46</v>
      </c>
      <c r="W1100">
        <v>88</v>
      </c>
      <c r="AA1100">
        <f>VLOOKUP(J1100, v1_raw!$J$4:$K$1213, 2, 0)</f>
        <v>30</v>
      </c>
      <c r="AB1100">
        <v>41</v>
      </c>
    </row>
    <row r="1101" spans="10:28" x14ac:dyDescent="0.3">
      <c r="J1101" t="s">
        <v>1135</v>
      </c>
      <c r="L1101">
        <f>VLOOKUP(J1101, v1_raw!$A$4:$B$1213, 2, 0)</f>
        <v>0</v>
      </c>
      <c r="M1101">
        <f>VLOOKUP(J1101, v2_raw!$S$2:$T$1211, 2, 0)</f>
        <v>0</v>
      </c>
      <c r="Q1101" s="1">
        <f>VLOOKUP(J1101, v1_raw!$D$4:$E$1213, 2, 0)</f>
        <v>3</v>
      </c>
      <c r="R1101">
        <v>1</v>
      </c>
      <c r="V1101">
        <f>VLOOKUP(J1101, v1_raw!$G$4:$H$1213, 2, 0)</f>
        <v>18</v>
      </c>
      <c r="W1101">
        <v>30</v>
      </c>
      <c r="AA1101">
        <f>VLOOKUP(J1101, v1_raw!$J$4:$K$1213, 2, 0)</f>
        <v>46</v>
      </c>
      <c r="AB1101">
        <v>150</v>
      </c>
    </row>
    <row r="1102" spans="10:28" x14ac:dyDescent="0.3">
      <c r="J1102" t="s">
        <v>1136</v>
      </c>
      <c r="L1102">
        <f>VLOOKUP(J1102, v1_raw!$A$4:$B$1213, 2, 0)</f>
        <v>16</v>
      </c>
      <c r="M1102">
        <f>VLOOKUP(J1102, v2_raw!$S$2:$T$1211, 2, 0)</f>
        <v>25</v>
      </c>
      <c r="Q1102" s="1">
        <f>VLOOKUP(J1102, v1_raw!$D$4:$E$1213, 2, 0)</f>
        <v>16</v>
      </c>
      <c r="R1102">
        <v>19</v>
      </c>
      <c r="V1102">
        <f>VLOOKUP(J1102, v1_raw!$G$4:$H$1213, 2, 0)</f>
        <v>23</v>
      </c>
      <c r="W1102">
        <v>67</v>
      </c>
      <c r="AA1102">
        <f>VLOOKUP(J1102, v1_raw!$J$4:$K$1213, 2, 0)</f>
        <v>52</v>
      </c>
      <c r="AB1102">
        <v>88</v>
      </c>
    </row>
    <row r="1103" spans="10:28" x14ac:dyDescent="0.3">
      <c r="J1103" t="s">
        <v>1137</v>
      </c>
      <c r="L1103">
        <f>VLOOKUP(J1103, v1_raw!$A$4:$B$1213, 2, 0)</f>
        <v>6</v>
      </c>
      <c r="M1103">
        <f>VLOOKUP(J1103, v2_raw!$S$2:$T$1211, 2, 0)</f>
        <v>3</v>
      </c>
      <c r="Q1103" s="1">
        <f>VLOOKUP(J1103, v1_raw!$D$4:$E$1213, 2, 0)</f>
        <v>7</v>
      </c>
      <c r="R1103">
        <v>6</v>
      </c>
      <c r="V1103">
        <f>VLOOKUP(J1103, v1_raw!$G$4:$H$1213, 2, 0)</f>
        <v>32</v>
      </c>
      <c r="W1103">
        <v>54</v>
      </c>
      <c r="AA1103">
        <f>VLOOKUP(J1103, v1_raw!$J$4:$K$1213, 2, 0)</f>
        <v>10</v>
      </c>
      <c r="AB1103">
        <v>11</v>
      </c>
    </row>
    <row r="1104" spans="10:28" x14ac:dyDescent="0.3">
      <c r="J1104" t="s">
        <v>1138</v>
      </c>
      <c r="L1104">
        <f>VLOOKUP(J1104, v1_raw!$A$4:$B$1213, 2, 0)</f>
        <v>1</v>
      </c>
      <c r="M1104">
        <f>VLOOKUP(J1104, v2_raw!$S$2:$T$1211, 2, 0)</f>
        <v>1</v>
      </c>
      <c r="Q1104" s="1">
        <f>VLOOKUP(J1104, v1_raw!$D$4:$E$1213, 2, 0)</f>
        <v>6</v>
      </c>
      <c r="R1104">
        <v>3</v>
      </c>
      <c r="V1104">
        <f>VLOOKUP(J1104, v1_raw!$G$4:$H$1213, 2, 0)</f>
        <v>36</v>
      </c>
      <c r="W1104">
        <v>75</v>
      </c>
      <c r="AA1104">
        <f>VLOOKUP(J1104, v1_raw!$J$4:$K$1213, 2, 0)</f>
        <v>80</v>
      </c>
      <c r="AB1104">
        <v>149</v>
      </c>
    </row>
    <row r="1105" spans="10:28" x14ac:dyDescent="0.3">
      <c r="J1105" t="s">
        <v>1139</v>
      </c>
      <c r="L1105">
        <f>VLOOKUP(J1105, v1_raw!$A$4:$B$1213, 2, 0)</f>
        <v>28</v>
      </c>
      <c r="M1105">
        <f>VLOOKUP(J1105, v2_raw!$S$2:$T$1211, 2, 0)</f>
        <v>12</v>
      </c>
      <c r="Q1105" s="1">
        <f>VLOOKUP(J1105, v1_raw!$D$4:$E$1213, 2, 0)</f>
        <v>17</v>
      </c>
      <c r="R1105">
        <v>13</v>
      </c>
      <c r="V1105">
        <f>VLOOKUP(J1105, v1_raw!$G$4:$H$1213, 2, 0)</f>
        <v>73</v>
      </c>
      <c r="W1105">
        <v>143</v>
      </c>
      <c r="AA1105">
        <f>VLOOKUP(J1105, v1_raw!$J$4:$K$1213, 2, 0)</f>
        <v>89</v>
      </c>
      <c r="AB1105">
        <v>174</v>
      </c>
    </row>
    <row r="1106" spans="10:28" x14ac:dyDescent="0.3">
      <c r="J1106" t="s">
        <v>1140</v>
      </c>
      <c r="L1106">
        <f>VLOOKUP(J1106, v1_raw!$A$4:$B$1213, 2, 0)</f>
        <v>6</v>
      </c>
      <c r="M1106">
        <f>VLOOKUP(J1106, v2_raw!$S$2:$T$1211, 2, 0)</f>
        <v>6</v>
      </c>
      <c r="Q1106" s="1">
        <f>VLOOKUP(J1106, v1_raw!$D$4:$E$1213, 2, 0)</f>
        <v>17</v>
      </c>
      <c r="R1106">
        <v>6</v>
      </c>
      <c r="V1106">
        <f>VLOOKUP(J1106, v1_raw!$G$4:$H$1213, 2, 0)</f>
        <v>61</v>
      </c>
      <c r="W1106">
        <v>91</v>
      </c>
      <c r="AA1106">
        <f>VLOOKUP(J1106, v1_raw!$J$4:$K$1213, 2, 0)</f>
        <v>16</v>
      </c>
      <c r="AB1106">
        <v>32</v>
      </c>
    </row>
    <row r="1107" spans="10:28" x14ac:dyDescent="0.3">
      <c r="J1107" t="s">
        <v>1141</v>
      </c>
      <c r="L1107">
        <f>VLOOKUP(J1107, v1_raw!$A$4:$B$1213, 2, 0)</f>
        <v>1</v>
      </c>
      <c r="M1107">
        <f>VLOOKUP(J1107, v2_raw!$S$2:$T$1211, 2, 0)</f>
        <v>0</v>
      </c>
      <c r="Q1107" s="1">
        <f>VLOOKUP(J1107, v1_raw!$D$4:$E$1213, 2, 0)</f>
        <v>2</v>
      </c>
      <c r="R1107">
        <v>0</v>
      </c>
      <c r="V1107">
        <f>VLOOKUP(J1107, v1_raw!$G$4:$H$1213, 2, 0)</f>
        <v>189</v>
      </c>
      <c r="W1107">
        <v>580</v>
      </c>
      <c r="AA1107">
        <f>VLOOKUP(J1107, v1_raw!$J$4:$K$1213, 2, 0)</f>
        <v>78</v>
      </c>
      <c r="AB1107">
        <v>202</v>
      </c>
    </row>
    <row r="1108" spans="10:28" x14ac:dyDescent="0.3">
      <c r="J1108" t="s">
        <v>1142</v>
      </c>
      <c r="L1108">
        <f>VLOOKUP(J1108, v1_raw!$A$4:$B$1213, 2, 0)</f>
        <v>0</v>
      </c>
      <c r="M1108">
        <f>VLOOKUP(J1108, v2_raw!$S$2:$T$1211, 2, 0)</f>
        <v>0</v>
      </c>
      <c r="Q1108" s="1">
        <f>VLOOKUP(J1108, v1_raw!$D$4:$E$1213, 2, 0)</f>
        <v>1</v>
      </c>
      <c r="R1108">
        <v>1</v>
      </c>
      <c r="V1108">
        <f>VLOOKUP(J1108, v1_raw!$G$4:$H$1213, 2, 0)</f>
        <v>146</v>
      </c>
      <c r="W1108">
        <v>53</v>
      </c>
      <c r="AA1108">
        <f>VLOOKUP(J1108, v1_raw!$J$4:$K$1213, 2, 0)</f>
        <v>119</v>
      </c>
      <c r="AB1108">
        <v>37</v>
      </c>
    </row>
    <row r="1109" spans="10:28" x14ac:dyDescent="0.3">
      <c r="J1109" t="s">
        <v>1143</v>
      </c>
      <c r="L1109">
        <f>VLOOKUP(J1109, v1_raw!$A$4:$B$1213, 2, 0)</f>
        <v>95</v>
      </c>
      <c r="M1109">
        <f>VLOOKUP(J1109, v2_raw!$S$2:$T$1211, 2, 0)</f>
        <v>99</v>
      </c>
      <c r="Q1109" s="1">
        <f>VLOOKUP(J1109, v1_raw!$D$4:$E$1213, 2, 0)</f>
        <v>134</v>
      </c>
      <c r="R1109">
        <v>75</v>
      </c>
      <c r="V1109">
        <f>VLOOKUP(J1109, v1_raw!$G$4:$H$1213, 2, 0)</f>
        <v>184</v>
      </c>
      <c r="W1109">
        <v>317</v>
      </c>
      <c r="AA1109">
        <f>VLOOKUP(J1109, v1_raw!$J$4:$K$1213, 2, 0)</f>
        <v>255</v>
      </c>
      <c r="AB1109">
        <v>355</v>
      </c>
    </row>
    <row r="1110" spans="10:28" x14ac:dyDescent="0.3">
      <c r="J1110" t="s">
        <v>1144</v>
      </c>
      <c r="L1110">
        <f>VLOOKUP(J1110, v1_raw!$A$4:$B$1213, 2, 0)</f>
        <v>3</v>
      </c>
      <c r="M1110">
        <f>VLOOKUP(J1110, v2_raw!$S$2:$T$1211, 2, 0)</f>
        <v>2</v>
      </c>
      <c r="Q1110" s="1">
        <f>VLOOKUP(J1110, v1_raw!$D$4:$E$1213, 2, 0)</f>
        <v>18</v>
      </c>
      <c r="R1110">
        <v>14</v>
      </c>
      <c r="V1110">
        <f>VLOOKUP(J1110, v1_raw!$G$4:$H$1213, 2, 0)</f>
        <v>80</v>
      </c>
      <c r="W1110">
        <v>140</v>
      </c>
      <c r="AA1110">
        <f>VLOOKUP(J1110, v1_raw!$J$4:$K$1213, 2, 0)</f>
        <v>167</v>
      </c>
      <c r="AB1110">
        <v>196</v>
      </c>
    </row>
    <row r="1111" spans="10:28" x14ac:dyDescent="0.3">
      <c r="J1111" t="s">
        <v>1145</v>
      </c>
      <c r="L1111">
        <f>VLOOKUP(J1111, v1_raw!$A$4:$B$1213, 2, 0)</f>
        <v>1</v>
      </c>
      <c r="M1111">
        <f>VLOOKUP(J1111, v2_raw!$S$2:$T$1211, 2, 0)</f>
        <v>5</v>
      </c>
      <c r="Q1111" s="1">
        <f>VLOOKUP(J1111, v1_raw!$D$4:$E$1213, 2, 0)</f>
        <v>2</v>
      </c>
      <c r="R1111">
        <v>3</v>
      </c>
      <c r="V1111">
        <f>VLOOKUP(J1111, v1_raw!$G$4:$H$1213, 2, 0)</f>
        <v>32</v>
      </c>
      <c r="W1111">
        <v>46</v>
      </c>
      <c r="AA1111">
        <f>VLOOKUP(J1111, v1_raw!$J$4:$K$1213, 2, 0)</f>
        <v>8</v>
      </c>
      <c r="AB1111">
        <v>3</v>
      </c>
    </row>
    <row r="1112" spans="10:28" x14ac:dyDescent="0.3">
      <c r="J1112" t="s">
        <v>1146</v>
      </c>
      <c r="L1112">
        <f>VLOOKUP(J1112, v1_raw!$A$4:$B$1213, 2, 0)</f>
        <v>0</v>
      </c>
      <c r="M1112">
        <f>VLOOKUP(J1112, v2_raw!$S$2:$T$1211, 2, 0)</f>
        <v>0</v>
      </c>
      <c r="Q1112" s="1">
        <f>VLOOKUP(J1112, v1_raw!$D$4:$E$1213, 2, 0)</f>
        <v>17</v>
      </c>
      <c r="R1112">
        <v>5</v>
      </c>
      <c r="V1112">
        <f>VLOOKUP(J1112, v1_raw!$G$4:$H$1213, 2, 0)</f>
        <v>47</v>
      </c>
      <c r="W1112">
        <v>62</v>
      </c>
      <c r="AA1112">
        <f>VLOOKUP(J1112, v1_raw!$J$4:$K$1213, 2, 0)</f>
        <v>29</v>
      </c>
      <c r="AB1112">
        <v>4</v>
      </c>
    </row>
    <row r="1113" spans="10:28" x14ac:dyDescent="0.3">
      <c r="J1113" t="s">
        <v>1147</v>
      </c>
      <c r="L1113">
        <f>VLOOKUP(J1113, v1_raw!$A$4:$B$1213, 2, 0)</f>
        <v>5</v>
      </c>
      <c r="M1113">
        <f>VLOOKUP(J1113, v2_raw!$S$2:$T$1211, 2, 0)</f>
        <v>7</v>
      </c>
      <c r="Q1113" s="1">
        <f>VLOOKUP(J1113, v1_raw!$D$4:$E$1213, 2, 0)</f>
        <v>6</v>
      </c>
      <c r="R1113">
        <v>6</v>
      </c>
      <c r="V1113">
        <f>VLOOKUP(J1113, v1_raw!$G$4:$H$1213, 2, 0)</f>
        <v>39</v>
      </c>
      <c r="W1113">
        <v>80</v>
      </c>
      <c r="AA1113">
        <f>VLOOKUP(J1113, v1_raw!$J$4:$K$1213, 2, 0)</f>
        <v>36</v>
      </c>
      <c r="AB1113">
        <v>30</v>
      </c>
    </row>
    <row r="1114" spans="10:28" x14ac:dyDescent="0.3">
      <c r="J1114" t="s">
        <v>1148</v>
      </c>
      <c r="L1114">
        <f>VLOOKUP(J1114, v1_raw!$A$4:$B$1213, 2, 0)</f>
        <v>1</v>
      </c>
      <c r="M1114">
        <f>VLOOKUP(J1114, v2_raw!$S$2:$T$1211, 2, 0)</f>
        <v>1</v>
      </c>
      <c r="Q1114" s="1">
        <f>VLOOKUP(J1114, v1_raw!$D$4:$E$1213, 2, 0)</f>
        <v>4</v>
      </c>
      <c r="R1114">
        <v>6</v>
      </c>
      <c r="V1114">
        <f>VLOOKUP(J1114, v1_raw!$G$4:$H$1213, 2, 0)</f>
        <v>51</v>
      </c>
      <c r="W1114">
        <v>97</v>
      </c>
      <c r="AA1114">
        <f>VLOOKUP(J1114, v1_raw!$J$4:$K$1213, 2, 0)</f>
        <v>15</v>
      </c>
      <c r="AB1114">
        <v>40</v>
      </c>
    </row>
    <row r="1115" spans="10:28" x14ac:dyDescent="0.3">
      <c r="J1115" t="s">
        <v>1149</v>
      </c>
      <c r="L1115">
        <f>VLOOKUP(J1115, v1_raw!$A$4:$B$1213, 2, 0)</f>
        <v>2</v>
      </c>
      <c r="M1115">
        <f>VLOOKUP(J1115, v2_raw!$S$2:$T$1211, 2, 0)</f>
        <v>2</v>
      </c>
      <c r="Q1115" s="1">
        <f>VLOOKUP(J1115, v1_raw!$D$4:$E$1213, 2, 0)</f>
        <v>5</v>
      </c>
      <c r="R1115">
        <v>4</v>
      </c>
      <c r="V1115">
        <f>VLOOKUP(J1115, v1_raw!$G$4:$H$1213, 2, 0)</f>
        <v>24</v>
      </c>
      <c r="W1115">
        <v>47</v>
      </c>
      <c r="AA1115">
        <f>VLOOKUP(J1115, v1_raw!$J$4:$K$1213, 2, 0)</f>
        <v>12</v>
      </c>
      <c r="AB1115">
        <v>25</v>
      </c>
    </row>
    <row r="1116" spans="10:28" x14ac:dyDescent="0.3">
      <c r="J1116" t="s">
        <v>1150</v>
      </c>
      <c r="L1116">
        <f>VLOOKUP(J1116, v1_raw!$A$4:$B$1213, 2, 0)</f>
        <v>0</v>
      </c>
      <c r="M1116">
        <f>VLOOKUP(J1116, v2_raw!$S$2:$T$1211, 2, 0)</f>
        <v>1</v>
      </c>
      <c r="Q1116" s="1">
        <f>VLOOKUP(J1116, v1_raw!$D$4:$E$1213, 2, 0)</f>
        <v>8</v>
      </c>
      <c r="R1116">
        <v>3</v>
      </c>
      <c r="V1116">
        <f>VLOOKUP(J1116, v1_raw!$G$4:$H$1213, 2, 0)</f>
        <v>101</v>
      </c>
      <c r="W1116">
        <v>66</v>
      </c>
      <c r="AA1116">
        <f>VLOOKUP(J1116, v1_raw!$J$4:$K$1213, 2, 0)</f>
        <v>69</v>
      </c>
      <c r="AB1116">
        <v>7</v>
      </c>
    </row>
    <row r="1117" spans="10:28" x14ac:dyDescent="0.3">
      <c r="J1117" t="s">
        <v>1151</v>
      </c>
      <c r="L1117">
        <f>VLOOKUP(J1117, v1_raw!$A$4:$B$1213, 2, 0)</f>
        <v>0</v>
      </c>
      <c r="M1117">
        <f>VLOOKUP(J1117, v2_raw!$S$2:$T$1211, 2, 0)</f>
        <v>0</v>
      </c>
      <c r="Q1117" s="1">
        <f>VLOOKUP(J1117, v1_raw!$D$4:$E$1213, 2, 0)</f>
        <v>5</v>
      </c>
      <c r="R1117">
        <v>2</v>
      </c>
      <c r="V1117">
        <f>VLOOKUP(J1117, v1_raw!$G$4:$H$1213, 2, 0)</f>
        <v>22</v>
      </c>
      <c r="W1117">
        <v>23</v>
      </c>
      <c r="AA1117">
        <f>VLOOKUP(J1117, v1_raw!$J$4:$K$1213, 2, 0)</f>
        <v>21</v>
      </c>
      <c r="AB1117">
        <v>30</v>
      </c>
    </row>
    <row r="1118" spans="10:28" x14ac:dyDescent="0.3">
      <c r="J1118" t="s">
        <v>1152</v>
      </c>
      <c r="L1118">
        <f>VLOOKUP(J1118, v1_raw!$A$4:$B$1213, 2, 0)</f>
        <v>4</v>
      </c>
      <c r="M1118">
        <f>VLOOKUP(J1118, v2_raw!$S$2:$T$1211, 2, 0)</f>
        <v>3</v>
      </c>
      <c r="Q1118" s="1">
        <f>VLOOKUP(J1118, v1_raw!$D$4:$E$1213, 2, 0)</f>
        <v>18</v>
      </c>
      <c r="R1118">
        <v>5</v>
      </c>
      <c r="V1118">
        <f>VLOOKUP(J1118, v1_raw!$G$4:$H$1213, 2, 0)</f>
        <v>61</v>
      </c>
      <c r="W1118">
        <v>126</v>
      </c>
      <c r="AA1118">
        <f>VLOOKUP(J1118, v1_raw!$J$4:$K$1213, 2, 0)</f>
        <v>59</v>
      </c>
      <c r="AB1118">
        <v>172</v>
      </c>
    </row>
    <row r="1119" spans="10:28" x14ac:dyDescent="0.3">
      <c r="J1119" t="s">
        <v>1153</v>
      </c>
      <c r="L1119">
        <f>VLOOKUP(J1119, v1_raw!$A$4:$B$1213, 2, 0)</f>
        <v>0</v>
      </c>
      <c r="M1119">
        <f>VLOOKUP(J1119, v2_raw!$S$2:$T$1211, 2, 0)</f>
        <v>0</v>
      </c>
      <c r="Q1119" s="1">
        <f>VLOOKUP(J1119, v1_raw!$D$4:$E$1213, 2, 0)</f>
        <v>0</v>
      </c>
      <c r="R1119">
        <v>1</v>
      </c>
      <c r="V1119">
        <f>VLOOKUP(J1119, v1_raw!$G$4:$H$1213, 2, 0)</f>
        <v>18</v>
      </c>
      <c r="W1119">
        <v>89</v>
      </c>
      <c r="AA1119">
        <f>VLOOKUP(J1119, v1_raw!$J$4:$K$1213, 2, 0)</f>
        <v>3</v>
      </c>
      <c r="AB1119">
        <v>9</v>
      </c>
    </row>
    <row r="1120" spans="10:28" x14ac:dyDescent="0.3">
      <c r="J1120" t="s">
        <v>1154</v>
      </c>
      <c r="L1120">
        <f>VLOOKUP(J1120, v1_raw!$A$4:$B$1213, 2, 0)</f>
        <v>0</v>
      </c>
      <c r="M1120">
        <f>VLOOKUP(J1120, v2_raw!$S$2:$T$1211, 2, 0)</f>
        <v>0</v>
      </c>
      <c r="Q1120" s="1">
        <f>VLOOKUP(J1120, v1_raw!$D$4:$E$1213, 2, 0)</f>
        <v>2</v>
      </c>
      <c r="R1120">
        <v>2</v>
      </c>
      <c r="V1120">
        <f>VLOOKUP(J1120, v1_raw!$G$4:$H$1213, 2, 0)</f>
        <v>7</v>
      </c>
      <c r="W1120">
        <v>26</v>
      </c>
      <c r="AA1120">
        <f>VLOOKUP(J1120, v1_raw!$J$4:$K$1213, 2, 0)</f>
        <v>5</v>
      </c>
      <c r="AB1120">
        <v>14</v>
      </c>
    </row>
    <row r="1121" spans="10:28" x14ac:dyDescent="0.3">
      <c r="J1121" t="s">
        <v>1155</v>
      </c>
      <c r="L1121">
        <f>VLOOKUP(J1121, v1_raw!$A$4:$B$1213, 2, 0)</f>
        <v>0</v>
      </c>
      <c r="M1121">
        <f>VLOOKUP(J1121, v2_raw!$S$2:$T$1211, 2, 0)</f>
        <v>0</v>
      </c>
      <c r="Q1121" s="1">
        <f>VLOOKUP(J1121, v1_raw!$D$4:$E$1213, 2, 0)</f>
        <v>0</v>
      </c>
      <c r="R1121">
        <v>0</v>
      </c>
      <c r="V1121">
        <f>VLOOKUP(J1121, v1_raw!$G$4:$H$1213, 2, 0)</f>
        <v>0</v>
      </c>
      <c r="W1121">
        <v>5</v>
      </c>
      <c r="AA1121">
        <f>VLOOKUP(J1121, v1_raw!$J$4:$K$1213, 2, 0)</f>
        <v>2</v>
      </c>
      <c r="AB1121">
        <v>8</v>
      </c>
    </row>
    <row r="1122" spans="10:28" x14ac:dyDescent="0.3">
      <c r="J1122" t="s">
        <v>1156</v>
      </c>
      <c r="L1122">
        <f>VLOOKUP(J1122, v1_raw!$A$4:$B$1213, 2, 0)</f>
        <v>1</v>
      </c>
      <c r="M1122">
        <f>VLOOKUP(J1122, v2_raw!$S$2:$T$1211, 2, 0)</f>
        <v>2</v>
      </c>
      <c r="Q1122" s="1">
        <f>VLOOKUP(J1122, v1_raw!$D$4:$E$1213, 2, 0)</f>
        <v>9</v>
      </c>
      <c r="R1122">
        <v>8</v>
      </c>
      <c r="V1122">
        <f>VLOOKUP(J1122, v1_raw!$G$4:$H$1213, 2, 0)</f>
        <v>78</v>
      </c>
      <c r="W1122">
        <v>195</v>
      </c>
      <c r="AA1122">
        <f>VLOOKUP(J1122, v1_raw!$J$4:$K$1213, 2, 0)</f>
        <v>67</v>
      </c>
      <c r="AB1122">
        <v>207</v>
      </c>
    </row>
    <row r="1123" spans="10:28" x14ac:dyDescent="0.3">
      <c r="J1123" t="s">
        <v>1157</v>
      </c>
      <c r="L1123">
        <f>VLOOKUP(J1123, v1_raw!$A$4:$B$1213, 2, 0)</f>
        <v>3</v>
      </c>
      <c r="M1123">
        <f>VLOOKUP(J1123, v2_raw!$S$2:$T$1211, 2, 0)</f>
        <v>2</v>
      </c>
      <c r="Q1123" s="1">
        <f>VLOOKUP(J1123, v1_raw!$D$4:$E$1213, 2, 0)</f>
        <v>0</v>
      </c>
      <c r="R1123">
        <v>1</v>
      </c>
      <c r="V1123">
        <f>VLOOKUP(J1123, v1_raw!$G$4:$H$1213, 2, 0)</f>
        <v>36</v>
      </c>
      <c r="W1123">
        <v>60</v>
      </c>
      <c r="AA1123">
        <f>VLOOKUP(J1123, v1_raw!$J$4:$K$1213, 2, 0)</f>
        <v>23</v>
      </c>
      <c r="AB1123">
        <v>55</v>
      </c>
    </row>
    <row r="1124" spans="10:28" x14ac:dyDescent="0.3">
      <c r="J1124" t="s">
        <v>1158</v>
      </c>
      <c r="L1124">
        <f>VLOOKUP(J1124, v1_raw!$A$4:$B$1213, 2, 0)</f>
        <v>2</v>
      </c>
      <c r="M1124">
        <f>VLOOKUP(J1124, v2_raw!$S$2:$T$1211, 2, 0)</f>
        <v>3</v>
      </c>
      <c r="Q1124" s="1">
        <f>VLOOKUP(J1124, v1_raw!$D$4:$E$1213, 2, 0)</f>
        <v>2</v>
      </c>
      <c r="R1124">
        <v>1</v>
      </c>
      <c r="V1124">
        <f>VLOOKUP(J1124, v1_raw!$G$4:$H$1213, 2, 0)</f>
        <v>97</v>
      </c>
      <c r="W1124">
        <v>230</v>
      </c>
      <c r="AA1124">
        <f>VLOOKUP(J1124, v1_raw!$J$4:$K$1213, 2, 0)</f>
        <v>26</v>
      </c>
      <c r="AB1124">
        <v>61</v>
      </c>
    </row>
    <row r="1125" spans="10:28" x14ac:dyDescent="0.3">
      <c r="J1125" t="s">
        <v>1159</v>
      </c>
      <c r="L1125">
        <f>VLOOKUP(J1125, v1_raw!$A$4:$B$1213, 2, 0)</f>
        <v>0</v>
      </c>
      <c r="M1125">
        <f>VLOOKUP(J1125, v2_raw!$S$2:$T$1211, 2, 0)</f>
        <v>1</v>
      </c>
      <c r="Q1125" s="1">
        <f>VLOOKUP(J1125, v1_raw!$D$4:$E$1213, 2, 0)</f>
        <v>1</v>
      </c>
      <c r="R1125">
        <v>2</v>
      </c>
      <c r="V1125">
        <f>VLOOKUP(J1125, v1_raw!$G$4:$H$1213, 2, 0)</f>
        <v>43</v>
      </c>
      <c r="W1125">
        <v>85</v>
      </c>
      <c r="AA1125">
        <f>VLOOKUP(J1125, v1_raw!$J$4:$K$1213, 2, 0)</f>
        <v>10</v>
      </c>
      <c r="AB1125">
        <v>23</v>
      </c>
    </row>
    <row r="1126" spans="10:28" x14ac:dyDescent="0.3">
      <c r="J1126" t="s">
        <v>1160</v>
      </c>
      <c r="L1126">
        <f>VLOOKUP(J1126, v1_raw!$A$4:$B$1213, 2, 0)</f>
        <v>0</v>
      </c>
      <c r="M1126">
        <f>VLOOKUP(J1126, v2_raw!$S$2:$T$1211, 2, 0)</f>
        <v>1</v>
      </c>
      <c r="Q1126" s="1">
        <f>VLOOKUP(J1126, v1_raw!$D$4:$E$1213, 2, 0)</f>
        <v>1</v>
      </c>
      <c r="R1126">
        <v>2</v>
      </c>
      <c r="V1126">
        <f>VLOOKUP(J1126, v1_raw!$G$4:$H$1213, 2, 0)</f>
        <v>26</v>
      </c>
      <c r="W1126">
        <v>43</v>
      </c>
      <c r="AA1126">
        <f>VLOOKUP(J1126, v1_raw!$J$4:$K$1213, 2, 0)</f>
        <v>17</v>
      </c>
      <c r="AB1126">
        <v>11</v>
      </c>
    </row>
    <row r="1127" spans="10:28" x14ac:dyDescent="0.3">
      <c r="J1127" t="s">
        <v>1161</v>
      </c>
      <c r="L1127">
        <f>VLOOKUP(J1127, v1_raw!$A$4:$B$1213, 2, 0)</f>
        <v>81</v>
      </c>
      <c r="M1127">
        <f>VLOOKUP(J1127, v2_raw!$S$2:$T$1211, 2, 0)</f>
        <v>14</v>
      </c>
      <c r="Q1127" s="1">
        <f>VLOOKUP(J1127, v1_raw!$D$4:$E$1213, 2, 0)</f>
        <v>104</v>
      </c>
      <c r="R1127">
        <v>14</v>
      </c>
      <c r="V1127">
        <f>VLOOKUP(J1127, v1_raw!$G$4:$H$1213, 2, 0)</f>
        <v>64</v>
      </c>
      <c r="W1127">
        <v>118</v>
      </c>
      <c r="AA1127">
        <f>VLOOKUP(J1127, v1_raw!$J$4:$K$1213, 2, 0)</f>
        <v>163</v>
      </c>
      <c r="AB1127">
        <v>220</v>
      </c>
    </row>
    <row r="1128" spans="10:28" x14ac:dyDescent="0.3">
      <c r="J1128" t="s">
        <v>1162</v>
      </c>
      <c r="L1128">
        <f>VLOOKUP(J1128, v1_raw!$A$4:$B$1213, 2, 0)</f>
        <v>1</v>
      </c>
      <c r="M1128">
        <f>VLOOKUP(J1128, v2_raw!$S$2:$T$1211, 2, 0)</f>
        <v>1</v>
      </c>
      <c r="Q1128" s="1">
        <f>VLOOKUP(J1128, v1_raw!$D$4:$E$1213, 2, 0)</f>
        <v>0</v>
      </c>
      <c r="R1128">
        <v>2</v>
      </c>
      <c r="V1128">
        <f>VLOOKUP(J1128, v1_raw!$G$4:$H$1213, 2, 0)</f>
        <v>195</v>
      </c>
      <c r="W1128">
        <v>443</v>
      </c>
      <c r="AA1128">
        <f>VLOOKUP(J1128, v1_raw!$J$4:$K$1213, 2, 0)</f>
        <v>95</v>
      </c>
      <c r="AB1128">
        <v>403</v>
      </c>
    </row>
    <row r="1129" spans="10:28" x14ac:dyDescent="0.3">
      <c r="J1129" t="s">
        <v>1163</v>
      </c>
      <c r="L1129">
        <f>VLOOKUP(J1129, v1_raw!$A$4:$B$1213, 2, 0)</f>
        <v>0</v>
      </c>
      <c r="M1129">
        <f>VLOOKUP(J1129, v2_raw!$S$2:$T$1211, 2, 0)</f>
        <v>0</v>
      </c>
      <c r="Q1129" s="1">
        <f>VLOOKUP(J1129, v1_raw!$D$4:$E$1213, 2, 0)</f>
        <v>1</v>
      </c>
      <c r="R1129">
        <v>0</v>
      </c>
      <c r="V1129">
        <f>VLOOKUP(J1129, v1_raw!$G$4:$H$1213, 2, 0)</f>
        <v>6</v>
      </c>
      <c r="W1129">
        <v>8</v>
      </c>
      <c r="AA1129">
        <f>VLOOKUP(J1129, v1_raw!$J$4:$K$1213, 2, 0)</f>
        <v>11</v>
      </c>
      <c r="AB1129">
        <v>4</v>
      </c>
    </row>
    <row r="1130" spans="10:28" x14ac:dyDescent="0.3">
      <c r="J1130" t="s">
        <v>1164</v>
      </c>
      <c r="L1130">
        <f>VLOOKUP(J1130, v1_raw!$A$4:$B$1213, 2, 0)</f>
        <v>0</v>
      </c>
      <c r="M1130">
        <f>VLOOKUP(J1130, v2_raw!$S$2:$T$1211, 2, 0)</f>
        <v>0</v>
      </c>
      <c r="Q1130" s="1">
        <f>VLOOKUP(J1130, v1_raw!$D$4:$E$1213, 2, 0)</f>
        <v>2</v>
      </c>
      <c r="R1130">
        <v>3</v>
      </c>
      <c r="V1130">
        <f>VLOOKUP(J1130, v1_raw!$G$4:$H$1213, 2, 0)</f>
        <v>133</v>
      </c>
      <c r="W1130">
        <v>267</v>
      </c>
      <c r="AA1130">
        <f>VLOOKUP(J1130, v1_raw!$J$4:$K$1213, 2, 0)</f>
        <v>41</v>
      </c>
      <c r="AB1130">
        <v>114</v>
      </c>
    </row>
    <row r="1131" spans="10:28" x14ac:dyDescent="0.3">
      <c r="J1131" t="s">
        <v>1165</v>
      </c>
      <c r="L1131">
        <f>VLOOKUP(J1131, v1_raw!$A$4:$B$1213, 2, 0)</f>
        <v>3</v>
      </c>
      <c r="M1131">
        <f>VLOOKUP(J1131, v2_raw!$S$2:$T$1211, 2, 0)</f>
        <v>3</v>
      </c>
      <c r="Q1131" s="1">
        <f>VLOOKUP(J1131, v1_raw!$D$4:$E$1213, 2, 0)</f>
        <v>8</v>
      </c>
      <c r="R1131">
        <v>5</v>
      </c>
      <c r="V1131">
        <f>VLOOKUP(J1131, v1_raw!$G$4:$H$1213, 2, 0)</f>
        <v>10</v>
      </c>
      <c r="W1131">
        <v>18</v>
      </c>
      <c r="AA1131">
        <f>VLOOKUP(J1131, v1_raw!$J$4:$K$1213, 2, 0)</f>
        <v>4</v>
      </c>
      <c r="AB1131">
        <v>2</v>
      </c>
    </row>
    <row r="1132" spans="10:28" x14ac:dyDescent="0.3">
      <c r="J1132" t="s">
        <v>1166</v>
      </c>
      <c r="L1132">
        <f>VLOOKUP(J1132, v1_raw!$A$4:$B$1213, 2, 0)</f>
        <v>33</v>
      </c>
      <c r="M1132">
        <f>VLOOKUP(J1132, v2_raw!$S$2:$T$1211, 2, 0)</f>
        <v>15</v>
      </c>
      <c r="Q1132" s="1">
        <f>VLOOKUP(J1132, v1_raw!$D$4:$E$1213, 2, 0)</f>
        <v>55</v>
      </c>
      <c r="R1132">
        <v>26</v>
      </c>
      <c r="V1132">
        <f>VLOOKUP(J1132, v1_raw!$G$4:$H$1213, 2, 0)</f>
        <v>146</v>
      </c>
      <c r="W1132">
        <v>319</v>
      </c>
      <c r="AA1132">
        <f>VLOOKUP(J1132, v1_raw!$J$4:$K$1213, 2, 0)</f>
        <v>85</v>
      </c>
      <c r="AB1132">
        <v>196</v>
      </c>
    </row>
    <row r="1133" spans="10:28" x14ac:dyDescent="0.3">
      <c r="J1133" t="s">
        <v>1167</v>
      </c>
      <c r="L1133">
        <f>VLOOKUP(J1133, v1_raw!$A$4:$B$1213, 2, 0)</f>
        <v>0</v>
      </c>
      <c r="M1133">
        <f>VLOOKUP(J1133, v2_raw!$S$2:$T$1211, 2, 0)</f>
        <v>0</v>
      </c>
      <c r="Q1133" s="1">
        <f>VLOOKUP(J1133, v1_raw!$D$4:$E$1213, 2, 0)</f>
        <v>0</v>
      </c>
      <c r="R1133">
        <v>0</v>
      </c>
      <c r="V1133">
        <f>VLOOKUP(J1133, v1_raw!$G$4:$H$1213, 2, 0)</f>
        <v>11</v>
      </c>
      <c r="W1133">
        <v>5</v>
      </c>
      <c r="AA1133">
        <f>VLOOKUP(J1133, v1_raw!$J$4:$K$1213, 2, 0)</f>
        <v>11</v>
      </c>
      <c r="AB1133">
        <v>4</v>
      </c>
    </row>
    <row r="1134" spans="10:28" x14ac:dyDescent="0.3">
      <c r="J1134" t="s">
        <v>1168</v>
      </c>
      <c r="L1134">
        <f>VLOOKUP(J1134, v1_raw!$A$4:$B$1213, 2, 0)</f>
        <v>0</v>
      </c>
      <c r="M1134">
        <f>VLOOKUP(J1134, v2_raw!$S$2:$T$1211, 2, 0)</f>
        <v>2</v>
      </c>
      <c r="Q1134" s="1">
        <f>VLOOKUP(J1134, v1_raw!$D$4:$E$1213, 2, 0)</f>
        <v>2</v>
      </c>
      <c r="R1134">
        <v>1</v>
      </c>
      <c r="V1134">
        <f>VLOOKUP(J1134, v1_raw!$G$4:$H$1213, 2, 0)</f>
        <v>26</v>
      </c>
      <c r="W1134">
        <v>39</v>
      </c>
      <c r="AA1134">
        <f>VLOOKUP(J1134, v1_raw!$J$4:$K$1213, 2, 0)</f>
        <v>60</v>
      </c>
      <c r="AB1134">
        <v>149</v>
      </c>
    </row>
    <row r="1135" spans="10:28" x14ac:dyDescent="0.3">
      <c r="J1135" t="s">
        <v>1169</v>
      </c>
      <c r="L1135">
        <f>VLOOKUP(J1135, v1_raw!$A$4:$B$1213, 2, 0)</f>
        <v>0</v>
      </c>
      <c r="M1135">
        <f>VLOOKUP(J1135, v2_raw!$S$2:$T$1211, 2, 0)</f>
        <v>0</v>
      </c>
      <c r="Q1135" s="1">
        <f>VLOOKUP(J1135, v1_raw!$D$4:$E$1213, 2, 0)</f>
        <v>0</v>
      </c>
      <c r="R1135">
        <v>1</v>
      </c>
      <c r="V1135">
        <f>VLOOKUP(J1135, v1_raw!$G$4:$H$1213, 2, 0)</f>
        <v>29</v>
      </c>
      <c r="W1135">
        <v>15</v>
      </c>
      <c r="AA1135">
        <f>VLOOKUP(J1135, v1_raw!$J$4:$K$1213, 2, 0)</f>
        <v>11</v>
      </c>
      <c r="AB1135">
        <v>7</v>
      </c>
    </row>
    <row r="1136" spans="10:28" x14ac:dyDescent="0.3">
      <c r="J1136" t="s">
        <v>1170</v>
      </c>
      <c r="L1136">
        <f>VLOOKUP(J1136, v1_raw!$A$4:$B$1213, 2, 0)</f>
        <v>2</v>
      </c>
      <c r="M1136">
        <f>VLOOKUP(J1136, v2_raw!$S$2:$T$1211, 2, 0)</f>
        <v>7</v>
      </c>
      <c r="Q1136" s="1">
        <f>VLOOKUP(J1136, v1_raw!$D$4:$E$1213, 2, 0)</f>
        <v>5</v>
      </c>
      <c r="R1136">
        <v>5</v>
      </c>
      <c r="V1136">
        <f>VLOOKUP(J1136, v1_raw!$G$4:$H$1213, 2, 0)</f>
        <v>22</v>
      </c>
      <c r="W1136">
        <v>59</v>
      </c>
      <c r="AA1136">
        <f>VLOOKUP(J1136, v1_raw!$J$4:$K$1213, 2, 0)</f>
        <v>9</v>
      </c>
      <c r="AB1136">
        <v>17</v>
      </c>
    </row>
    <row r="1137" spans="10:28" x14ac:dyDescent="0.3">
      <c r="J1137" t="s">
        <v>1171</v>
      </c>
      <c r="L1137">
        <f>VLOOKUP(J1137, v1_raw!$A$4:$B$1213, 2, 0)</f>
        <v>1</v>
      </c>
      <c r="M1137">
        <f>VLOOKUP(J1137, v2_raw!$S$2:$T$1211, 2, 0)</f>
        <v>0</v>
      </c>
      <c r="Q1137" s="1">
        <f>VLOOKUP(J1137, v1_raw!$D$4:$E$1213, 2, 0)</f>
        <v>2</v>
      </c>
      <c r="R1137">
        <v>4</v>
      </c>
      <c r="V1137">
        <f>VLOOKUP(J1137, v1_raw!$G$4:$H$1213, 2, 0)</f>
        <v>41</v>
      </c>
      <c r="W1137">
        <v>42</v>
      </c>
      <c r="AA1137">
        <f>VLOOKUP(J1137, v1_raw!$J$4:$K$1213, 2, 0)</f>
        <v>30</v>
      </c>
      <c r="AB1137">
        <v>5</v>
      </c>
    </row>
    <row r="1138" spans="10:28" x14ac:dyDescent="0.3">
      <c r="J1138" t="s">
        <v>1172</v>
      </c>
      <c r="L1138">
        <f>VLOOKUP(J1138, v1_raw!$A$4:$B$1213, 2, 0)</f>
        <v>0</v>
      </c>
      <c r="M1138">
        <f>VLOOKUP(J1138, v2_raw!$S$2:$T$1211, 2, 0)</f>
        <v>0</v>
      </c>
      <c r="Q1138" s="1">
        <f>VLOOKUP(J1138, v1_raw!$D$4:$E$1213, 2, 0)</f>
        <v>0</v>
      </c>
      <c r="R1138">
        <v>0</v>
      </c>
      <c r="V1138">
        <f>VLOOKUP(J1138, v1_raw!$G$4:$H$1213, 2, 0)</f>
        <v>9</v>
      </c>
      <c r="W1138">
        <v>11</v>
      </c>
      <c r="AA1138">
        <f>VLOOKUP(J1138, v1_raw!$J$4:$K$1213, 2, 0)</f>
        <v>5</v>
      </c>
      <c r="AB1138">
        <v>1</v>
      </c>
    </row>
    <row r="1139" spans="10:28" x14ac:dyDescent="0.3">
      <c r="J1139" t="s">
        <v>1173</v>
      </c>
      <c r="L1139">
        <f>VLOOKUP(J1139, v1_raw!$A$4:$B$1213, 2, 0)</f>
        <v>2</v>
      </c>
      <c r="M1139">
        <f>VLOOKUP(J1139, v2_raw!$S$2:$T$1211, 2, 0)</f>
        <v>3</v>
      </c>
      <c r="Q1139" s="1">
        <f>VLOOKUP(J1139, v1_raw!$D$4:$E$1213, 2, 0)</f>
        <v>3</v>
      </c>
      <c r="R1139">
        <v>0</v>
      </c>
      <c r="V1139">
        <f>VLOOKUP(J1139, v1_raw!$G$4:$H$1213, 2, 0)</f>
        <v>33</v>
      </c>
      <c r="W1139">
        <v>63</v>
      </c>
      <c r="AA1139">
        <f>VLOOKUP(J1139, v1_raw!$J$4:$K$1213, 2, 0)</f>
        <v>11</v>
      </c>
      <c r="AB1139">
        <v>5</v>
      </c>
    </row>
    <row r="1140" spans="10:28" x14ac:dyDescent="0.3">
      <c r="J1140" t="s">
        <v>1174</v>
      </c>
      <c r="L1140">
        <f>VLOOKUP(J1140, v1_raw!$A$4:$B$1213, 2, 0)</f>
        <v>8</v>
      </c>
      <c r="M1140">
        <f>VLOOKUP(J1140, v2_raw!$S$2:$T$1211, 2, 0)</f>
        <v>12</v>
      </c>
      <c r="Q1140" s="1">
        <f>VLOOKUP(J1140, v1_raw!$D$4:$E$1213, 2, 0)</f>
        <v>17</v>
      </c>
      <c r="R1140">
        <v>11</v>
      </c>
      <c r="V1140">
        <f>VLOOKUP(J1140, v1_raw!$G$4:$H$1213, 2, 0)</f>
        <v>39</v>
      </c>
      <c r="W1140">
        <v>77</v>
      </c>
      <c r="AA1140">
        <f>VLOOKUP(J1140, v1_raw!$J$4:$K$1213, 2, 0)</f>
        <v>53</v>
      </c>
      <c r="AB1140">
        <v>50</v>
      </c>
    </row>
    <row r="1141" spans="10:28" x14ac:dyDescent="0.3">
      <c r="J1141" t="s">
        <v>1175</v>
      </c>
      <c r="L1141">
        <f>VLOOKUP(J1141, v1_raw!$A$4:$B$1213, 2, 0)</f>
        <v>0</v>
      </c>
      <c r="M1141">
        <f>VLOOKUP(J1141, v2_raw!$S$2:$T$1211, 2, 0)</f>
        <v>0</v>
      </c>
      <c r="Q1141" s="1">
        <f>VLOOKUP(J1141, v1_raw!$D$4:$E$1213, 2, 0)</f>
        <v>1</v>
      </c>
      <c r="R1141">
        <v>2</v>
      </c>
      <c r="V1141">
        <f>VLOOKUP(J1141, v1_raw!$G$4:$H$1213, 2, 0)</f>
        <v>9</v>
      </c>
      <c r="W1141">
        <v>18</v>
      </c>
      <c r="AA1141">
        <f>VLOOKUP(J1141, v1_raw!$J$4:$K$1213, 2, 0)</f>
        <v>4</v>
      </c>
      <c r="AB1141">
        <v>3</v>
      </c>
    </row>
    <row r="1142" spans="10:28" x14ac:dyDescent="0.3">
      <c r="J1142" t="s">
        <v>1176</v>
      </c>
      <c r="L1142">
        <f>VLOOKUP(J1142, v1_raw!$A$4:$B$1213, 2, 0)</f>
        <v>0</v>
      </c>
      <c r="M1142">
        <f>VLOOKUP(J1142, v2_raw!$S$2:$T$1211, 2, 0)</f>
        <v>0</v>
      </c>
      <c r="Q1142" s="1">
        <f>VLOOKUP(J1142, v1_raw!$D$4:$E$1213, 2, 0)</f>
        <v>0</v>
      </c>
      <c r="R1142">
        <v>1</v>
      </c>
      <c r="V1142">
        <f>VLOOKUP(J1142, v1_raw!$G$4:$H$1213, 2, 0)</f>
        <v>4</v>
      </c>
      <c r="W1142">
        <v>9</v>
      </c>
      <c r="AA1142">
        <f>VLOOKUP(J1142, v1_raw!$J$4:$K$1213, 2, 0)</f>
        <v>5</v>
      </c>
      <c r="AB1142">
        <v>2</v>
      </c>
    </row>
    <row r="1143" spans="10:28" x14ac:dyDescent="0.3">
      <c r="J1143" t="s">
        <v>1177</v>
      </c>
      <c r="L1143">
        <f>VLOOKUP(J1143, v1_raw!$A$4:$B$1213, 2, 0)</f>
        <v>0</v>
      </c>
      <c r="M1143">
        <f>VLOOKUP(J1143, v2_raw!$S$2:$T$1211, 2, 0)</f>
        <v>0</v>
      </c>
      <c r="Q1143" s="1">
        <f>VLOOKUP(J1143, v1_raw!$D$4:$E$1213, 2, 0)</f>
        <v>0</v>
      </c>
      <c r="R1143">
        <v>0</v>
      </c>
      <c r="V1143">
        <f>VLOOKUP(J1143, v1_raw!$G$4:$H$1213, 2, 0)</f>
        <v>9</v>
      </c>
      <c r="W1143">
        <v>17</v>
      </c>
      <c r="AA1143">
        <f>VLOOKUP(J1143, v1_raw!$J$4:$K$1213, 2, 0)</f>
        <v>3</v>
      </c>
      <c r="AB1143">
        <v>8</v>
      </c>
    </row>
    <row r="1144" spans="10:28" x14ac:dyDescent="0.3">
      <c r="J1144" t="s">
        <v>1178</v>
      </c>
      <c r="L1144">
        <f>VLOOKUP(J1144, v1_raw!$A$4:$B$1213, 2, 0)</f>
        <v>1</v>
      </c>
      <c r="M1144">
        <f>VLOOKUP(J1144, v2_raw!$S$2:$T$1211, 2, 0)</f>
        <v>0</v>
      </c>
      <c r="Q1144" s="1">
        <f>VLOOKUP(J1144, v1_raw!$D$4:$E$1213, 2, 0)</f>
        <v>0</v>
      </c>
      <c r="R1144">
        <v>1</v>
      </c>
      <c r="V1144">
        <f>VLOOKUP(J1144, v1_raw!$G$4:$H$1213, 2, 0)</f>
        <v>14</v>
      </c>
      <c r="W1144">
        <v>14</v>
      </c>
      <c r="AA1144">
        <f>VLOOKUP(J1144, v1_raw!$J$4:$K$1213, 2, 0)</f>
        <v>24</v>
      </c>
      <c r="AB1144">
        <v>30</v>
      </c>
    </row>
    <row r="1145" spans="10:28" x14ac:dyDescent="0.3">
      <c r="J1145" t="s">
        <v>1179</v>
      </c>
      <c r="L1145">
        <f>VLOOKUP(J1145, v1_raw!$A$4:$B$1213, 2, 0)</f>
        <v>1</v>
      </c>
      <c r="M1145">
        <f>VLOOKUP(J1145, v2_raw!$S$2:$T$1211, 2, 0)</f>
        <v>0</v>
      </c>
      <c r="Q1145" s="1">
        <f>VLOOKUP(J1145, v1_raw!$D$4:$E$1213, 2, 0)</f>
        <v>8</v>
      </c>
      <c r="R1145">
        <v>3</v>
      </c>
      <c r="V1145">
        <f>VLOOKUP(J1145, v1_raw!$G$4:$H$1213, 2, 0)</f>
        <v>78</v>
      </c>
      <c r="W1145">
        <v>209</v>
      </c>
      <c r="AA1145">
        <f>VLOOKUP(J1145, v1_raw!$J$4:$K$1213, 2, 0)</f>
        <v>69</v>
      </c>
      <c r="AB1145">
        <v>156</v>
      </c>
    </row>
    <row r="1146" spans="10:28" x14ac:dyDescent="0.3">
      <c r="J1146" t="s">
        <v>1180</v>
      </c>
      <c r="L1146">
        <f>VLOOKUP(J1146, v1_raw!$A$4:$B$1213, 2, 0)</f>
        <v>7</v>
      </c>
      <c r="M1146">
        <f>VLOOKUP(J1146, v2_raw!$S$2:$T$1211, 2, 0)</f>
        <v>8</v>
      </c>
      <c r="Q1146" s="1">
        <f>VLOOKUP(J1146, v1_raw!$D$4:$E$1213, 2, 0)</f>
        <v>17</v>
      </c>
      <c r="R1146">
        <v>7</v>
      </c>
      <c r="V1146">
        <f>VLOOKUP(J1146, v1_raw!$G$4:$H$1213, 2, 0)</f>
        <v>160</v>
      </c>
      <c r="W1146">
        <v>281</v>
      </c>
      <c r="AA1146">
        <f>VLOOKUP(J1146, v1_raw!$J$4:$K$1213, 2, 0)</f>
        <v>94</v>
      </c>
      <c r="AB1146">
        <v>211</v>
      </c>
    </row>
    <row r="1147" spans="10:28" x14ac:dyDescent="0.3">
      <c r="J1147" t="s">
        <v>1181</v>
      </c>
      <c r="L1147">
        <f>VLOOKUP(J1147, v1_raw!$A$4:$B$1213, 2, 0)</f>
        <v>1</v>
      </c>
      <c r="M1147">
        <f>VLOOKUP(J1147, v2_raw!$S$2:$T$1211, 2, 0)</f>
        <v>3</v>
      </c>
      <c r="Q1147" s="1">
        <f>VLOOKUP(J1147, v1_raw!$D$4:$E$1213, 2, 0)</f>
        <v>5</v>
      </c>
      <c r="R1147">
        <v>3</v>
      </c>
      <c r="V1147">
        <f>VLOOKUP(J1147, v1_raw!$G$4:$H$1213, 2, 0)</f>
        <v>28</v>
      </c>
      <c r="W1147">
        <v>80</v>
      </c>
      <c r="AA1147">
        <f>VLOOKUP(J1147, v1_raw!$J$4:$K$1213, 2, 0)</f>
        <v>3</v>
      </c>
      <c r="AB1147">
        <v>3</v>
      </c>
    </row>
    <row r="1148" spans="10:28" x14ac:dyDescent="0.3">
      <c r="J1148" t="s">
        <v>1182</v>
      </c>
      <c r="L1148">
        <f>VLOOKUP(J1148, v1_raw!$A$4:$B$1213, 2, 0)</f>
        <v>17</v>
      </c>
      <c r="M1148">
        <f>VLOOKUP(J1148, v2_raw!$S$2:$T$1211, 2, 0)</f>
        <v>13</v>
      </c>
      <c r="Q1148" s="1">
        <f>VLOOKUP(J1148, v1_raw!$D$4:$E$1213, 2, 0)</f>
        <v>16</v>
      </c>
      <c r="R1148">
        <v>11</v>
      </c>
      <c r="V1148">
        <f>VLOOKUP(J1148, v1_raw!$G$4:$H$1213, 2, 0)</f>
        <v>72</v>
      </c>
      <c r="W1148">
        <v>177</v>
      </c>
      <c r="AA1148">
        <f>VLOOKUP(J1148, v1_raw!$J$4:$K$1213, 2, 0)</f>
        <v>58</v>
      </c>
      <c r="AB1148">
        <v>121</v>
      </c>
    </row>
    <row r="1149" spans="10:28" x14ac:dyDescent="0.3">
      <c r="J1149" t="s">
        <v>1183</v>
      </c>
      <c r="L1149">
        <f>VLOOKUP(J1149, v1_raw!$A$4:$B$1213, 2, 0)</f>
        <v>0</v>
      </c>
      <c r="M1149">
        <f>VLOOKUP(J1149, v2_raw!$S$2:$T$1211, 2, 0)</f>
        <v>1</v>
      </c>
      <c r="Q1149" s="1">
        <f>VLOOKUP(J1149, v1_raw!$D$4:$E$1213, 2, 0)</f>
        <v>1</v>
      </c>
      <c r="R1149">
        <v>1</v>
      </c>
      <c r="V1149">
        <f>VLOOKUP(J1149, v1_raw!$G$4:$H$1213, 2, 0)</f>
        <v>13</v>
      </c>
      <c r="W1149">
        <v>8</v>
      </c>
      <c r="AA1149">
        <f>VLOOKUP(J1149, v1_raw!$J$4:$K$1213, 2, 0)</f>
        <v>10</v>
      </c>
      <c r="AB1149">
        <v>12</v>
      </c>
    </row>
    <row r="1150" spans="10:28" x14ac:dyDescent="0.3">
      <c r="J1150" t="s">
        <v>1184</v>
      </c>
      <c r="L1150">
        <f>VLOOKUP(J1150, v1_raw!$A$4:$B$1213, 2, 0)</f>
        <v>15</v>
      </c>
      <c r="M1150">
        <f>VLOOKUP(J1150, v2_raw!$S$2:$T$1211, 2, 0)</f>
        <v>12</v>
      </c>
      <c r="Q1150" s="1">
        <f>VLOOKUP(J1150, v1_raw!$D$4:$E$1213, 2, 0)</f>
        <v>17</v>
      </c>
      <c r="R1150">
        <v>15</v>
      </c>
      <c r="V1150">
        <f>VLOOKUP(J1150, v1_raw!$G$4:$H$1213, 2, 0)</f>
        <v>58</v>
      </c>
      <c r="W1150">
        <v>100</v>
      </c>
      <c r="AA1150">
        <f>VLOOKUP(J1150, v1_raw!$J$4:$K$1213, 2, 0)</f>
        <v>49</v>
      </c>
      <c r="AB1150">
        <v>105</v>
      </c>
    </row>
    <row r="1151" spans="10:28" x14ac:dyDescent="0.3">
      <c r="J1151" t="s">
        <v>1185</v>
      </c>
      <c r="L1151">
        <f>VLOOKUP(J1151, v1_raw!$A$4:$B$1213, 2, 0)</f>
        <v>0</v>
      </c>
      <c r="M1151">
        <f>VLOOKUP(J1151, v2_raw!$S$2:$T$1211, 2, 0)</f>
        <v>1</v>
      </c>
      <c r="Q1151" s="1">
        <f>VLOOKUP(J1151, v1_raw!$D$4:$E$1213, 2, 0)</f>
        <v>6</v>
      </c>
      <c r="R1151">
        <v>4</v>
      </c>
      <c r="V1151">
        <f>VLOOKUP(J1151, v1_raw!$G$4:$H$1213, 2, 0)</f>
        <v>32</v>
      </c>
      <c r="W1151">
        <v>77</v>
      </c>
      <c r="AA1151">
        <f>VLOOKUP(J1151, v1_raw!$J$4:$K$1213, 2, 0)</f>
        <v>20</v>
      </c>
      <c r="AB1151">
        <v>55</v>
      </c>
    </row>
    <row r="1152" spans="10:28" x14ac:dyDescent="0.3">
      <c r="J1152" t="s">
        <v>1186</v>
      </c>
      <c r="L1152">
        <f>VLOOKUP(J1152, v1_raw!$A$4:$B$1213, 2, 0)</f>
        <v>0</v>
      </c>
      <c r="M1152">
        <f>VLOOKUP(J1152, v2_raw!$S$2:$T$1211, 2, 0)</f>
        <v>0</v>
      </c>
      <c r="Q1152" s="1">
        <f>VLOOKUP(J1152, v1_raw!$D$4:$E$1213, 2, 0)</f>
        <v>1</v>
      </c>
      <c r="R1152">
        <v>1</v>
      </c>
      <c r="V1152">
        <f>VLOOKUP(J1152, v1_raw!$G$4:$H$1213, 2, 0)</f>
        <v>10</v>
      </c>
      <c r="W1152">
        <v>22</v>
      </c>
      <c r="AA1152">
        <f>VLOOKUP(J1152, v1_raw!$J$4:$K$1213, 2, 0)</f>
        <v>0</v>
      </c>
      <c r="AB1152">
        <v>3</v>
      </c>
    </row>
    <row r="1153" spans="10:28" x14ac:dyDescent="0.3">
      <c r="J1153" t="s">
        <v>1187</v>
      </c>
      <c r="L1153">
        <f>VLOOKUP(J1153, v1_raw!$A$4:$B$1213, 2, 0)</f>
        <v>2</v>
      </c>
      <c r="M1153">
        <f>VLOOKUP(J1153, v2_raw!$S$2:$T$1211, 2, 0)</f>
        <v>1</v>
      </c>
      <c r="Q1153" s="1">
        <f>VLOOKUP(J1153, v1_raw!$D$4:$E$1213, 2, 0)</f>
        <v>4</v>
      </c>
      <c r="R1153">
        <v>1</v>
      </c>
      <c r="V1153">
        <f>VLOOKUP(J1153, v1_raw!$G$4:$H$1213, 2, 0)</f>
        <v>36</v>
      </c>
      <c r="W1153">
        <v>62</v>
      </c>
      <c r="AA1153">
        <f>VLOOKUP(J1153, v1_raw!$J$4:$K$1213, 2, 0)</f>
        <v>26</v>
      </c>
      <c r="AB1153">
        <v>8</v>
      </c>
    </row>
    <row r="1154" spans="10:28" x14ac:dyDescent="0.3">
      <c r="J1154" t="s">
        <v>1188</v>
      </c>
      <c r="L1154">
        <f>VLOOKUP(J1154, v1_raw!$A$4:$B$1213, 2, 0)</f>
        <v>5</v>
      </c>
      <c r="M1154">
        <f>VLOOKUP(J1154, v2_raw!$S$2:$T$1211, 2, 0)</f>
        <v>5</v>
      </c>
      <c r="Q1154" s="1">
        <f>VLOOKUP(J1154, v1_raw!$D$4:$E$1213, 2, 0)</f>
        <v>7</v>
      </c>
      <c r="R1154">
        <v>4</v>
      </c>
      <c r="V1154">
        <f>VLOOKUP(J1154, v1_raw!$G$4:$H$1213, 2, 0)</f>
        <v>26</v>
      </c>
      <c r="W1154">
        <v>62</v>
      </c>
      <c r="AA1154">
        <f>VLOOKUP(J1154, v1_raw!$J$4:$K$1213, 2, 0)</f>
        <v>16</v>
      </c>
      <c r="AB1154">
        <v>6</v>
      </c>
    </row>
    <row r="1155" spans="10:28" x14ac:dyDescent="0.3">
      <c r="J1155" t="s">
        <v>1189</v>
      </c>
      <c r="L1155">
        <f>VLOOKUP(J1155, v1_raw!$A$4:$B$1213, 2, 0)</f>
        <v>1</v>
      </c>
      <c r="M1155">
        <f>VLOOKUP(J1155, v2_raw!$S$2:$T$1211, 2, 0)</f>
        <v>3</v>
      </c>
      <c r="Q1155" s="1">
        <f>VLOOKUP(J1155, v1_raw!$D$4:$E$1213, 2, 0)</f>
        <v>5</v>
      </c>
      <c r="R1155">
        <v>3</v>
      </c>
      <c r="V1155">
        <f>VLOOKUP(J1155, v1_raw!$G$4:$H$1213, 2, 0)</f>
        <v>17</v>
      </c>
      <c r="W1155">
        <v>33</v>
      </c>
      <c r="AA1155">
        <f>VLOOKUP(J1155, v1_raw!$J$4:$K$1213, 2, 0)</f>
        <v>13</v>
      </c>
      <c r="AB1155">
        <v>25</v>
      </c>
    </row>
    <row r="1156" spans="10:28" x14ac:dyDescent="0.3">
      <c r="J1156" t="s">
        <v>1190</v>
      </c>
      <c r="L1156">
        <f>VLOOKUP(J1156, v1_raw!$A$4:$B$1213, 2, 0)</f>
        <v>0</v>
      </c>
      <c r="M1156">
        <f>VLOOKUP(J1156, v2_raw!$S$2:$T$1211, 2, 0)</f>
        <v>0</v>
      </c>
      <c r="Q1156" s="1">
        <f>VLOOKUP(J1156, v1_raw!$D$4:$E$1213, 2, 0)</f>
        <v>4</v>
      </c>
      <c r="R1156">
        <v>1</v>
      </c>
      <c r="V1156">
        <f>VLOOKUP(J1156, v1_raw!$G$4:$H$1213, 2, 0)</f>
        <v>21</v>
      </c>
      <c r="W1156">
        <v>33</v>
      </c>
      <c r="AA1156">
        <f>VLOOKUP(J1156, v1_raw!$J$4:$K$1213, 2, 0)</f>
        <v>17</v>
      </c>
      <c r="AB1156">
        <v>12</v>
      </c>
    </row>
    <row r="1157" spans="10:28" x14ac:dyDescent="0.3">
      <c r="J1157" t="s">
        <v>1191</v>
      </c>
      <c r="L1157">
        <f>VLOOKUP(J1157, v1_raw!$A$4:$B$1213, 2, 0)</f>
        <v>20</v>
      </c>
      <c r="M1157">
        <f>VLOOKUP(J1157, v2_raw!$S$2:$T$1211, 2, 0)</f>
        <v>27</v>
      </c>
      <c r="Q1157" s="1">
        <f>VLOOKUP(J1157, v1_raw!$D$4:$E$1213, 2, 0)</f>
        <v>40</v>
      </c>
      <c r="R1157">
        <v>49</v>
      </c>
      <c r="V1157">
        <f>VLOOKUP(J1157, v1_raw!$G$4:$H$1213, 2, 0)</f>
        <v>138</v>
      </c>
      <c r="W1157">
        <v>334</v>
      </c>
      <c r="AA1157">
        <f>VLOOKUP(J1157, v1_raw!$J$4:$K$1213, 2, 0)</f>
        <v>71</v>
      </c>
      <c r="AB1157">
        <v>293</v>
      </c>
    </row>
    <row r="1158" spans="10:28" x14ac:dyDescent="0.3">
      <c r="J1158" t="s">
        <v>1192</v>
      </c>
      <c r="L1158">
        <f>VLOOKUP(J1158, v1_raw!$A$4:$B$1213, 2, 0)</f>
        <v>0</v>
      </c>
      <c r="M1158">
        <f>VLOOKUP(J1158, v2_raw!$S$2:$T$1211, 2, 0)</f>
        <v>0</v>
      </c>
      <c r="Q1158" s="1">
        <f>VLOOKUP(J1158, v1_raw!$D$4:$E$1213, 2, 0)</f>
        <v>0</v>
      </c>
      <c r="R1158">
        <v>0</v>
      </c>
      <c r="V1158">
        <f>VLOOKUP(J1158, v1_raw!$G$4:$H$1213, 2, 0)</f>
        <v>29</v>
      </c>
      <c r="W1158">
        <v>88</v>
      </c>
      <c r="AA1158">
        <f>VLOOKUP(J1158, v1_raw!$J$4:$K$1213, 2, 0)</f>
        <v>30</v>
      </c>
      <c r="AB1158">
        <v>105</v>
      </c>
    </row>
    <row r="1159" spans="10:28" x14ac:dyDescent="0.3">
      <c r="J1159" t="s">
        <v>1193</v>
      </c>
      <c r="L1159">
        <f>VLOOKUP(J1159, v1_raw!$A$4:$B$1213, 2, 0)</f>
        <v>0</v>
      </c>
      <c r="M1159">
        <f>VLOOKUP(J1159, v2_raw!$S$2:$T$1211, 2, 0)</f>
        <v>0</v>
      </c>
      <c r="Q1159" s="1">
        <f>VLOOKUP(J1159, v1_raw!$D$4:$E$1213, 2, 0)</f>
        <v>0</v>
      </c>
      <c r="R1159">
        <v>0</v>
      </c>
      <c r="V1159">
        <f>VLOOKUP(J1159, v1_raw!$G$4:$H$1213, 2, 0)</f>
        <v>21</v>
      </c>
      <c r="W1159">
        <v>27</v>
      </c>
      <c r="AA1159">
        <f>VLOOKUP(J1159, v1_raw!$J$4:$K$1213, 2, 0)</f>
        <v>14</v>
      </c>
      <c r="AB1159">
        <v>4</v>
      </c>
    </row>
    <row r="1160" spans="10:28" x14ac:dyDescent="0.3">
      <c r="J1160" t="s">
        <v>1194</v>
      </c>
      <c r="L1160">
        <f>VLOOKUP(J1160, v1_raw!$A$4:$B$1213, 2, 0)</f>
        <v>0</v>
      </c>
      <c r="M1160">
        <f>VLOOKUP(J1160, v2_raw!$S$2:$T$1211, 2, 0)</f>
        <v>1</v>
      </c>
      <c r="Q1160" s="1">
        <f>VLOOKUP(J1160, v1_raw!$D$4:$E$1213, 2, 0)</f>
        <v>7</v>
      </c>
      <c r="R1160">
        <v>6</v>
      </c>
      <c r="V1160">
        <f>VLOOKUP(J1160, v1_raw!$G$4:$H$1213, 2, 0)</f>
        <v>99</v>
      </c>
      <c r="W1160">
        <v>160</v>
      </c>
      <c r="AA1160">
        <f>VLOOKUP(J1160, v1_raw!$J$4:$K$1213, 2, 0)</f>
        <v>91</v>
      </c>
      <c r="AB1160">
        <v>132</v>
      </c>
    </row>
    <row r="1161" spans="10:28" x14ac:dyDescent="0.3">
      <c r="J1161" t="s">
        <v>1195</v>
      </c>
      <c r="L1161">
        <f>VLOOKUP(J1161, v1_raw!$A$4:$B$1213, 2, 0)</f>
        <v>0</v>
      </c>
      <c r="M1161">
        <f>VLOOKUP(J1161, v2_raw!$S$2:$T$1211, 2, 0)</f>
        <v>0</v>
      </c>
      <c r="Q1161" s="1">
        <f>VLOOKUP(J1161, v1_raw!$D$4:$E$1213, 2, 0)</f>
        <v>0</v>
      </c>
      <c r="R1161">
        <v>0</v>
      </c>
      <c r="V1161">
        <f>VLOOKUP(J1161, v1_raw!$G$4:$H$1213, 2, 0)</f>
        <v>9</v>
      </c>
      <c r="W1161">
        <v>16</v>
      </c>
      <c r="AA1161">
        <f>VLOOKUP(J1161, v1_raw!$J$4:$K$1213, 2, 0)</f>
        <v>14</v>
      </c>
      <c r="AB1161">
        <v>17</v>
      </c>
    </row>
    <row r="1162" spans="10:28" x14ac:dyDescent="0.3">
      <c r="J1162" t="s">
        <v>1196</v>
      </c>
      <c r="L1162">
        <f>VLOOKUP(J1162, v1_raw!$A$4:$B$1213, 2, 0)</f>
        <v>0</v>
      </c>
      <c r="M1162">
        <f>VLOOKUP(J1162, v2_raw!$S$2:$T$1211, 2, 0)</f>
        <v>0</v>
      </c>
      <c r="Q1162" s="1">
        <f>VLOOKUP(J1162, v1_raw!$D$4:$E$1213, 2, 0)</f>
        <v>11</v>
      </c>
      <c r="R1162">
        <v>6</v>
      </c>
      <c r="V1162">
        <f>VLOOKUP(J1162, v1_raw!$G$4:$H$1213, 2, 0)</f>
        <v>42</v>
      </c>
      <c r="W1162">
        <v>93</v>
      </c>
      <c r="AA1162">
        <f>VLOOKUP(J1162, v1_raw!$J$4:$K$1213, 2, 0)</f>
        <v>54</v>
      </c>
      <c r="AB1162">
        <v>134</v>
      </c>
    </row>
    <row r="1163" spans="10:28" x14ac:dyDescent="0.3">
      <c r="J1163" t="s">
        <v>1197</v>
      </c>
      <c r="L1163">
        <f>VLOOKUP(J1163, v1_raw!$A$4:$B$1213, 2, 0)</f>
        <v>1</v>
      </c>
      <c r="M1163">
        <f>VLOOKUP(J1163, v2_raw!$S$2:$T$1211, 2, 0)</f>
        <v>0</v>
      </c>
      <c r="Q1163" s="1">
        <f>VLOOKUP(J1163, v1_raw!$D$4:$E$1213, 2, 0)</f>
        <v>0</v>
      </c>
      <c r="R1163">
        <v>0</v>
      </c>
      <c r="V1163">
        <f>VLOOKUP(J1163, v1_raw!$G$4:$H$1213, 2, 0)</f>
        <v>25</v>
      </c>
      <c r="W1163">
        <v>55</v>
      </c>
      <c r="AA1163">
        <f>VLOOKUP(J1163, v1_raw!$J$4:$K$1213, 2, 0)</f>
        <v>13</v>
      </c>
      <c r="AB1163">
        <v>4</v>
      </c>
    </row>
    <row r="1164" spans="10:28" x14ac:dyDescent="0.3">
      <c r="J1164" t="s">
        <v>1198</v>
      </c>
      <c r="L1164">
        <f>VLOOKUP(J1164, v1_raw!$A$4:$B$1213, 2, 0)</f>
        <v>0</v>
      </c>
      <c r="M1164">
        <f>VLOOKUP(J1164, v2_raw!$S$2:$T$1211, 2, 0)</f>
        <v>0</v>
      </c>
      <c r="Q1164" s="1">
        <f>VLOOKUP(J1164, v1_raw!$D$4:$E$1213, 2, 0)</f>
        <v>2</v>
      </c>
      <c r="R1164">
        <v>3</v>
      </c>
      <c r="V1164">
        <f>VLOOKUP(J1164, v1_raw!$G$4:$H$1213, 2, 0)</f>
        <v>15</v>
      </c>
      <c r="W1164">
        <v>48</v>
      </c>
      <c r="AA1164">
        <f>VLOOKUP(J1164, v1_raw!$J$4:$K$1213, 2, 0)</f>
        <v>3</v>
      </c>
      <c r="AB1164">
        <v>10</v>
      </c>
    </row>
    <row r="1165" spans="10:28" x14ac:dyDescent="0.3">
      <c r="J1165" t="s">
        <v>1199</v>
      </c>
      <c r="L1165">
        <f>VLOOKUP(J1165, v1_raw!$A$4:$B$1213, 2, 0)</f>
        <v>33</v>
      </c>
      <c r="M1165">
        <f>VLOOKUP(J1165, v2_raw!$S$2:$T$1211, 2, 0)</f>
        <v>34</v>
      </c>
      <c r="Q1165" s="1">
        <f>VLOOKUP(J1165, v1_raw!$D$4:$E$1213, 2, 0)</f>
        <v>49</v>
      </c>
      <c r="R1165">
        <v>30</v>
      </c>
      <c r="V1165">
        <f>VLOOKUP(J1165, v1_raw!$G$4:$H$1213, 2, 0)</f>
        <v>259</v>
      </c>
      <c r="W1165">
        <v>507</v>
      </c>
      <c r="AA1165">
        <f>VLOOKUP(J1165, v1_raw!$J$4:$K$1213, 2, 0)</f>
        <v>185</v>
      </c>
      <c r="AB1165">
        <v>455</v>
      </c>
    </row>
    <row r="1166" spans="10:28" x14ac:dyDescent="0.3">
      <c r="J1166" t="s">
        <v>1200</v>
      </c>
      <c r="L1166">
        <f>VLOOKUP(J1166, v1_raw!$A$4:$B$1213, 2, 0)</f>
        <v>1</v>
      </c>
      <c r="M1166">
        <f>VLOOKUP(J1166, v2_raw!$S$2:$T$1211, 2, 0)</f>
        <v>2</v>
      </c>
      <c r="Q1166" s="1">
        <f>VLOOKUP(J1166, v1_raw!$D$4:$E$1213, 2, 0)</f>
        <v>3</v>
      </c>
      <c r="R1166">
        <v>1</v>
      </c>
      <c r="V1166">
        <f>VLOOKUP(J1166, v1_raw!$G$4:$H$1213, 2, 0)</f>
        <v>21</v>
      </c>
      <c r="W1166">
        <v>58</v>
      </c>
      <c r="AA1166">
        <f>VLOOKUP(J1166, v1_raw!$J$4:$K$1213, 2, 0)</f>
        <v>23</v>
      </c>
      <c r="AB1166">
        <v>79</v>
      </c>
    </row>
    <row r="1167" spans="10:28" x14ac:dyDescent="0.3">
      <c r="J1167" t="s">
        <v>1201</v>
      </c>
      <c r="L1167">
        <f>VLOOKUP(J1167, v1_raw!$A$4:$B$1213, 2, 0)</f>
        <v>8</v>
      </c>
      <c r="M1167">
        <f>VLOOKUP(J1167, v2_raw!$S$2:$T$1211, 2, 0)</f>
        <v>5</v>
      </c>
      <c r="Q1167" s="1">
        <f>VLOOKUP(J1167, v1_raw!$D$4:$E$1213, 2, 0)</f>
        <v>18</v>
      </c>
      <c r="R1167">
        <v>18</v>
      </c>
      <c r="V1167">
        <f>VLOOKUP(J1167, v1_raw!$G$4:$H$1213, 2, 0)</f>
        <v>67</v>
      </c>
      <c r="W1167">
        <v>134</v>
      </c>
      <c r="AA1167">
        <f>VLOOKUP(J1167, v1_raw!$J$4:$K$1213, 2, 0)</f>
        <v>63</v>
      </c>
      <c r="AB1167">
        <v>149</v>
      </c>
    </row>
    <row r="1168" spans="10:28" x14ac:dyDescent="0.3">
      <c r="J1168" t="s">
        <v>1202</v>
      </c>
      <c r="L1168">
        <f>VLOOKUP(J1168, v1_raw!$A$4:$B$1213, 2, 0)</f>
        <v>5</v>
      </c>
      <c r="M1168">
        <f>VLOOKUP(J1168, v2_raw!$S$2:$T$1211, 2, 0)</f>
        <v>2</v>
      </c>
      <c r="Q1168" s="1">
        <f>VLOOKUP(J1168, v1_raw!$D$4:$E$1213, 2, 0)</f>
        <v>6</v>
      </c>
      <c r="R1168">
        <v>3</v>
      </c>
      <c r="V1168">
        <f>VLOOKUP(J1168, v1_raw!$G$4:$H$1213, 2, 0)</f>
        <v>77</v>
      </c>
      <c r="W1168">
        <v>123</v>
      </c>
      <c r="AA1168">
        <f>VLOOKUP(J1168, v1_raw!$J$4:$K$1213, 2, 0)</f>
        <v>67</v>
      </c>
      <c r="AB1168">
        <v>132</v>
      </c>
    </row>
    <row r="1169" spans="10:28" x14ac:dyDescent="0.3">
      <c r="J1169" t="s">
        <v>1203</v>
      </c>
      <c r="L1169">
        <f>VLOOKUP(J1169, v1_raw!$A$4:$B$1213, 2, 0)</f>
        <v>0</v>
      </c>
      <c r="M1169">
        <f>VLOOKUP(J1169, v2_raw!$S$2:$T$1211, 2, 0)</f>
        <v>0</v>
      </c>
      <c r="Q1169" s="1">
        <f>VLOOKUP(J1169, v1_raw!$D$4:$E$1213, 2, 0)</f>
        <v>0</v>
      </c>
      <c r="R1169">
        <v>0</v>
      </c>
      <c r="V1169">
        <f>VLOOKUP(J1169, v1_raw!$G$4:$H$1213, 2, 0)</f>
        <v>21</v>
      </c>
      <c r="W1169">
        <v>22</v>
      </c>
      <c r="AA1169">
        <f>VLOOKUP(J1169, v1_raw!$J$4:$K$1213, 2, 0)</f>
        <v>12</v>
      </c>
      <c r="AB1169">
        <v>3</v>
      </c>
    </row>
    <row r="1170" spans="10:28" x14ac:dyDescent="0.3">
      <c r="J1170" t="s">
        <v>1204</v>
      </c>
      <c r="L1170">
        <f>VLOOKUP(J1170, v1_raw!$A$4:$B$1213, 2, 0)</f>
        <v>0</v>
      </c>
      <c r="M1170">
        <f>VLOOKUP(J1170, v2_raw!$S$2:$T$1211, 2, 0)</f>
        <v>1</v>
      </c>
      <c r="Q1170" s="1">
        <f>VLOOKUP(J1170, v1_raw!$D$4:$E$1213, 2, 0)</f>
        <v>0</v>
      </c>
      <c r="R1170">
        <v>1</v>
      </c>
      <c r="V1170">
        <f>VLOOKUP(J1170, v1_raw!$G$4:$H$1213, 2, 0)</f>
        <v>31</v>
      </c>
      <c r="W1170">
        <v>61</v>
      </c>
      <c r="AA1170">
        <f>VLOOKUP(J1170, v1_raw!$J$4:$K$1213, 2, 0)</f>
        <v>111</v>
      </c>
      <c r="AB1170">
        <v>210</v>
      </c>
    </row>
    <row r="1171" spans="10:28" x14ac:dyDescent="0.3">
      <c r="J1171" t="s">
        <v>1205</v>
      </c>
      <c r="L1171">
        <f>VLOOKUP(J1171, v1_raw!$A$4:$B$1213, 2, 0)</f>
        <v>0</v>
      </c>
      <c r="M1171">
        <f>VLOOKUP(J1171, v2_raw!$S$2:$T$1211, 2, 0)</f>
        <v>2</v>
      </c>
      <c r="Q1171" s="1">
        <f>VLOOKUP(J1171, v1_raw!$D$4:$E$1213, 2, 0)</f>
        <v>5</v>
      </c>
      <c r="R1171">
        <v>2</v>
      </c>
      <c r="V1171">
        <f>VLOOKUP(J1171, v1_raw!$G$4:$H$1213, 2, 0)</f>
        <v>20</v>
      </c>
      <c r="W1171">
        <v>33</v>
      </c>
      <c r="AA1171">
        <f>VLOOKUP(J1171, v1_raw!$J$4:$K$1213, 2, 0)</f>
        <v>10</v>
      </c>
      <c r="AB1171">
        <v>3</v>
      </c>
    </row>
    <row r="1172" spans="10:28" x14ac:dyDescent="0.3">
      <c r="J1172" t="s">
        <v>1206</v>
      </c>
      <c r="L1172">
        <f>VLOOKUP(J1172, v1_raw!$A$4:$B$1213, 2, 0)</f>
        <v>20</v>
      </c>
      <c r="M1172">
        <f>VLOOKUP(J1172, v2_raw!$S$2:$T$1211, 2, 0)</f>
        <v>20</v>
      </c>
      <c r="Q1172" s="1">
        <f>VLOOKUP(J1172, v1_raw!$D$4:$E$1213, 2, 0)</f>
        <v>30</v>
      </c>
      <c r="R1172">
        <v>21</v>
      </c>
      <c r="V1172">
        <f>VLOOKUP(J1172, v1_raw!$G$4:$H$1213, 2, 0)</f>
        <v>43</v>
      </c>
      <c r="W1172">
        <v>91</v>
      </c>
      <c r="AA1172">
        <f>VLOOKUP(J1172, v1_raw!$J$4:$K$1213, 2, 0)</f>
        <v>23</v>
      </c>
      <c r="AB1172">
        <v>7</v>
      </c>
    </row>
    <row r="1173" spans="10:28" x14ac:dyDescent="0.3">
      <c r="J1173" t="s">
        <v>1207</v>
      </c>
      <c r="L1173">
        <f>VLOOKUP(J1173, v1_raw!$A$4:$B$1213, 2, 0)</f>
        <v>2</v>
      </c>
      <c r="M1173">
        <f>VLOOKUP(J1173, v2_raw!$S$2:$T$1211, 2, 0)</f>
        <v>0</v>
      </c>
      <c r="Q1173" s="1">
        <f>VLOOKUP(J1173, v1_raw!$D$4:$E$1213, 2, 0)</f>
        <v>2</v>
      </c>
      <c r="R1173">
        <v>1</v>
      </c>
      <c r="V1173">
        <f>VLOOKUP(J1173, v1_raw!$G$4:$H$1213, 2, 0)</f>
        <v>61</v>
      </c>
      <c r="W1173">
        <v>102</v>
      </c>
      <c r="AA1173">
        <f>VLOOKUP(J1173, v1_raw!$J$4:$K$1213, 2, 0)</f>
        <v>35</v>
      </c>
      <c r="AB1173">
        <v>90</v>
      </c>
    </row>
    <row r="1174" spans="10:28" x14ac:dyDescent="0.3">
      <c r="J1174" t="s">
        <v>1208</v>
      </c>
      <c r="L1174">
        <f>VLOOKUP(J1174, v1_raw!$A$4:$B$1213, 2, 0)</f>
        <v>0</v>
      </c>
      <c r="M1174">
        <f>VLOOKUP(J1174, v2_raw!$S$2:$T$1211, 2, 0)</f>
        <v>7</v>
      </c>
      <c r="Q1174" s="1">
        <f>VLOOKUP(J1174, v1_raw!$D$4:$E$1213, 2, 0)</f>
        <v>2</v>
      </c>
      <c r="R1174">
        <v>4</v>
      </c>
      <c r="V1174">
        <f>VLOOKUP(J1174, v1_raw!$G$4:$H$1213, 2, 0)</f>
        <v>7</v>
      </c>
      <c r="W1174">
        <v>21</v>
      </c>
      <c r="AA1174">
        <f>VLOOKUP(J1174, v1_raw!$J$4:$K$1213, 2, 0)</f>
        <v>5</v>
      </c>
      <c r="AB1174">
        <v>9</v>
      </c>
    </row>
    <row r="1175" spans="10:28" x14ac:dyDescent="0.3">
      <c r="J1175" t="s">
        <v>1209</v>
      </c>
      <c r="L1175">
        <f>VLOOKUP(J1175, v1_raw!$A$4:$B$1213, 2, 0)</f>
        <v>3</v>
      </c>
      <c r="M1175">
        <f>VLOOKUP(J1175, v2_raw!$S$2:$T$1211, 2, 0)</f>
        <v>3</v>
      </c>
      <c r="Q1175" s="1">
        <f>VLOOKUP(J1175, v1_raw!$D$4:$E$1213, 2, 0)</f>
        <v>9</v>
      </c>
      <c r="R1175">
        <v>7</v>
      </c>
      <c r="V1175">
        <f>VLOOKUP(J1175, v1_raw!$G$4:$H$1213, 2, 0)</f>
        <v>21</v>
      </c>
      <c r="W1175">
        <v>28</v>
      </c>
      <c r="AA1175">
        <f>VLOOKUP(J1175, v1_raw!$J$4:$K$1213, 2, 0)</f>
        <v>8</v>
      </c>
      <c r="AB1175">
        <v>0</v>
      </c>
    </row>
    <row r="1176" spans="10:28" x14ac:dyDescent="0.3">
      <c r="J1176" t="s">
        <v>1210</v>
      </c>
      <c r="L1176">
        <f>VLOOKUP(J1176, v1_raw!$A$4:$B$1213, 2, 0)</f>
        <v>1</v>
      </c>
      <c r="M1176">
        <f>VLOOKUP(J1176, v2_raw!$S$2:$T$1211, 2, 0)</f>
        <v>2</v>
      </c>
      <c r="Q1176" s="1">
        <f>VLOOKUP(J1176, v1_raw!$D$4:$E$1213, 2, 0)</f>
        <v>9</v>
      </c>
      <c r="R1176">
        <v>3</v>
      </c>
      <c r="V1176">
        <f>VLOOKUP(J1176, v1_raw!$G$4:$H$1213, 2, 0)</f>
        <v>43</v>
      </c>
      <c r="W1176">
        <v>45</v>
      </c>
      <c r="AA1176">
        <f>VLOOKUP(J1176, v1_raw!$J$4:$K$1213, 2, 0)</f>
        <v>53</v>
      </c>
      <c r="AB1176">
        <v>89</v>
      </c>
    </row>
    <row r="1177" spans="10:28" x14ac:dyDescent="0.3">
      <c r="J1177" t="s">
        <v>1211</v>
      </c>
      <c r="L1177">
        <f>VLOOKUP(J1177, v1_raw!$A$4:$B$1213, 2, 0)</f>
        <v>1</v>
      </c>
      <c r="M1177">
        <f>VLOOKUP(J1177, v2_raw!$S$2:$T$1211, 2, 0)</f>
        <v>0</v>
      </c>
      <c r="Q1177" s="1">
        <f>VLOOKUP(J1177, v1_raw!$D$4:$E$1213, 2, 0)</f>
        <v>3</v>
      </c>
      <c r="R1177">
        <v>0</v>
      </c>
      <c r="V1177">
        <f>VLOOKUP(J1177, v1_raw!$G$4:$H$1213, 2, 0)</f>
        <v>54</v>
      </c>
      <c r="W1177">
        <v>96</v>
      </c>
      <c r="AA1177">
        <f>VLOOKUP(J1177, v1_raw!$J$4:$K$1213, 2, 0)</f>
        <v>42</v>
      </c>
      <c r="AB1177">
        <v>125</v>
      </c>
    </row>
    <row r="1178" spans="10:28" x14ac:dyDescent="0.3">
      <c r="J1178" t="s">
        <v>1212</v>
      </c>
      <c r="L1178">
        <f>VLOOKUP(J1178, v1_raw!$A$4:$B$1213, 2, 0)</f>
        <v>1</v>
      </c>
      <c r="M1178">
        <f>VLOOKUP(J1178, v2_raw!$S$2:$T$1211, 2, 0)</f>
        <v>2</v>
      </c>
      <c r="Q1178" s="1">
        <f>VLOOKUP(J1178, v1_raw!$D$4:$E$1213, 2, 0)</f>
        <v>10</v>
      </c>
      <c r="R1178">
        <v>9</v>
      </c>
      <c r="V1178">
        <f>VLOOKUP(J1178, v1_raw!$G$4:$H$1213, 2, 0)</f>
        <v>98</v>
      </c>
      <c r="W1178">
        <v>265</v>
      </c>
      <c r="AA1178">
        <f>VLOOKUP(J1178, v1_raw!$J$4:$K$1213, 2, 0)</f>
        <v>67</v>
      </c>
      <c r="AB1178">
        <v>162</v>
      </c>
    </row>
    <row r="1179" spans="10:28" x14ac:dyDescent="0.3">
      <c r="J1179" t="s">
        <v>1213</v>
      </c>
      <c r="L1179">
        <f>VLOOKUP(J1179, v1_raw!$A$4:$B$1213, 2, 0)</f>
        <v>0</v>
      </c>
      <c r="M1179">
        <f>VLOOKUP(J1179, v2_raw!$S$2:$T$1211, 2, 0)</f>
        <v>1</v>
      </c>
      <c r="Q1179" s="1">
        <f>VLOOKUP(J1179, v1_raw!$D$4:$E$1213, 2, 0)</f>
        <v>1</v>
      </c>
      <c r="R1179">
        <v>1</v>
      </c>
      <c r="V1179">
        <f>VLOOKUP(J1179, v1_raw!$G$4:$H$1213, 2, 0)</f>
        <v>1</v>
      </c>
      <c r="W1179">
        <v>3</v>
      </c>
      <c r="AA1179">
        <f>VLOOKUP(J1179, v1_raw!$J$4:$K$1213, 2, 0)</f>
        <v>0</v>
      </c>
      <c r="AB1179">
        <v>0</v>
      </c>
    </row>
    <row r="1180" spans="10:28" x14ac:dyDescent="0.3">
      <c r="J1180" t="s">
        <v>1214</v>
      </c>
      <c r="L1180">
        <f>VLOOKUP(J1180, v1_raw!$A$4:$B$1213, 2, 0)</f>
        <v>0</v>
      </c>
      <c r="M1180">
        <f>VLOOKUP(J1180, v2_raw!$S$2:$T$1211, 2, 0)</f>
        <v>0</v>
      </c>
      <c r="Q1180" s="1">
        <f>VLOOKUP(J1180, v1_raw!$D$4:$E$1213, 2, 0)</f>
        <v>2</v>
      </c>
      <c r="R1180">
        <v>3</v>
      </c>
      <c r="V1180">
        <f>VLOOKUP(J1180, v1_raw!$G$4:$H$1213, 2, 0)</f>
        <v>42</v>
      </c>
      <c r="W1180">
        <v>103</v>
      </c>
      <c r="AA1180">
        <f>VLOOKUP(J1180, v1_raw!$J$4:$K$1213, 2, 0)</f>
        <v>13</v>
      </c>
      <c r="AB1180">
        <v>3</v>
      </c>
    </row>
    <row r="1181" spans="10:28" x14ac:dyDescent="0.3">
      <c r="J1181" t="s">
        <v>1215</v>
      </c>
      <c r="L1181">
        <f>VLOOKUP(J1181, v1_raw!$A$4:$B$1213, 2, 0)</f>
        <v>0</v>
      </c>
      <c r="M1181">
        <f>VLOOKUP(J1181, v2_raw!$S$2:$T$1211, 2, 0)</f>
        <v>0</v>
      </c>
      <c r="Q1181" s="1">
        <f>VLOOKUP(J1181, v1_raw!$D$4:$E$1213, 2, 0)</f>
        <v>1</v>
      </c>
      <c r="R1181">
        <v>1</v>
      </c>
      <c r="V1181">
        <f>VLOOKUP(J1181, v1_raw!$G$4:$H$1213, 2, 0)</f>
        <v>32</v>
      </c>
      <c r="W1181">
        <v>69</v>
      </c>
      <c r="AA1181">
        <f>VLOOKUP(J1181, v1_raw!$J$4:$K$1213, 2, 0)</f>
        <v>35</v>
      </c>
      <c r="AB1181">
        <v>99</v>
      </c>
    </row>
    <row r="1182" spans="10:28" x14ac:dyDescent="0.3">
      <c r="J1182" t="s">
        <v>1216</v>
      </c>
      <c r="L1182">
        <f>VLOOKUP(J1182, v1_raw!$A$4:$B$1213, 2, 0)</f>
        <v>2</v>
      </c>
      <c r="M1182">
        <f>VLOOKUP(J1182, v2_raw!$S$2:$T$1211, 2, 0)</f>
        <v>0</v>
      </c>
      <c r="Q1182" s="1">
        <f>VLOOKUP(J1182, v1_raw!$D$4:$E$1213, 2, 0)</f>
        <v>11</v>
      </c>
      <c r="R1182">
        <v>4</v>
      </c>
      <c r="V1182">
        <f>VLOOKUP(J1182, v1_raw!$G$4:$H$1213, 2, 0)</f>
        <v>32</v>
      </c>
      <c r="W1182">
        <v>66</v>
      </c>
      <c r="AA1182">
        <f>VLOOKUP(J1182, v1_raw!$J$4:$K$1213, 2, 0)</f>
        <v>35</v>
      </c>
      <c r="AB1182">
        <v>128</v>
      </c>
    </row>
    <row r="1183" spans="10:28" x14ac:dyDescent="0.3">
      <c r="J1183" t="s">
        <v>1217</v>
      </c>
      <c r="L1183">
        <f>VLOOKUP(J1183, v1_raw!$A$4:$B$1213, 2, 0)</f>
        <v>1</v>
      </c>
      <c r="M1183">
        <f>VLOOKUP(J1183, v2_raw!$S$2:$T$1211, 2, 0)</f>
        <v>0</v>
      </c>
      <c r="Q1183" s="1">
        <f>VLOOKUP(J1183, v1_raw!$D$4:$E$1213, 2, 0)</f>
        <v>2</v>
      </c>
      <c r="R1183">
        <v>1</v>
      </c>
      <c r="V1183">
        <f>VLOOKUP(J1183, v1_raw!$G$4:$H$1213, 2, 0)</f>
        <v>25</v>
      </c>
      <c r="W1183">
        <v>26</v>
      </c>
      <c r="AA1183">
        <f>VLOOKUP(J1183, v1_raw!$J$4:$K$1213, 2, 0)</f>
        <v>16</v>
      </c>
      <c r="AB1183">
        <v>3</v>
      </c>
    </row>
    <row r="1184" spans="10:28" x14ac:dyDescent="0.3">
      <c r="J1184" t="s">
        <v>1218</v>
      </c>
      <c r="L1184">
        <f>VLOOKUP(J1184, v1_raw!$A$4:$B$1213, 2, 0)</f>
        <v>9</v>
      </c>
      <c r="M1184">
        <f>VLOOKUP(J1184, v2_raw!$S$2:$T$1211, 2, 0)</f>
        <v>17</v>
      </c>
      <c r="Q1184" s="1">
        <f>VLOOKUP(J1184, v1_raw!$D$4:$E$1213, 2, 0)</f>
        <v>24</v>
      </c>
      <c r="R1184">
        <v>9</v>
      </c>
      <c r="V1184">
        <f>VLOOKUP(J1184, v1_raw!$G$4:$H$1213, 2, 0)</f>
        <v>95</v>
      </c>
      <c r="W1184">
        <v>227</v>
      </c>
      <c r="AA1184">
        <f>VLOOKUP(J1184, v1_raw!$J$4:$K$1213, 2, 0)</f>
        <v>113</v>
      </c>
      <c r="AB1184">
        <v>255</v>
      </c>
    </row>
    <row r="1185" spans="10:28" x14ac:dyDescent="0.3">
      <c r="J1185" t="s">
        <v>1219</v>
      </c>
      <c r="L1185">
        <f>VLOOKUP(J1185, v1_raw!$A$4:$B$1213, 2, 0)</f>
        <v>0</v>
      </c>
      <c r="M1185">
        <f>VLOOKUP(J1185, v2_raw!$S$2:$T$1211, 2, 0)</f>
        <v>0</v>
      </c>
      <c r="Q1185" s="1">
        <f>VLOOKUP(J1185, v1_raw!$D$4:$E$1213, 2, 0)</f>
        <v>0</v>
      </c>
      <c r="R1185">
        <v>1</v>
      </c>
      <c r="V1185">
        <f>VLOOKUP(J1185, v1_raw!$G$4:$H$1213, 2, 0)</f>
        <v>7</v>
      </c>
      <c r="W1185">
        <v>15</v>
      </c>
      <c r="AA1185">
        <f>VLOOKUP(J1185, v1_raw!$J$4:$K$1213, 2, 0)</f>
        <v>5</v>
      </c>
      <c r="AB1185">
        <v>0</v>
      </c>
    </row>
    <row r="1186" spans="10:28" x14ac:dyDescent="0.3">
      <c r="J1186" t="s">
        <v>1220</v>
      </c>
      <c r="L1186">
        <f>VLOOKUP(J1186, v1_raw!$A$4:$B$1213, 2, 0)</f>
        <v>0</v>
      </c>
      <c r="M1186">
        <f>VLOOKUP(J1186, v2_raw!$S$2:$T$1211, 2, 0)</f>
        <v>1</v>
      </c>
      <c r="Q1186" s="1">
        <f>VLOOKUP(J1186, v1_raw!$D$4:$E$1213, 2, 0)</f>
        <v>0</v>
      </c>
      <c r="R1186">
        <v>0</v>
      </c>
      <c r="V1186">
        <f>VLOOKUP(J1186, v1_raw!$G$4:$H$1213, 2, 0)</f>
        <v>7</v>
      </c>
      <c r="W1186">
        <v>26</v>
      </c>
      <c r="AA1186">
        <f>VLOOKUP(J1186, v1_raw!$J$4:$K$1213, 2, 0)</f>
        <v>0</v>
      </c>
      <c r="AB1186">
        <v>1</v>
      </c>
    </row>
    <row r="1187" spans="10:28" x14ac:dyDescent="0.3">
      <c r="J1187" t="s">
        <v>1221</v>
      </c>
      <c r="L1187">
        <f>VLOOKUP(J1187, v1_raw!$A$4:$B$1213, 2, 0)</f>
        <v>1</v>
      </c>
      <c r="M1187">
        <f>VLOOKUP(J1187, v2_raw!$S$2:$T$1211, 2, 0)</f>
        <v>0</v>
      </c>
      <c r="Q1187" s="1">
        <f>VLOOKUP(J1187, v1_raw!$D$4:$E$1213, 2, 0)</f>
        <v>0</v>
      </c>
      <c r="R1187">
        <v>0</v>
      </c>
      <c r="V1187">
        <f>VLOOKUP(J1187, v1_raw!$G$4:$H$1213, 2, 0)</f>
        <v>6</v>
      </c>
      <c r="W1187">
        <v>7</v>
      </c>
      <c r="AA1187">
        <f>VLOOKUP(J1187, v1_raw!$J$4:$K$1213, 2, 0)</f>
        <v>5</v>
      </c>
      <c r="AB1187">
        <v>4</v>
      </c>
    </row>
    <row r="1188" spans="10:28" x14ac:dyDescent="0.3">
      <c r="J1188" t="s">
        <v>1222</v>
      </c>
      <c r="L1188">
        <f>VLOOKUP(J1188, v1_raw!$A$4:$B$1213, 2, 0)</f>
        <v>3</v>
      </c>
      <c r="M1188">
        <f>VLOOKUP(J1188, v2_raw!$S$2:$T$1211, 2, 0)</f>
        <v>3</v>
      </c>
      <c r="Q1188" s="1">
        <f>VLOOKUP(J1188, v1_raw!$D$4:$E$1213, 2, 0)</f>
        <v>9</v>
      </c>
      <c r="R1188">
        <v>6</v>
      </c>
      <c r="V1188">
        <f>VLOOKUP(J1188, v1_raw!$G$4:$H$1213, 2, 0)</f>
        <v>54</v>
      </c>
      <c r="W1188">
        <v>77</v>
      </c>
      <c r="AA1188">
        <f>VLOOKUP(J1188, v1_raw!$J$4:$K$1213, 2, 0)</f>
        <v>8</v>
      </c>
      <c r="AB1188">
        <v>20</v>
      </c>
    </row>
    <row r="1189" spans="10:28" x14ac:dyDescent="0.3">
      <c r="J1189" t="s">
        <v>1223</v>
      </c>
      <c r="L1189">
        <f>VLOOKUP(J1189, v1_raw!$A$4:$B$1213, 2, 0)</f>
        <v>5</v>
      </c>
      <c r="M1189">
        <f>VLOOKUP(J1189, v2_raw!$S$2:$T$1211, 2, 0)</f>
        <v>4</v>
      </c>
      <c r="Q1189" s="1">
        <f>VLOOKUP(J1189, v1_raw!$D$4:$E$1213, 2, 0)</f>
        <v>15</v>
      </c>
      <c r="R1189">
        <v>7</v>
      </c>
      <c r="V1189">
        <f>VLOOKUP(J1189, v1_raw!$G$4:$H$1213, 2, 0)</f>
        <v>76</v>
      </c>
      <c r="W1189">
        <v>130</v>
      </c>
      <c r="AA1189">
        <f>VLOOKUP(J1189, v1_raw!$J$4:$K$1213, 2, 0)</f>
        <v>35</v>
      </c>
      <c r="AB1189">
        <v>15</v>
      </c>
    </row>
    <row r="1190" spans="10:28" x14ac:dyDescent="0.3">
      <c r="J1190" t="s">
        <v>1224</v>
      </c>
      <c r="L1190">
        <f>VLOOKUP(J1190, v1_raw!$A$4:$B$1213, 2, 0)</f>
        <v>0</v>
      </c>
      <c r="M1190">
        <f>VLOOKUP(J1190, v2_raw!$S$2:$T$1211, 2, 0)</f>
        <v>0</v>
      </c>
      <c r="Q1190" s="1">
        <f>VLOOKUP(J1190, v1_raw!$D$4:$E$1213, 2, 0)</f>
        <v>3</v>
      </c>
      <c r="R1190">
        <v>0</v>
      </c>
      <c r="V1190">
        <f>VLOOKUP(J1190, v1_raw!$G$4:$H$1213, 2, 0)</f>
        <v>76</v>
      </c>
      <c r="W1190">
        <v>177</v>
      </c>
      <c r="AA1190">
        <f>VLOOKUP(J1190, v1_raw!$J$4:$K$1213, 2, 0)</f>
        <v>100</v>
      </c>
      <c r="AB1190">
        <v>176</v>
      </c>
    </row>
    <row r="1191" spans="10:28" x14ac:dyDescent="0.3">
      <c r="J1191" t="s">
        <v>1225</v>
      </c>
      <c r="L1191">
        <f>VLOOKUP(J1191, v1_raw!$A$4:$B$1213, 2, 0)</f>
        <v>0</v>
      </c>
      <c r="M1191">
        <f>VLOOKUP(J1191, v2_raw!$S$2:$T$1211, 2, 0)</f>
        <v>1</v>
      </c>
      <c r="Q1191" s="1">
        <f>VLOOKUP(J1191, v1_raw!$D$4:$E$1213, 2, 0)</f>
        <v>11</v>
      </c>
      <c r="R1191">
        <v>4</v>
      </c>
      <c r="V1191">
        <f>VLOOKUP(J1191, v1_raw!$G$4:$H$1213, 2, 0)</f>
        <v>53</v>
      </c>
      <c r="W1191">
        <v>83</v>
      </c>
      <c r="AA1191">
        <f>VLOOKUP(J1191, v1_raw!$J$4:$K$1213, 2, 0)</f>
        <v>48</v>
      </c>
      <c r="AB1191">
        <v>214</v>
      </c>
    </row>
    <row r="1192" spans="10:28" x14ac:dyDescent="0.3">
      <c r="J1192" t="s">
        <v>1226</v>
      </c>
      <c r="L1192">
        <f>VLOOKUP(J1192, v1_raw!$A$4:$B$1213, 2, 0)</f>
        <v>3</v>
      </c>
      <c r="M1192">
        <f>VLOOKUP(J1192, v2_raw!$S$2:$T$1211, 2, 0)</f>
        <v>0</v>
      </c>
      <c r="Q1192" s="1">
        <f>VLOOKUP(J1192, v1_raw!$D$4:$E$1213, 2, 0)</f>
        <v>7</v>
      </c>
      <c r="R1192">
        <v>4</v>
      </c>
      <c r="V1192">
        <f>VLOOKUP(J1192, v1_raw!$G$4:$H$1213, 2, 0)</f>
        <v>44</v>
      </c>
      <c r="W1192">
        <v>92</v>
      </c>
      <c r="AA1192">
        <f>VLOOKUP(J1192, v1_raw!$J$4:$K$1213, 2, 0)</f>
        <v>35</v>
      </c>
      <c r="AB1192">
        <v>92</v>
      </c>
    </row>
    <row r="1193" spans="10:28" x14ac:dyDescent="0.3">
      <c r="J1193" t="s">
        <v>1227</v>
      </c>
      <c r="L1193">
        <f>VLOOKUP(J1193, v1_raw!$A$4:$B$1213, 2, 0)</f>
        <v>3</v>
      </c>
      <c r="M1193">
        <f>VLOOKUP(J1193, v2_raw!$S$2:$T$1211, 2, 0)</f>
        <v>2</v>
      </c>
      <c r="Q1193" s="1">
        <f>VLOOKUP(J1193, v1_raw!$D$4:$E$1213, 2, 0)</f>
        <v>5</v>
      </c>
      <c r="R1193">
        <v>3</v>
      </c>
      <c r="V1193">
        <f>VLOOKUP(J1193, v1_raw!$G$4:$H$1213, 2, 0)</f>
        <v>43</v>
      </c>
      <c r="W1193">
        <v>75</v>
      </c>
      <c r="AA1193">
        <f>VLOOKUP(J1193, v1_raw!$J$4:$K$1213, 2, 0)</f>
        <v>68</v>
      </c>
      <c r="AB1193">
        <v>118</v>
      </c>
    </row>
    <row r="1194" spans="10:28" x14ac:dyDescent="0.3">
      <c r="J1194" t="s">
        <v>1228</v>
      </c>
      <c r="L1194">
        <f>VLOOKUP(J1194, v1_raw!$A$4:$B$1213, 2, 0)</f>
        <v>2</v>
      </c>
      <c r="M1194">
        <f>VLOOKUP(J1194, v2_raw!$S$2:$T$1211, 2, 0)</f>
        <v>0</v>
      </c>
      <c r="Q1194" s="1">
        <f>VLOOKUP(J1194, v1_raw!$D$4:$E$1213, 2, 0)</f>
        <v>4</v>
      </c>
      <c r="R1194">
        <v>2</v>
      </c>
      <c r="V1194">
        <f>VLOOKUP(J1194, v1_raw!$G$4:$H$1213, 2, 0)</f>
        <v>106</v>
      </c>
      <c r="W1194">
        <v>223</v>
      </c>
      <c r="AA1194">
        <f>VLOOKUP(J1194, v1_raw!$J$4:$K$1213, 2, 0)</f>
        <v>117</v>
      </c>
      <c r="AB1194">
        <v>144</v>
      </c>
    </row>
    <row r="1195" spans="10:28" x14ac:dyDescent="0.3">
      <c r="J1195" t="s">
        <v>1229</v>
      </c>
      <c r="L1195">
        <f>VLOOKUP(J1195, v1_raw!$A$4:$B$1213, 2, 0)</f>
        <v>0</v>
      </c>
      <c r="M1195">
        <f>VLOOKUP(J1195, v2_raw!$S$2:$T$1211, 2, 0)</f>
        <v>2</v>
      </c>
      <c r="Q1195" s="1">
        <f>VLOOKUP(J1195, v1_raw!$D$4:$E$1213, 2, 0)</f>
        <v>1</v>
      </c>
      <c r="R1195">
        <v>0</v>
      </c>
      <c r="V1195">
        <f>VLOOKUP(J1195, v1_raw!$G$4:$H$1213, 2, 0)</f>
        <v>25</v>
      </c>
      <c r="W1195">
        <v>24</v>
      </c>
      <c r="AA1195">
        <f>VLOOKUP(J1195, v1_raw!$J$4:$K$1213, 2, 0)</f>
        <v>6</v>
      </c>
      <c r="AB1195">
        <v>2</v>
      </c>
    </row>
    <row r="1196" spans="10:28" x14ac:dyDescent="0.3">
      <c r="J1196" t="s">
        <v>1230</v>
      </c>
      <c r="L1196">
        <f>VLOOKUP(J1196, v1_raw!$A$4:$B$1213, 2, 0)</f>
        <v>2</v>
      </c>
      <c r="M1196">
        <f>VLOOKUP(J1196, v2_raw!$S$2:$T$1211, 2, 0)</f>
        <v>0</v>
      </c>
      <c r="Q1196" s="1">
        <f>VLOOKUP(J1196, v1_raw!$D$4:$E$1213, 2, 0)</f>
        <v>2</v>
      </c>
      <c r="R1196">
        <v>0</v>
      </c>
      <c r="V1196">
        <f>VLOOKUP(J1196, v1_raw!$G$4:$H$1213, 2, 0)</f>
        <v>75</v>
      </c>
      <c r="W1196">
        <v>162</v>
      </c>
      <c r="AA1196">
        <f>VLOOKUP(J1196, v1_raw!$J$4:$K$1213, 2, 0)</f>
        <v>87</v>
      </c>
      <c r="AB1196">
        <v>143</v>
      </c>
    </row>
    <row r="1197" spans="10:28" x14ac:dyDescent="0.3">
      <c r="J1197" t="s">
        <v>1231</v>
      </c>
      <c r="L1197">
        <f>VLOOKUP(J1197, v1_raw!$A$4:$B$1213, 2, 0)</f>
        <v>4</v>
      </c>
      <c r="M1197">
        <f>VLOOKUP(J1197, v2_raw!$S$2:$T$1211, 2, 0)</f>
        <v>8</v>
      </c>
      <c r="Q1197" s="1">
        <f>VLOOKUP(J1197, v1_raw!$D$4:$E$1213, 2, 0)</f>
        <v>28</v>
      </c>
      <c r="R1197">
        <v>12</v>
      </c>
      <c r="V1197">
        <f>VLOOKUP(J1197, v1_raw!$G$4:$H$1213, 2, 0)</f>
        <v>192</v>
      </c>
      <c r="W1197">
        <v>332</v>
      </c>
      <c r="AA1197">
        <f>VLOOKUP(J1197, v1_raw!$J$4:$K$1213, 2, 0)</f>
        <v>103</v>
      </c>
      <c r="AB1197">
        <v>275</v>
      </c>
    </row>
    <row r="1198" spans="10:28" x14ac:dyDescent="0.3">
      <c r="J1198" t="s">
        <v>1232</v>
      </c>
      <c r="L1198">
        <f>VLOOKUP(J1198, v1_raw!$A$4:$B$1213, 2, 0)</f>
        <v>6</v>
      </c>
      <c r="M1198">
        <f>VLOOKUP(J1198, v2_raw!$S$2:$T$1211, 2, 0)</f>
        <v>9</v>
      </c>
      <c r="Q1198" s="1">
        <f>VLOOKUP(J1198, v1_raw!$D$4:$E$1213, 2, 0)</f>
        <v>7</v>
      </c>
      <c r="R1198">
        <v>4</v>
      </c>
      <c r="V1198">
        <f>VLOOKUP(J1198, v1_raw!$G$4:$H$1213, 2, 0)</f>
        <v>26</v>
      </c>
      <c r="W1198">
        <v>26</v>
      </c>
      <c r="AA1198">
        <f>VLOOKUP(J1198, v1_raw!$J$4:$K$1213, 2, 0)</f>
        <v>32</v>
      </c>
      <c r="AB1198">
        <v>23</v>
      </c>
    </row>
    <row r="1199" spans="10:28" x14ac:dyDescent="0.3">
      <c r="J1199" t="s">
        <v>1233</v>
      </c>
      <c r="L1199">
        <f>VLOOKUP(J1199, v1_raw!$A$4:$B$1213, 2, 0)</f>
        <v>0</v>
      </c>
      <c r="M1199">
        <f>VLOOKUP(J1199, v2_raw!$S$2:$T$1211, 2, 0)</f>
        <v>0</v>
      </c>
      <c r="Q1199" s="1">
        <f>VLOOKUP(J1199, v1_raw!$D$4:$E$1213, 2, 0)</f>
        <v>2</v>
      </c>
      <c r="R1199">
        <v>1</v>
      </c>
      <c r="V1199">
        <f>VLOOKUP(J1199, v1_raw!$G$4:$H$1213, 2, 0)</f>
        <v>38</v>
      </c>
      <c r="W1199">
        <v>65</v>
      </c>
      <c r="AA1199">
        <f>VLOOKUP(J1199, v1_raw!$J$4:$K$1213, 2, 0)</f>
        <v>23</v>
      </c>
      <c r="AB1199">
        <v>45</v>
      </c>
    </row>
    <row r="1200" spans="10:28" x14ac:dyDescent="0.3">
      <c r="J1200" t="s">
        <v>1234</v>
      </c>
      <c r="L1200">
        <f>VLOOKUP(J1200, v1_raw!$A$4:$B$1213, 2, 0)</f>
        <v>17</v>
      </c>
      <c r="M1200">
        <f>VLOOKUP(J1200, v2_raw!$S$2:$T$1211, 2, 0)</f>
        <v>18</v>
      </c>
      <c r="Q1200" s="1">
        <f>VLOOKUP(J1200, v1_raw!$D$4:$E$1213, 2, 0)</f>
        <v>83</v>
      </c>
      <c r="R1200">
        <v>73</v>
      </c>
      <c r="V1200">
        <f>VLOOKUP(J1200, v1_raw!$G$4:$H$1213, 2, 0)</f>
        <v>133</v>
      </c>
      <c r="W1200">
        <v>363</v>
      </c>
      <c r="AA1200">
        <f>VLOOKUP(J1200, v1_raw!$J$4:$K$1213, 2, 0)</f>
        <v>73</v>
      </c>
      <c r="AB1200">
        <v>304</v>
      </c>
    </row>
    <row r="1201" spans="10:28" x14ac:dyDescent="0.3">
      <c r="J1201" t="s">
        <v>1235</v>
      </c>
      <c r="L1201">
        <f>VLOOKUP(J1201, v1_raw!$A$4:$B$1213, 2, 0)</f>
        <v>0</v>
      </c>
      <c r="M1201">
        <f>VLOOKUP(J1201, v2_raw!$S$2:$T$1211, 2, 0)</f>
        <v>0</v>
      </c>
      <c r="Q1201" s="1">
        <f>VLOOKUP(J1201, v1_raw!$D$4:$E$1213, 2, 0)</f>
        <v>7</v>
      </c>
      <c r="R1201">
        <v>3</v>
      </c>
      <c r="V1201">
        <f>VLOOKUP(J1201, v1_raw!$G$4:$H$1213, 2, 0)</f>
        <v>75</v>
      </c>
      <c r="W1201">
        <v>222</v>
      </c>
      <c r="AA1201">
        <f>VLOOKUP(J1201, v1_raw!$J$4:$K$1213, 2, 0)</f>
        <v>77</v>
      </c>
      <c r="AB1201">
        <v>191</v>
      </c>
    </row>
    <row r="1202" spans="10:28" x14ac:dyDescent="0.3">
      <c r="J1202" t="s">
        <v>1236</v>
      </c>
      <c r="L1202">
        <f>VLOOKUP(J1202, v1_raw!$A$4:$B$1213, 2, 0)</f>
        <v>8</v>
      </c>
      <c r="M1202">
        <f>VLOOKUP(J1202, v2_raw!$S$2:$T$1211, 2, 0)</f>
        <v>6</v>
      </c>
      <c r="Q1202" s="1">
        <f>VLOOKUP(J1202, v1_raw!$D$4:$E$1213, 2, 0)</f>
        <v>18</v>
      </c>
      <c r="R1202">
        <v>12</v>
      </c>
      <c r="V1202">
        <f>VLOOKUP(J1202, v1_raw!$G$4:$H$1213, 2, 0)</f>
        <v>242</v>
      </c>
      <c r="W1202">
        <v>565</v>
      </c>
      <c r="AA1202">
        <f>VLOOKUP(J1202, v1_raw!$J$4:$K$1213, 2, 0)</f>
        <v>105</v>
      </c>
      <c r="AB1202">
        <v>314</v>
      </c>
    </row>
    <row r="1203" spans="10:28" x14ac:dyDescent="0.3">
      <c r="J1203" t="s">
        <v>1237</v>
      </c>
      <c r="L1203">
        <f>VLOOKUP(J1203, v1_raw!$A$4:$B$1213, 2, 0)</f>
        <v>33</v>
      </c>
      <c r="M1203">
        <f>VLOOKUP(J1203, v2_raw!$S$2:$T$1211, 2, 0)</f>
        <v>18</v>
      </c>
      <c r="Q1203" s="1">
        <f>VLOOKUP(J1203, v1_raw!$D$4:$E$1213, 2, 0)</f>
        <v>60</v>
      </c>
      <c r="R1203">
        <v>43</v>
      </c>
      <c r="V1203">
        <f>VLOOKUP(J1203, v1_raw!$G$4:$H$1213, 2, 0)</f>
        <v>496</v>
      </c>
      <c r="W1203">
        <v>2221</v>
      </c>
      <c r="AA1203">
        <f>VLOOKUP(J1203, v1_raw!$J$4:$K$1213, 2, 0)</f>
        <v>278</v>
      </c>
      <c r="AB1203">
        <v>1290</v>
      </c>
    </row>
    <row r="1204" spans="10:28" x14ac:dyDescent="0.3">
      <c r="J1204" t="s">
        <v>1238</v>
      </c>
      <c r="L1204">
        <f>VLOOKUP(J1204, v1_raw!$A$4:$B$1213, 2, 0)</f>
        <v>2</v>
      </c>
      <c r="M1204">
        <f>VLOOKUP(J1204, v2_raw!$S$2:$T$1211, 2, 0)</f>
        <v>3</v>
      </c>
      <c r="Q1204" s="1">
        <f>VLOOKUP(J1204, v1_raw!$D$4:$E$1213, 2, 0)</f>
        <v>6</v>
      </c>
      <c r="R1204">
        <v>3</v>
      </c>
      <c r="V1204">
        <f>VLOOKUP(J1204, v1_raw!$G$4:$H$1213, 2, 0)</f>
        <v>70</v>
      </c>
      <c r="W1204">
        <v>102</v>
      </c>
      <c r="AA1204">
        <f>VLOOKUP(J1204, v1_raw!$J$4:$K$1213, 2, 0)</f>
        <v>35</v>
      </c>
      <c r="AB1204">
        <v>107</v>
      </c>
    </row>
    <row r="1205" spans="10:28" x14ac:dyDescent="0.3">
      <c r="J1205" t="s">
        <v>1239</v>
      </c>
      <c r="L1205">
        <f>VLOOKUP(J1205, v1_raw!$A$4:$B$1213, 2, 0)</f>
        <v>0</v>
      </c>
      <c r="M1205">
        <f>VLOOKUP(J1205, v2_raw!$S$2:$T$1211, 2, 0)</f>
        <v>0</v>
      </c>
      <c r="Q1205" s="1">
        <f>VLOOKUP(J1205, v1_raw!$D$4:$E$1213, 2, 0)</f>
        <v>5</v>
      </c>
      <c r="R1205">
        <v>4</v>
      </c>
      <c r="V1205">
        <f>VLOOKUP(J1205, v1_raw!$G$4:$H$1213, 2, 0)</f>
        <v>90</v>
      </c>
      <c r="W1205">
        <v>131</v>
      </c>
      <c r="AA1205">
        <f>VLOOKUP(J1205, v1_raw!$J$4:$K$1213, 2, 0)</f>
        <v>39</v>
      </c>
      <c r="AB1205">
        <v>102</v>
      </c>
    </row>
    <row r="1206" spans="10:28" x14ac:dyDescent="0.3">
      <c r="J1206" t="s">
        <v>1240</v>
      </c>
      <c r="L1206">
        <f>VLOOKUP(J1206, v1_raw!$A$4:$B$1213, 2, 0)</f>
        <v>0</v>
      </c>
      <c r="M1206">
        <f>VLOOKUP(J1206, v2_raw!$S$2:$T$1211, 2, 0)</f>
        <v>2</v>
      </c>
      <c r="Q1206" s="1">
        <f>VLOOKUP(J1206, v1_raw!$D$4:$E$1213, 2, 0)</f>
        <v>6</v>
      </c>
      <c r="R1206">
        <v>7</v>
      </c>
      <c r="V1206">
        <f>VLOOKUP(J1206, v1_raw!$G$4:$H$1213, 2, 0)</f>
        <v>23</v>
      </c>
      <c r="W1206">
        <v>53</v>
      </c>
      <c r="AA1206">
        <f>VLOOKUP(J1206, v1_raw!$J$4:$K$1213, 2, 0)</f>
        <v>22</v>
      </c>
      <c r="AB1206">
        <v>104</v>
      </c>
    </row>
    <row r="1207" spans="10:28" x14ac:dyDescent="0.3">
      <c r="J1207" t="s">
        <v>1241</v>
      </c>
      <c r="L1207">
        <f>VLOOKUP(J1207, v1_raw!$A$4:$B$1213, 2, 0)</f>
        <v>2</v>
      </c>
      <c r="M1207">
        <f>VLOOKUP(J1207, v2_raw!$S$2:$T$1211, 2, 0)</f>
        <v>1</v>
      </c>
      <c r="Q1207" s="1">
        <f>VLOOKUP(J1207, v1_raw!$D$4:$E$1213, 2, 0)</f>
        <v>6</v>
      </c>
      <c r="R1207">
        <v>2</v>
      </c>
      <c r="V1207">
        <f>VLOOKUP(J1207, v1_raw!$G$4:$H$1213, 2, 0)</f>
        <v>44</v>
      </c>
      <c r="W1207">
        <v>79</v>
      </c>
      <c r="AA1207">
        <f>VLOOKUP(J1207, v1_raw!$J$4:$K$1213, 2, 0)</f>
        <v>46</v>
      </c>
      <c r="AB1207">
        <v>34</v>
      </c>
    </row>
    <row r="1208" spans="10:28" x14ac:dyDescent="0.3">
      <c r="J1208" t="s">
        <v>1242</v>
      </c>
      <c r="L1208">
        <f>VLOOKUP(J1208, v1_raw!$A$4:$B$1213, 2, 0)</f>
        <v>0</v>
      </c>
      <c r="M1208">
        <f>VLOOKUP(J1208, v2_raw!$S$2:$T$1211, 2, 0)</f>
        <v>0</v>
      </c>
      <c r="Q1208" s="1">
        <f>VLOOKUP(J1208, v1_raw!$D$4:$E$1213, 2, 0)</f>
        <v>1</v>
      </c>
      <c r="R1208">
        <v>2</v>
      </c>
      <c r="V1208">
        <f>VLOOKUP(J1208, v1_raw!$G$4:$H$1213, 2, 0)</f>
        <v>21</v>
      </c>
      <c r="W1208">
        <v>40</v>
      </c>
      <c r="AA1208">
        <f>VLOOKUP(J1208, v1_raw!$J$4:$K$1213, 2, 0)</f>
        <v>4</v>
      </c>
      <c r="AB1208">
        <v>6</v>
      </c>
    </row>
    <row r="1209" spans="10:28" x14ac:dyDescent="0.3">
      <c r="J1209" t="s">
        <v>1243</v>
      </c>
      <c r="L1209">
        <f>VLOOKUP(J1209, v1_raw!$A$4:$B$1213, 2, 0)</f>
        <v>2</v>
      </c>
      <c r="M1209">
        <f>VLOOKUP(J1209, v2_raw!$S$2:$T$1211, 2, 0)</f>
        <v>1</v>
      </c>
      <c r="Q1209" s="1">
        <f>VLOOKUP(J1209, v1_raw!$D$4:$E$1213, 2, 0)</f>
        <v>7</v>
      </c>
      <c r="R1209">
        <v>4</v>
      </c>
      <c r="V1209">
        <f>VLOOKUP(J1209, v1_raw!$G$4:$H$1213, 2, 0)</f>
        <v>106</v>
      </c>
      <c r="W1209">
        <v>138</v>
      </c>
      <c r="AA1209">
        <f>VLOOKUP(J1209, v1_raw!$J$4:$K$1213, 2, 0)</f>
        <v>136</v>
      </c>
      <c r="AB1209">
        <v>354</v>
      </c>
    </row>
    <row r="1210" spans="10:28" x14ac:dyDescent="0.3">
      <c r="J1210" t="s">
        <v>1244</v>
      </c>
      <c r="L1210">
        <f>VLOOKUP(J1210, v1_raw!$A$4:$B$1213, 2, 0)</f>
        <v>1</v>
      </c>
      <c r="M1210">
        <f>VLOOKUP(J1210, v2_raw!$S$2:$T$1211, 2, 0)</f>
        <v>1</v>
      </c>
      <c r="Q1210" s="1">
        <f>VLOOKUP(J1210, v1_raw!$D$4:$E$1213, 2, 0)</f>
        <v>4</v>
      </c>
      <c r="R1210">
        <v>2</v>
      </c>
      <c r="V1210">
        <f>VLOOKUP(J1210, v1_raw!$G$4:$H$1213, 2, 0)</f>
        <v>61</v>
      </c>
      <c r="W1210">
        <v>148</v>
      </c>
      <c r="AA1210">
        <f>VLOOKUP(J1210, v1_raw!$J$4:$K$1213, 2, 0)</f>
        <v>45</v>
      </c>
      <c r="AB1210">
        <v>101</v>
      </c>
    </row>
    <row r="1211" spans="10:28" x14ac:dyDescent="0.3">
      <c r="J1211" t="s">
        <v>1245</v>
      </c>
      <c r="L1211">
        <f>VLOOKUP(J1211, v1_raw!$A$4:$B$1213, 2, 0)</f>
        <v>0</v>
      </c>
      <c r="M1211">
        <f>VLOOKUP(J1211, v2_raw!$S$2:$T$1211, 2, 0)</f>
        <v>0</v>
      </c>
      <c r="Q1211" s="1">
        <f>VLOOKUP(J1211, v1_raw!$D$4:$E$1213, 2, 0)</f>
        <v>1</v>
      </c>
      <c r="R1211">
        <v>0</v>
      </c>
      <c r="V1211">
        <f>VLOOKUP(J1211, v1_raw!$G$4:$H$1213, 2, 0)</f>
        <v>29</v>
      </c>
      <c r="W1211">
        <v>15</v>
      </c>
      <c r="AA1211">
        <f>VLOOKUP(J1211, v1_raw!$J$4:$K$1213, 2, 0)</f>
        <v>21</v>
      </c>
      <c r="AB1211">
        <v>9</v>
      </c>
    </row>
    <row r="1212" spans="10:28" x14ac:dyDescent="0.3">
      <c r="J1212" t="s">
        <v>1246</v>
      </c>
      <c r="L1212">
        <f>VLOOKUP(J1212, v1_raw!$A$4:$B$1213, 2, 0)</f>
        <v>5</v>
      </c>
      <c r="M1212">
        <f>VLOOKUP(J1212, v2_raw!$S$2:$T$1211, 2, 0)</f>
        <v>3</v>
      </c>
      <c r="Q1212" s="1">
        <f>VLOOKUP(J1212, v1_raw!$D$4:$E$1213, 2, 0)</f>
        <v>11</v>
      </c>
      <c r="R1212">
        <v>4</v>
      </c>
      <c r="V1212">
        <f>VLOOKUP(J1212, v1_raw!$G$4:$H$1213, 2, 0)</f>
        <v>57</v>
      </c>
      <c r="W1212">
        <v>80</v>
      </c>
      <c r="AA1212">
        <f>VLOOKUP(J1212, v1_raw!$J$4:$K$1213, 2, 0)</f>
        <v>38</v>
      </c>
      <c r="AB1212">
        <v>66</v>
      </c>
    </row>
  </sheetData>
  <conditionalFormatting sqref="K3:K54 K60:K289">
    <cfRule type="cellIs" dxfId="7" priority="5" operator="lessThan">
      <formula>1</formula>
    </cfRule>
    <cfRule type="cellIs" dxfId="6" priority="6" operator="between">
      <formula>1</formula>
      <formula>10</formula>
    </cfRule>
    <cfRule type="cellIs" dxfId="5" priority="7" operator="between">
      <formula>10</formula>
      <formula>100</formula>
    </cfRule>
    <cfRule type="cellIs" dxfId="4" priority="8" operator="greaterThan">
      <formula>100</formula>
    </cfRule>
  </conditionalFormatting>
  <conditionalFormatting sqref="K290:K302">
    <cfRule type="cellIs" dxfId="3" priority="1" operator="lessThan">
      <formula>1</formula>
    </cfRule>
    <cfRule type="cellIs" dxfId="2" priority="2" operator="between">
      <formula>1</formula>
      <formula>10</formula>
    </cfRule>
    <cfRule type="cellIs" dxfId="1" priority="3" operator="between">
      <formula>10</formula>
      <formula>100</formula>
    </cfRule>
    <cfRule type="cellIs" dxfId="0" priority="4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7" sqref="H7:K7"/>
    </sheetView>
  </sheetViews>
  <sheetFormatPr defaultRowHeight="14.4" x14ac:dyDescent="0.3"/>
  <cols>
    <col min="1" max="1" width="17.5546875" bestFit="1" customWidth="1"/>
    <col min="2" max="2" width="12" bestFit="1" customWidth="1"/>
    <col min="3" max="3" width="11.5546875" customWidth="1"/>
  </cols>
  <sheetData>
    <row r="1" spans="1:11" x14ac:dyDescent="0.3">
      <c r="A1" t="s">
        <v>1249</v>
      </c>
      <c r="B1">
        <v>3877</v>
      </c>
      <c r="C1">
        <v>3871</v>
      </c>
      <c r="D1">
        <v>3862</v>
      </c>
      <c r="E1">
        <v>3832</v>
      </c>
      <c r="G1" t="s">
        <v>1259</v>
      </c>
      <c r="H1">
        <v>3877</v>
      </c>
      <c r="I1">
        <v>3871</v>
      </c>
      <c r="J1">
        <v>3862</v>
      </c>
      <c r="K1">
        <v>3832</v>
      </c>
    </row>
    <row r="2" spans="1:11" x14ac:dyDescent="0.3">
      <c r="B2" t="s">
        <v>1258</v>
      </c>
      <c r="C2" t="s">
        <v>314</v>
      </c>
      <c r="D2" t="s">
        <v>315</v>
      </c>
      <c r="E2" t="s">
        <v>1250</v>
      </c>
      <c r="H2" t="s">
        <v>1258</v>
      </c>
      <c r="I2" t="s">
        <v>314</v>
      </c>
      <c r="J2" t="s">
        <v>315</v>
      </c>
      <c r="K2" t="s">
        <v>1250</v>
      </c>
    </row>
    <row r="3" spans="1:11" x14ac:dyDescent="0.3">
      <c r="A3" t="s">
        <v>1251</v>
      </c>
      <c r="B3">
        <f>SUM(count_comp!$M$136:$M$212)</f>
        <v>39416</v>
      </c>
      <c r="C3">
        <f>SUM(count_comp!$R$60:$R$212)</f>
        <v>73175</v>
      </c>
      <c r="D3">
        <f>SUM(count_comp!W3:W289)</f>
        <v>282697</v>
      </c>
      <c r="E3">
        <f>SUM(count_comp!AB3:AB302)</f>
        <v>257454</v>
      </c>
      <c r="G3" t="s">
        <v>1251</v>
      </c>
      <c r="H3">
        <f>SUM(count_comp!$L$136:$L$212)</f>
        <v>38423</v>
      </c>
      <c r="I3">
        <f>SUM(count_comp!$Q$60:$Q$212)</f>
        <v>73213</v>
      </c>
      <c r="J3">
        <f>SUM(count_comp!V3:V289)</f>
        <v>127946</v>
      </c>
      <c r="K3">
        <f>SUM(count_comp!AA3:AA302)</f>
        <v>122518</v>
      </c>
    </row>
    <row r="4" spans="1:11" x14ac:dyDescent="0.3">
      <c r="A4" t="s">
        <v>1252</v>
      </c>
      <c r="B4">
        <v>81</v>
      </c>
      <c r="C4">
        <v>157</v>
      </c>
      <c r="D4">
        <v>287</v>
      </c>
      <c r="E4">
        <v>300</v>
      </c>
      <c r="G4" t="s">
        <v>1252</v>
      </c>
      <c r="H4">
        <v>81</v>
      </c>
      <c r="I4">
        <v>157</v>
      </c>
      <c r="J4">
        <v>287</v>
      </c>
      <c r="K4">
        <v>300</v>
      </c>
    </row>
    <row r="5" spans="1:11" x14ac:dyDescent="0.3">
      <c r="A5" t="s">
        <v>1253</v>
      </c>
      <c r="B5">
        <f>B9-B3</f>
        <v>5754</v>
      </c>
      <c r="C5">
        <f t="shared" ref="C5:E5" si="0">C9-C3</f>
        <v>7653</v>
      </c>
      <c r="D5">
        <f t="shared" si="0"/>
        <v>94063</v>
      </c>
      <c r="E5">
        <f t="shared" si="0"/>
        <v>72531</v>
      </c>
      <c r="G5" t="s">
        <v>1253</v>
      </c>
      <c r="H5">
        <f>H9-H3</f>
        <v>5615</v>
      </c>
      <c r="I5">
        <f t="shared" ref="I5:K5" si="1">I9-I3</f>
        <v>11040</v>
      </c>
      <c r="J5">
        <f t="shared" si="1"/>
        <v>47827</v>
      </c>
      <c r="K5">
        <f t="shared" si="1"/>
        <v>37140</v>
      </c>
    </row>
    <row r="6" spans="1:11" x14ac:dyDescent="0.3">
      <c r="A6" t="s">
        <v>1254</v>
      </c>
      <c r="B6">
        <f>B10-B4</f>
        <v>1129</v>
      </c>
      <c r="C6">
        <f t="shared" ref="C6:E6" si="2">C10-C4</f>
        <v>1053</v>
      </c>
      <c r="D6">
        <f t="shared" si="2"/>
        <v>923</v>
      </c>
      <c r="E6">
        <f t="shared" si="2"/>
        <v>910</v>
      </c>
      <c r="G6" t="s">
        <v>1254</v>
      </c>
      <c r="H6">
        <f>H10-H4</f>
        <v>1129</v>
      </c>
      <c r="I6">
        <f t="shared" ref="I6:K6" si="3">I10-I4</f>
        <v>1053</v>
      </c>
      <c r="J6">
        <f t="shared" si="3"/>
        <v>923</v>
      </c>
      <c r="K6">
        <f t="shared" si="3"/>
        <v>910</v>
      </c>
    </row>
    <row r="7" spans="1:11" x14ac:dyDescent="0.3">
      <c r="A7" t="s">
        <v>1255</v>
      </c>
      <c r="B7" s="5">
        <f>B5/B6/(B3/B4)*100</f>
        <v>1.0473416756208402</v>
      </c>
      <c r="C7" s="5">
        <f t="shared" ref="C7:E7" si="4">C5/C6/(C3/C4)*100</f>
        <v>1.5593380034787618</v>
      </c>
      <c r="D7" s="5">
        <f t="shared" si="4"/>
        <v>10.346127396463526</v>
      </c>
      <c r="E7" s="5">
        <f t="shared" si="4"/>
        <v>9.2876081479870898</v>
      </c>
      <c r="G7" t="s">
        <v>1255</v>
      </c>
      <c r="H7" s="6">
        <f>H5/H6/(H3/H4)*100</f>
        <v>1.048454448611716</v>
      </c>
      <c r="I7" s="6">
        <f t="shared" ref="I7" si="5">I5/I6/(I3/I4)*100</f>
        <v>2.2482890825944657</v>
      </c>
      <c r="J7" s="6">
        <f t="shared" ref="J7" si="6">J5/J6/(J3/J4)*100</f>
        <v>11.623224410474226</v>
      </c>
      <c r="K7" s="6">
        <f t="shared" ref="K7" si="7">K5/K6/(K3/K4)*100</f>
        <v>9.9935977113208221</v>
      </c>
    </row>
    <row r="9" spans="1:11" x14ac:dyDescent="0.3">
      <c r="A9" t="s">
        <v>1256</v>
      </c>
      <c r="B9">
        <f>SUM(count_comp!$M$3:$M$1212)</f>
        <v>45170</v>
      </c>
      <c r="C9">
        <f>SUM(count_comp!$R$3:$R$1212)</f>
        <v>80828</v>
      </c>
      <c r="D9">
        <f>SUM(count_comp!$W$3:$W$1212)</f>
        <v>376760</v>
      </c>
      <c r="E9">
        <f>SUM(count_comp!$AB$3:$AB$1212)</f>
        <v>329985</v>
      </c>
      <c r="G9" t="s">
        <v>1256</v>
      </c>
      <c r="H9">
        <f>SUM(count_comp!$L$3:$L$1212)</f>
        <v>44038</v>
      </c>
      <c r="I9">
        <f>SUM(count_comp!$Q$3:$Q$1212)</f>
        <v>84253</v>
      </c>
      <c r="J9">
        <f>SUM(count_comp!$V$3:$V$1212)</f>
        <v>175773</v>
      </c>
      <c r="K9">
        <f>SUM(count_comp!$AA$3:$AA$1212)</f>
        <v>159658</v>
      </c>
    </row>
    <row r="10" spans="1:11" x14ac:dyDescent="0.3">
      <c r="A10" t="s">
        <v>1257</v>
      </c>
      <c r="B10">
        <v>1210</v>
      </c>
      <c r="C10">
        <v>1210</v>
      </c>
      <c r="D10">
        <v>1210</v>
      </c>
      <c r="E10">
        <v>1210</v>
      </c>
      <c r="G10" t="s">
        <v>1257</v>
      </c>
      <c r="H10">
        <v>1210</v>
      </c>
      <c r="I10">
        <v>1210</v>
      </c>
      <c r="J10">
        <v>1210</v>
      </c>
      <c r="K10">
        <v>1210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11"/>
  <sheetViews>
    <sheetView workbookViewId="0">
      <pane ySplit="1" topLeftCell="A1170" activePane="bottomLeft" state="frozen"/>
      <selection activeCell="N26" sqref="N26"/>
      <selection pane="bottomLeft" activeCell="S60" sqref="S1:S1048576"/>
    </sheetView>
  </sheetViews>
  <sheetFormatPr defaultRowHeight="14.4" x14ac:dyDescent="0.3"/>
  <cols>
    <col min="1" max="1" width="12" bestFit="1" customWidth="1"/>
  </cols>
  <sheetData>
    <row r="1" spans="1:49" x14ac:dyDescent="0.3">
      <c r="A1" t="s">
        <v>329</v>
      </c>
      <c r="D1" t="s">
        <v>330</v>
      </c>
      <c r="G1" t="s">
        <v>331</v>
      </c>
      <c r="J1" t="s">
        <v>332</v>
      </c>
      <c r="M1" t="s">
        <v>333</v>
      </c>
      <c r="P1" t="s">
        <v>334</v>
      </c>
      <c r="S1" t="s">
        <v>335</v>
      </c>
      <c r="V1" t="s">
        <v>336</v>
      </c>
    </row>
    <row r="2" spans="1:49" x14ac:dyDescent="0.3">
      <c r="A2" t="s">
        <v>218</v>
      </c>
      <c r="B2">
        <v>881</v>
      </c>
      <c r="D2" t="s">
        <v>328</v>
      </c>
      <c r="E2">
        <v>400</v>
      </c>
      <c r="G2" t="s">
        <v>218</v>
      </c>
      <c r="H2">
        <v>890</v>
      </c>
      <c r="I2" s="4"/>
      <c r="J2" t="s">
        <v>328</v>
      </c>
      <c r="K2">
        <v>495</v>
      </c>
      <c r="M2" t="s">
        <v>218</v>
      </c>
      <c r="N2">
        <v>358</v>
      </c>
      <c r="P2" t="s">
        <v>328</v>
      </c>
      <c r="Q2">
        <v>188</v>
      </c>
      <c r="S2" t="s">
        <v>218</v>
      </c>
      <c r="T2">
        <v>321</v>
      </c>
      <c r="V2" t="s">
        <v>328</v>
      </c>
      <c r="W2">
        <v>164</v>
      </c>
      <c r="AB2" s="4"/>
      <c r="AJ2" s="4"/>
      <c r="AR2" s="4"/>
    </row>
    <row r="3" spans="1:49" x14ac:dyDescent="0.3">
      <c r="A3" t="s">
        <v>213</v>
      </c>
      <c r="B3">
        <v>402</v>
      </c>
      <c r="C3" s="4"/>
      <c r="D3" t="s">
        <v>90</v>
      </c>
      <c r="E3">
        <v>589</v>
      </c>
      <c r="F3" s="4"/>
      <c r="G3" t="s">
        <v>213</v>
      </c>
      <c r="H3">
        <v>678</v>
      </c>
      <c r="I3" s="4"/>
      <c r="J3" t="s">
        <v>90</v>
      </c>
      <c r="K3">
        <v>816</v>
      </c>
      <c r="L3" s="4"/>
      <c r="M3" t="s">
        <v>213</v>
      </c>
      <c r="N3">
        <v>225</v>
      </c>
      <c r="P3" t="s">
        <v>90</v>
      </c>
      <c r="Q3">
        <v>288</v>
      </c>
      <c r="R3" s="4"/>
      <c r="S3" t="s">
        <v>213</v>
      </c>
      <c r="T3">
        <v>194</v>
      </c>
      <c r="V3" t="s">
        <v>90</v>
      </c>
      <c r="W3">
        <v>3</v>
      </c>
      <c r="X3" s="4"/>
      <c r="Y3" s="4"/>
      <c r="AB3" s="4"/>
      <c r="AC3" s="4"/>
      <c r="AD3" s="4"/>
      <c r="AE3" s="4"/>
      <c r="AF3" s="4"/>
      <c r="AG3" s="4"/>
      <c r="AJ3" s="4"/>
      <c r="AK3" s="4"/>
      <c r="AL3" s="4"/>
      <c r="AM3" s="4"/>
      <c r="AN3" s="4"/>
      <c r="AO3" s="4"/>
      <c r="AR3" s="4"/>
      <c r="AS3" s="4"/>
      <c r="AT3" s="4"/>
      <c r="AU3" s="4"/>
      <c r="AV3" s="4"/>
      <c r="AW3" s="4"/>
    </row>
    <row r="4" spans="1:49" x14ac:dyDescent="0.3">
      <c r="A4" t="s">
        <v>109</v>
      </c>
      <c r="B4">
        <v>863</v>
      </c>
      <c r="D4" t="s">
        <v>17</v>
      </c>
      <c r="E4">
        <v>783</v>
      </c>
      <c r="G4" t="s">
        <v>109</v>
      </c>
      <c r="H4">
        <v>786</v>
      </c>
      <c r="I4" s="4"/>
      <c r="J4" t="s">
        <v>17</v>
      </c>
      <c r="K4">
        <v>857</v>
      </c>
      <c r="M4" t="s">
        <v>109</v>
      </c>
      <c r="N4">
        <v>282</v>
      </c>
      <c r="P4" t="s">
        <v>17</v>
      </c>
      <c r="Q4">
        <v>0</v>
      </c>
      <c r="S4" t="s">
        <v>109</v>
      </c>
      <c r="T4">
        <v>15</v>
      </c>
      <c r="V4" t="s">
        <v>17</v>
      </c>
      <c r="W4">
        <v>1</v>
      </c>
      <c r="AB4" s="4"/>
      <c r="AJ4" s="4"/>
      <c r="AR4" s="4"/>
    </row>
    <row r="5" spans="1:49" x14ac:dyDescent="0.3">
      <c r="A5" t="s">
        <v>104</v>
      </c>
      <c r="B5">
        <v>621</v>
      </c>
      <c r="D5" t="s">
        <v>191</v>
      </c>
      <c r="E5">
        <v>600</v>
      </c>
      <c r="G5" t="s">
        <v>104</v>
      </c>
      <c r="H5">
        <v>485</v>
      </c>
      <c r="I5" s="4"/>
      <c r="J5" t="s">
        <v>191</v>
      </c>
      <c r="K5">
        <v>537</v>
      </c>
      <c r="M5" t="s">
        <v>104</v>
      </c>
      <c r="N5">
        <v>145</v>
      </c>
      <c r="P5" t="s">
        <v>191</v>
      </c>
      <c r="Q5">
        <v>223</v>
      </c>
      <c r="S5" t="s">
        <v>104</v>
      </c>
      <c r="T5">
        <v>1</v>
      </c>
      <c r="V5" t="s">
        <v>191</v>
      </c>
      <c r="W5">
        <v>184</v>
      </c>
      <c r="AB5" s="4"/>
      <c r="AJ5" s="4"/>
      <c r="AR5" s="4"/>
    </row>
    <row r="6" spans="1:49" x14ac:dyDescent="0.3">
      <c r="A6" t="s">
        <v>116</v>
      </c>
      <c r="B6">
        <v>353</v>
      </c>
      <c r="D6" t="s">
        <v>104</v>
      </c>
      <c r="E6">
        <v>796</v>
      </c>
      <c r="G6" t="s">
        <v>116</v>
      </c>
      <c r="H6">
        <v>393</v>
      </c>
      <c r="I6" s="4"/>
      <c r="J6" t="s">
        <v>104</v>
      </c>
      <c r="K6">
        <v>562</v>
      </c>
      <c r="M6" t="s">
        <v>116</v>
      </c>
      <c r="N6">
        <v>144</v>
      </c>
      <c r="P6" t="s">
        <v>104</v>
      </c>
      <c r="Q6">
        <v>146</v>
      </c>
      <c r="S6" t="s">
        <v>116</v>
      </c>
      <c r="T6">
        <v>1</v>
      </c>
      <c r="V6" t="s">
        <v>104</v>
      </c>
      <c r="W6">
        <v>1</v>
      </c>
      <c r="AB6" s="4"/>
      <c r="AJ6" s="4"/>
      <c r="AR6" s="4"/>
    </row>
    <row r="7" spans="1:49" x14ac:dyDescent="0.3">
      <c r="A7" t="s">
        <v>73</v>
      </c>
      <c r="B7">
        <v>1018</v>
      </c>
      <c r="D7" t="s">
        <v>30</v>
      </c>
      <c r="E7">
        <v>675</v>
      </c>
      <c r="G7" t="s">
        <v>73</v>
      </c>
      <c r="H7">
        <v>2142</v>
      </c>
      <c r="I7" s="4"/>
      <c r="J7" t="s">
        <v>30</v>
      </c>
      <c r="K7">
        <v>987</v>
      </c>
      <c r="M7" t="s">
        <v>73</v>
      </c>
      <c r="N7">
        <v>1015</v>
      </c>
      <c r="P7" t="s">
        <v>30</v>
      </c>
      <c r="Q7">
        <v>19</v>
      </c>
      <c r="S7" t="s">
        <v>73</v>
      </c>
      <c r="T7">
        <v>75</v>
      </c>
      <c r="V7" t="s">
        <v>30</v>
      </c>
      <c r="W7">
        <v>10</v>
      </c>
      <c r="AB7" s="4"/>
      <c r="AJ7" s="4"/>
      <c r="AR7" s="4"/>
    </row>
    <row r="8" spans="1:49" x14ac:dyDescent="0.3">
      <c r="A8" t="s">
        <v>297</v>
      </c>
      <c r="B8">
        <v>330</v>
      </c>
      <c r="D8" t="s">
        <v>175</v>
      </c>
      <c r="E8">
        <v>619</v>
      </c>
      <c r="G8" t="s">
        <v>297</v>
      </c>
      <c r="H8">
        <v>607</v>
      </c>
      <c r="I8" s="4"/>
      <c r="J8" t="s">
        <v>175</v>
      </c>
      <c r="K8">
        <v>586</v>
      </c>
      <c r="M8" t="s">
        <v>297</v>
      </c>
      <c r="N8">
        <v>3</v>
      </c>
      <c r="P8" t="s">
        <v>175</v>
      </c>
      <c r="Q8">
        <v>187</v>
      </c>
      <c r="S8" t="s">
        <v>297</v>
      </c>
      <c r="T8">
        <v>1</v>
      </c>
      <c r="V8" t="s">
        <v>175</v>
      </c>
      <c r="W8">
        <v>162</v>
      </c>
      <c r="AB8" s="4"/>
      <c r="AJ8" s="4"/>
      <c r="AR8" s="4"/>
    </row>
    <row r="9" spans="1:49" x14ac:dyDescent="0.3">
      <c r="A9" t="s">
        <v>154</v>
      </c>
      <c r="B9">
        <v>493</v>
      </c>
      <c r="D9" t="s">
        <v>36</v>
      </c>
      <c r="E9">
        <v>541</v>
      </c>
      <c r="G9" t="s">
        <v>154</v>
      </c>
      <c r="H9">
        <v>593</v>
      </c>
      <c r="I9" s="4"/>
      <c r="J9" t="s">
        <v>36</v>
      </c>
      <c r="K9">
        <v>630</v>
      </c>
      <c r="M9" t="s">
        <v>154</v>
      </c>
      <c r="N9">
        <v>183</v>
      </c>
      <c r="P9" t="s">
        <v>36</v>
      </c>
      <c r="Q9">
        <v>9</v>
      </c>
      <c r="S9" t="s">
        <v>154</v>
      </c>
      <c r="T9">
        <v>184</v>
      </c>
      <c r="V9" t="s">
        <v>36</v>
      </c>
      <c r="W9">
        <v>2</v>
      </c>
      <c r="AB9" s="4"/>
      <c r="AJ9" s="4"/>
      <c r="AR9" s="4"/>
    </row>
    <row r="10" spans="1:49" x14ac:dyDescent="0.3">
      <c r="A10" t="s">
        <v>119</v>
      </c>
      <c r="B10">
        <v>439</v>
      </c>
      <c r="D10" t="s">
        <v>282</v>
      </c>
      <c r="E10">
        <v>1580</v>
      </c>
      <c r="G10" t="s">
        <v>119</v>
      </c>
      <c r="H10">
        <v>820</v>
      </c>
      <c r="I10" s="4"/>
      <c r="J10" t="s">
        <v>282</v>
      </c>
      <c r="K10">
        <v>2387</v>
      </c>
      <c r="M10" t="s">
        <v>119</v>
      </c>
      <c r="N10">
        <v>266</v>
      </c>
      <c r="P10" t="s">
        <v>282</v>
      </c>
      <c r="Q10">
        <v>118</v>
      </c>
      <c r="S10" t="s">
        <v>119</v>
      </c>
      <c r="T10">
        <v>1</v>
      </c>
      <c r="V10" t="s">
        <v>282</v>
      </c>
      <c r="W10">
        <v>74</v>
      </c>
      <c r="AB10" s="4"/>
      <c r="AJ10" s="4"/>
      <c r="AR10" s="4"/>
    </row>
    <row r="11" spans="1:49" x14ac:dyDescent="0.3">
      <c r="A11" t="s">
        <v>239</v>
      </c>
      <c r="B11">
        <v>907</v>
      </c>
      <c r="D11" t="s">
        <v>130</v>
      </c>
      <c r="E11">
        <v>564</v>
      </c>
      <c r="G11" t="s">
        <v>239</v>
      </c>
      <c r="H11">
        <v>961</v>
      </c>
      <c r="I11" s="4"/>
      <c r="J11" t="s">
        <v>130</v>
      </c>
      <c r="K11">
        <v>467</v>
      </c>
      <c r="M11" t="s">
        <v>239</v>
      </c>
      <c r="N11">
        <v>2</v>
      </c>
      <c r="P11" t="s">
        <v>130</v>
      </c>
      <c r="Q11">
        <v>113</v>
      </c>
      <c r="S11" t="s">
        <v>239</v>
      </c>
      <c r="T11">
        <v>0</v>
      </c>
      <c r="V11" t="s">
        <v>130</v>
      </c>
      <c r="W11">
        <v>1</v>
      </c>
      <c r="AB11" s="4"/>
      <c r="AJ11" s="4"/>
      <c r="AR11" s="4"/>
    </row>
    <row r="12" spans="1:49" x14ac:dyDescent="0.3">
      <c r="A12" t="s">
        <v>246</v>
      </c>
      <c r="B12">
        <v>383</v>
      </c>
      <c r="D12" t="s">
        <v>190</v>
      </c>
      <c r="E12">
        <v>773</v>
      </c>
      <c r="G12" t="s">
        <v>246</v>
      </c>
      <c r="H12">
        <v>905</v>
      </c>
      <c r="I12" s="4"/>
      <c r="J12" t="s">
        <v>190</v>
      </c>
      <c r="K12">
        <v>933</v>
      </c>
      <c r="M12" t="s">
        <v>246</v>
      </c>
      <c r="N12">
        <v>2</v>
      </c>
      <c r="P12" t="s">
        <v>190</v>
      </c>
      <c r="Q12">
        <v>314</v>
      </c>
      <c r="S12" t="s">
        <v>246</v>
      </c>
      <c r="T12">
        <v>2</v>
      </c>
      <c r="V12" t="s">
        <v>190</v>
      </c>
      <c r="W12">
        <v>307</v>
      </c>
      <c r="AB12" s="4"/>
      <c r="AJ12" s="4"/>
      <c r="AR12" s="4"/>
    </row>
    <row r="13" spans="1:49" x14ac:dyDescent="0.3">
      <c r="A13" t="s">
        <v>107</v>
      </c>
      <c r="B13">
        <v>500</v>
      </c>
      <c r="D13" t="s">
        <v>29</v>
      </c>
      <c r="E13">
        <v>659</v>
      </c>
      <c r="G13" t="s">
        <v>107</v>
      </c>
      <c r="H13">
        <v>860</v>
      </c>
      <c r="I13" s="4"/>
      <c r="J13" t="s">
        <v>29</v>
      </c>
      <c r="K13">
        <v>709</v>
      </c>
      <c r="M13" t="s">
        <v>107</v>
      </c>
      <c r="N13">
        <v>293</v>
      </c>
      <c r="P13" t="s">
        <v>29</v>
      </c>
      <c r="Q13">
        <v>29</v>
      </c>
      <c r="S13" t="s">
        <v>107</v>
      </c>
      <c r="T13">
        <v>1</v>
      </c>
      <c r="V13" t="s">
        <v>29</v>
      </c>
      <c r="W13">
        <v>3</v>
      </c>
      <c r="AB13" s="4"/>
      <c r="AJ13" s="4"/>
      <c r="AR13" s="4"/>
    </row>
    <row r="14" spans="1:49" x14ac:dyDescent="0.3">
      <c r="A14" t="s">
        <v>85</v>
      </c>
      <c r="B14">
        <v>701</v>
      </c>
      <c r="D14" t="s">
        <v>50</v>
      </c>
      <c r="E14">
        <v>478</v>
      </c>
      <c r="G14" t="s">
        <v>85</v>
      </c>
      <c r="H14">
        <v>566</v>
      </c>
      <c r="I14" s="4"/>
      <c r="J14" t="s">
        <v>50</v>
      </c>
      <c r="K14">
        <v>515</v>
      </c>
      <c r="M14" t="s">
        <v>85</v>
      </c>
      <c r="N14">
        <v>284</v>
      </c>
      <c r="P14" t="s">
        <v>50</v>
      </c>
      <c r="Q14">
        <v>0</v>
      </c>
      <c r="S14" t="s">
        <v>85</v>
      </c>
      <c r="T14">
        <v>2</v>
      </c>
      <c r="V14" t="s">
        <v>50</v>
      </c>
      <c r="W14">
        <v>0</v>
      </c>
      <c r="AB14" s="4"/>
      <c r="AJ14" s="4"/>
      <c r="AR14" s="4"/>
    </row>
    <row r="15" spans="1:49" x14ac:dyDescent="0.3">
      <c r="A15" t="s">
        <v>250</v>
      </c>
      <c r="B15">
        <v>704</v>
      </c>
      <c r="D15" t="s">
        <v>294</v>
      </c>
      <c r="E15">
        <v>567</v>
      </c>
      <c r="G15" t="s">
        <v>250</v>
      </c>
      <c r="H15">
        <v>830</v>
      </c>
      <c r="I15" s="4"/>
      <c r="J15" t="s">
        <v>294</v>
      </c>
      <c r="K15">
        <v>638</v>
      </c>
      <c r="M15" t="s">
        <v>250</v>
      </c>
      <c r="N15">
        <v>13</v>
      </c>
      <c r="P15" t="s">
        <v>294</v>
      </c>
      <c r="Q15">
        <v>1</v>
      </c>
      <c r="S15" t="s">
        <v>250</v>
      </c>
      <c r="T15">
        <v>9</v>
      </c>
      <c r="V15" t="s">
        <v>294</v>
      </c>
      <c r="W15">
        <v>1</v>
      </c>
      <c r="AB15" s="4"/>
      <c r="AJ15" s="4"/>
      <c r="AR15" s="4"/>
    </row>
    <row r="16" spans="1:49" x14ac:dyDescent="0.3">
      <c r="A16" t="s">
        <v>207</v>
      </c>
      <c r="B16">
        <v>1782</v>
      </c>
      <c r="D16" t="s">
        <v>208</v>
      </c>
      <c r="E16">
        <v>481</v>
      </c>
      <c r="G16" t="s">
        <v>207</v>
      </c>
      <c r="H16">
        <v>2372</v>
      </c>
      <c r="I16" s="4"/>
      <c r="J16" t="s">
        <v>208</v>
      </c>
      <c r="K16">
        <v>498</v>
      </c>
      <c r="M16" t="s">
        <v>207</v>
      </c>
      <c r="N16">
        <v>275</v>
      </c>
      <c r="P16" t="s">
        <v>208</v>
      </c>
      <c r="Q16">
        <v>167</v>
      </c>
      <c r="S16" t="s">
        <v>207</v>
      </c>
      <c r="T16">
        <v>217</v>
      </c>
      <c r="V16" t="s">
        <v>208</v>
      </c>
      <c r="W16">
        <v>102</v>
      </c>
      <c r="AB16" s="4"/>
      <c r="AJ16" s="4"/>
      <c r="AR16" s="4"/>
    </row>
    <row r="17" spans="1:44" x14ac:dyDescent="0.3">
      <c r="A17" t="s">
        <v>86</v>
      </c>
      <c r="B17">
        <v>474</v>
      </c>
      <c r="D17" t="s">
        <v>51</v>
      </c>
      <c r="E17">
        <v>855</v>
      </c>
      <c r="G17" t="s">
        <v>86</v>
      </c>
      <c r="H17">
        <v>786</v>
      </c>
      <c r="I17" s="4"/>
      <c r="J17" t="s">
        <v>51</v>
      </c>
      <c r="K17">
        <v>973</v>
      </c>
      <c r="M17" t="s">
        <v>86</v>
      </c>
      <c r="N17">
        <v>383</v>
      </c>
      <c r="P17" t="s">
        <v>51</v>
      </c>
      <c r="Q17">
        <v>12</v>
      </c>
      <c r="S17" t="s">
        <v>86</v>
      </c>
      <c r="T17">
        <v>5</v>
      </c>
      <c r="V17" t="s">
        <v>51</v>
      </c>
      <c r="W17">
        <v>4</v>
      </c>
      <c r="AB17" s="4"/>
      <c r="AJ17" s="4"/>
      <c r="AR17" s="4"/>
    </row>
    <row r="18" spans="1:44" x14ac:dyDescent="0.3">
      <c r="A18" t="s">
        <v>227</v>
      </c>
      <c r="B18">
        <v>2205</v>
      </c>
      <c r="D18" t="s">
        <v>150</v>
      </c>
      <c r="E18">
        <v>1810</v>
      </c>
      <c r="G18" t="s">
        <v>227</v>
      </c>
      <c r="H18">
        <v>3678</v>
      </c>
      <c r="I18" s="4"/>
      <c r="J18" t="s">
        <v>150</v>
      </c>
      <c r="K18">
        <v>2946</v>
      </c>
      <c r="M18" t="s">
        <v>227</v>
      </c>
      <c r="N18">
        <v>92</v>
      </c>
      <c r="P18" t="s">
        <v>150</v>
      </c>
      <c r="Q18">
        <v>1347</v>
      </c>
      <c r="S18" t="s">
        <v>227</v>
      </c>
      <c r="T18">
        <v>72</v>
      </c>
      <c r="V18" t="s">
        <v>150</v>
      </c>
      <c r="W18">
        <v>1038</v>
      </c>
      <c r="AB18" s="4"/>
      <c r="AJ18" s="4"/>
      <c r="AR18" s="4"/>
    </row>
    <row r="19" spans="1:44" x14ac:dyDescent="0.3">
      <c r="A19" t="s">
        <v>277</v>
      </c>
      <c r="B19">
        <v>323</v>
      </c>
      <c r="D19" t="s">
        <v>277</v>
      </c>
      <c r="E19">
        <v>402</v>
      </c>
      <c r="G19" t="s">
        <v>277</v>
      </c>
      <c r="H19">
        <v>410</v>
      </c>
      <c r="I19" s="4"/>
      <c r="J19" t="s">
        <v>277</v>
      </c>
      <c r="K19">
        <v>531</v>
      </c>
      <c r="M19" t="s">
        <v>277</v>
      </c>
      <c r="N19">
        <v>10</v>
      </c>
      <c r="P19" t="s">
        <v>277</v>
      </c>
      <c r="Q19">
        <v>11</v>
      </c>
      <c r="S19" t="s">
        <v>277</v>
      </c>
      <c r="T19">
        <v>5</v>
      </c>
      <c r="V19" t="s">
        <v>277</v>
      </c>
      <c r="W19">
        <v>6</v>
      </c>
      <c r="AB19" s="4"/>
      <c r="AJ19" s="4"/>
      <c r="AR19" s="4"/>
    </row>
    <row r="20" spans="1:44" x14ac:dyDescent="0.3">
      <c r="A20" t="s">
        <v>114</v>
      </c>
      <c r="B20">
        <v>489</v>
      </c>
      <c r="D20" t="s">
        <v>15</v>
      </c>
      <c r="E20">
        <v>9052</v>
      </c>
      <c r="G20" t="s">
        <v>114</v>
      </c>
      <c r="H20">
        <v>673</v>
      </c>
      <c r="I20" s="4"/>
      <c r="J20" t="s">
        <v>15</v>
      </c>
      <c r="K20">
        <v>7253</v>
      </c>
      <c r="M20" t="s">
        <v>114</v>
      </c>
      <c r="N20">
        <v>183</v>
      </c>
      <c r="P20" t="s">
        <v>15</v>
      </c>
      <c r="Q20">
        <v>1</v>
      </c>
      <c r="S20" t="s">
        <v>114</v>
      </c>
      <c r="T20">
        <v>1</v>
      </c>
      <c r="V20" t="s">
        <v>15</v>
      </c>
      <c r="W20">
        <v>0</v>
      </c>
      <c r="AB20" s="4"/>
      <c r="AJ20" s="4"/>
      <c r="AR20" s="4"/>
    </row>
    <row r="21" spans="1:44" x14ac:dyDescent="0.3">
      <c r="A21" t="s">
        <v>256</v>
      </c>
      <c r="B21">
        <v>383</v>
      </c>
      <c r="D21" t="s">
        <v>126</v>
      </c>
      <c r="E21">
        <v>563</v>
      </c>
      <c r="G21" t="s">
        <v>256</v>
      </c>
      <c r="H21">
        <v>222</v>
      </c>
      <c r="I21" s="4"/>
      <c r="J21" t="s">
        <v>126</v>
      </c>
      <c r="K21">
        <v>784</v>
      </c>
      <c r="M21" t="s">
        <v>256</v>
      </c>
      <c r="N21">
        <v>3</v>
      </c>
      <c r="P21" t="s">
        <v>126</v>
      </c>
      <c r="Q21">
        <v>155</v>
      </c>
      <c r="S21" t="s">
        <v>256</v>
      </c>
      <c r="T21">
        <v>1</v>
      </c>
      <c r="V21" t="s">
        <v>126</v>
      </c>
      <c r="W21">
        <v>1</v>
      </c>
      <c r="AB21" s="4"/>
      <c r="AJ21" s="4"/>
      <c r="AR21" s="4"/>
    </row>
    <row r="22" spans="1:44" x14ac:dyDescent="0.3">
      <c r="A22" t="s">
        <v>261</v>
      </c>
      <c r="B22">
        <v>467</v>
      </c>
      <c r="D22" t="s">
        <v>227</v>
      </c>
      <c r="E22">
        <v>3221</v>
      </c>
      <c r="G22" t="s">
        <v>261</v>
      </c>
      <c r="H22">
        <v>697</v>
      </c>
      <c r="I22" s="4"/>
      <c r="J22" t="s">
        <v>227</v>
      </c>
      <c r="K22">
        <v>4731</v>
      </c>
      <c r="M22" t="s">
        <v>261</v>
      </c>
      <c r="N22">
        <v>6</v>
      </c>
      <c r="P22" t="s">
        <v>227</v>
      </c>
      <c r="Q22">
        <v>96</v>
      </c>
      <c r="S22" t="s">
        <v>261</v>
      </c>
      <c r="T22">
        <v>0</v>
      </c>
      <c r="V22" t="s">
        <v>227</v>
      </c>
      <c r="W22">
        <v>74</v>
      </c>
      <c r="AB22" s="4"/>
      <c r="AJ22" s="4"/>
      <c r="AR22" s="4"/>
    </row>
    <row r="23" spans="1:44" x14ac:dyDescent="0.3">
      <c r="A23" t="s">
        <v>194</v>
      </c>
      <c r="B23">
        <v>609</v>
      </c>
      <c r="D23" t="s">
        <v>100</v>
      </c>
      <c r="E23">
        <v>438</v>
      </c>
      <c r="G23" t="s">
        <v>194</v>
      </c>
      <c r="H23">
        <v>776</v>
      </c>
      <c r="I23" s="4"/>
      <c r="J23" t="s">
        <v>100</v>
      </c>
      <c r="K23">
        <v>594</v>
      </c>
      <c r="M23" t="s">
        <v>194</v>
      </c>
      <c r="N23">
        <v>280</v>
      </c>
      <c r="P23" t="s">
        <v>100</v>
      </c>
      <c r="Q23">
        <v>180</v>
      </c>
      <c r="S23" t="s">
        <v>194</v>
      </c>
      <c r="T23">
        <v>275</v>
      </c>
      <c r="V23" t="s">
        <v>100</v>
      </c>
      <c r="W23">
        <v>0</v>
      </c>
      <c r="AB23" s="4"/>
      <c r="AJ23" s="4"/>
      <c r="AR23" s="4"/>
    </row>
    <row r="24" spans="1:44" x14ac:dyDescent="0.3">
      <c r="A24" t="s">
        <v>92</v>
      </c>
      <c r="B24">
        <v>367</v>
      </c>
      <c r="D24" t="s">
        <v>173</v>
      </c>
      <c r="E24">
        <v>977</v>
      </c>
      <c r="G24" t="s">
        <v>92</v>
      </c>
      <c r="H24">
        <v>529</v>
      </c>
      <c r="I24" s="4"/>
      <c r="J24" t="s">
        <v>173</v>
      </c>
      <c r="K24">
        <v>1273</v>
      </c>
      <c r="M24" t="s">
        <v>92</v>
      </c>
      <c r="N24">
        <v>171</v>
      </c>
      <c r="P24" t="s">
        <v>173</v>
      </c>
      <c r="Q24">
        <v>384</v>
      </c>
      <c r="S24" t="s">
        <v>92</v>
      </c>
      <c r="T24">
        <v>2</v>
      </c>
      <c r="V24" t="s">
        <v>173</v>
      </c>
      <c r="W24">
        <v>332</v>
      </c>
      <c r="AB24" s="4"/>
      <c r="AJ24" s="4"/>
      <c r="AR24" s="4"/>
    </row>
    <row r="25" spans="1:44" x14ac:dyDescent="0.3">
      <c r="A25" t="s">
        <v>244</v>
      </c>
      <c r="B25">
        <v>1120</v>
      </c>
      <c r="D25" t="s">
        <v>257</v>
      </c>
      <c r="E25">
        <v>548</v>
      </c>
      <c r="G25" t="s">
        <v>244</v>
      </c>
      <c r="H25">
        <v>891</v>
      </c>
      <c r="I25" s="4"/>
      <c r="J25" t="s">
        <v>257</v>
      </c>
      <c r="K25">
        <v>805</v>
      </c>
      <c r="M25" t="s">
        <v>244</v>
      </c>
      <c r="N25">
        <v>29</v>
      </c>
      <c r="P25" t="s">
        <v>257</v>
      </c>
      <c r="Q25">
        <v>6</v>
      </c>
      <c r="S25" t="s">
        <v>244</v>
      </c>
      <c r="T25">
        <v>15</v>
      </c>
      <c r="V25" t="s">
        <v>257</v>
      </c>
      <c r="W25">
        <v>4</v>
      </c>
      <c r="AB25" s="4"/>
      <c r="AJ25" s="4"/>
      <c r="AR25" s="4"/>
    </row>
    <row r="26" spans="1:44" x14ac:dyDescent="0.3">
      <c r="A26" t="s">
        <v>103</v>
      </c>
      <c r="B26">
        <v>381</v>
      </c>
      <c r="D26" t="s">
        <v>39</v>
      </c>
      <c r="E26">
        <v>1593</v>
      </c>
      <c r="G26" t="s">
        <v>103</v>
      </c>
      <c r="H26">
        <v>586</v>
      </c>
      <c r="I26" s="4"/>
      <c r="J26" t="s">
        <v>39</v>
      </c>
      <c r="K26">
        <v>1177</v>
      </c>
      <c r="M26" t="s">
        <v>103</v>
      </c>
      <c r="N26">
        <v>137</v>
      </c>
      <c r="P26" t="s">
        <v>39</v>
      </c>
      <c r="Q26">
        <v>3</v>
      </c>
      <c r="S26" t="s">
        <v>103</v>
      </c>
      <c r="T26">
        <v>2</v>
      </c>
      <c r="V26" t="s">
        <v>39</v>
      </c>
      <c r="W26">
        <v>3</v>
      </c>
      <c r="AB26" s="4"/>
      <c r="AJ26" s="4"/>
      <c r="AR26" s="4"/>
    </row>
    <row r="27" spans="1:44" x14ac:dyDescent="0.3">
      <c r="A27" t="s">
        <v>117</v>
      </c>
      <c r="B27">
        <v>530</v>
      </c>
      <c r="D27" t="s">
        <v>56</v>
      </c>
      <c r="E27">
        <v>694</v>
      </c>
      <c r="G27" t="s">
        <v>117</v>
      </c>
      <c r="H27">
        <v>712</v>
      </c>
      <c r="I27" s="4"/>
      <c r="J27" t="s">
        <v>56</v>
      </c>
      <c r="K27">
        <v>794</v>
      </c>
      <c r="M27" t="s">
        <v>117</v>
      </c>
      <c r="N27">
        <v>204</v>
      </c>
      <c r="P27" t="s">
        <v>56</v>
      </c>
      <c r="Q27">
        <v>12</v>
      </c>
      <c r="S27" t="s">
        <v>117</v>
      </c>
      <c r="T27">
        <v>0</v>
      </c>
      <c r="V27" t="s">
        <v>56</v>
      </c>
      <c r="W27">
        <v>8</v>
      </c>
      <c r="AB27" s="4"/>
      <c r="AJ27" s="4"/>
      <c r="AR27" s="4"/>
    </row>
    <row r="28" spans="1:44" x14ac:dyDescent="0.3">
      <c r="A28" t="s">
        <v>307</v>
      </c>
      <c r="B28">
        <v>639</v>
      </c>
      <c r="D28" t="s">
        <v>207</v>
      </c>
      <c r="E28">
        <v>3927</v>
      </c>
      <c r="G28" t="s">
        <v>307</v>
      </c>
      <c r="H28">
        <v>260</v>
      </c>
      <c r="I28" s="4"/>
      <c r="J28" t="s">
        <v>207</v>
      </c>
      <c r="K28">
        <v>4231</v>
      </c>
      <c r="M28" t="s">
        <v>307</v>
      </c>
      <c r="N28">
        <v>7</v>
      </c>
      <c r="P28" t="s">
        <v>207</v>
      </c>
      <c r="Q28">
        <v>280</v>
      </c>
      <c r="S28" t="s">
        <v>307</v>
      </c>
      <c r="T28">
        <v>2</v>
      </c>
      <c r="V28" t="s">
        <v>207</v>
      </c>
      <c r="W28">
        <v>219</v>
      </c>
      <c r="AB28" s="4"/>
      <c r="AJ28" s="4"/>
      <c r="AR28" s="4"/>
    </row>
    <row r="29" spans="1:44" x14ac:dyDescent="0.3">
      <c r="A29" t="s">
        <v>63</v>
      </c>
      <c r="B29">
        <v>857</v>
      </c>
      <c r="D29" t="s">
        <v>285</v>
      </c>
      <c r="E29">
        <v>544</v>
      </c>
      <c r="G29" t="s">
        <v>63</v>
      </c>
      <c r="H29">
        <v>711</v>
      </c>
      <c r="I29" s="4"/>
      <c r="J29" t="s">
        <v>285</v>
      </c>
      <c r="K29">
        <v>947</v>
      </c>
      <c r="M29" t="s">
        <v>63</v>
      </c>
      <c r="N29">
        <v>7</v>
      </c>
      <c r="P29" t="s">
        <v>285</v>
      </c>
      <c r="Q29">
        <v>1</v>
      </c>
      <c r="S29" t="s">
        <v>63</v>
      </c>
      <c r="T29">
        <v>3</v>
      </c>
      <c r="V29" t="s">
        <v>285</v>
      </c>
      <c r="W29">
        <v>8</v>
      </c>
      <c r="AB29" s="4"/>
      <c r="AJ29" s="4"/>
      <c r="AR29" s="4"/>
    </row>
    <row r="30" spans="1:44" x14ac:dyDescent="0.3">
      <c r="A30" t="s">
        <v>160</v>
      </c>
      <c r="B30">
        <v>456</v>
      </c>
      <c r="D30" t="s">
        <v>182</v>
      </c>
      <c r="E30">
        <v>823</v>
      </c>
      <c r="G30" t="s">
        <v>160</v>
      </c>
      <c r="H30">
        <v>1254</v>
      </c>
      <c r="I30" s="4"/>
      <c r="J30" t="s">
        <v>182</v>
      </c>
      <c r="K30">
        <v>1030</v>
      </c>
      <c r="M30" t="s">
        <v>160</v>
      </c>
      <c r="N30">
        <v>370</v>
      </c>
      <c r="P30" t="s">
        <v>182</v>
      </c>
      <c r="Q30">
        <v>343</v>
      </c>
      <c r="S30" t="s">
        <v>160</v>
      </c>
      <c r="T30">
        <v>301</v>
      </c>
      <c r="V30" t="s">
        <v>182</v>
      </c>
      <c r="W30">
        <v>279</v>
      </c>
      <c r="AB30" s="4"/>
      <c r="AJ30" s="4"/>
      <c r="AR30" s="4"/>
    </row>
    <row r="31" spans="1:44" x14ac:dyDescent="0.3">
      <c r="A31" t="s">
        <v>210</v>
      </c>
      <c r="B31">
        <v>542</v>
      </c>
      <c r="D31" t="s">
        <v>62</v>
      </c>
      <c r="E31">
        <v>757</v>
      </c>
      <c r="G31" t="s">
        <v>210</v>
      </c>
      <c r="H31">
        <v>774</v>
      </c>
      <c r="I31" s="4"/>
      <c r="J31" t="s">
        <v>62</v>
      </c>
      <c r="K31">
        <v>1067</v>
      </c>
      <c r="M31" t="s">
        <v>210</v>
      </c>
      <c r="N31">
        <v>338</v>
      </c>
      <c r="P31" t="s">
        <v>62</v>
      </c>
      <c r="Q31">
        <v>18</v>
      </c>
      <c r="S31" t="s">
        <v>210</v>
      </c>
      <c r="T31">
        <v>342</v>
      </c>
      <c r="V31" t="s">
        <v>62</v>
      </c>
      <c r="W31">
        <v>6</v>
      </c>
      <c r="AB31" s="4"/>
      <c r="AJ31" s="4"/>
      <c r="AR31" s="4"/>
    </row>
    <row r="32" spans="1:44" x14ac:dyDescent="0.3">
      <c r="A32" t="s">
        <v>285</v>
      </c>
      <c r="B32">
        <v>386</v>
      </c>
      <c r="D32" t="s">
        <v>272</v>
      </c>
      <c r="E32">
        <v>451</v>
      </c>
      <c r="G32" t="s">
        <v>285</v>
      </c>
      <c r="H32">
        <v>592</v>
      </c>
      <c r="I32" s="4"/>
      <c r="J32" t="s">
        <v>272</v>
      </c>
      <c r="K32">
        <v>681</v>
      </c>
      <c r="M32" t="s">
        <v>285</v>
      </c>
      <c r="N32">
        <v>1</v>
      </c>
      <c r="P32" t="s">
        <v>272</v>
      </c>
      <c r="Q32">
        <v>6</v>
      </c>
      <c r="S32" t="s">
        <v>285</v>
      </c>
      <c r="T32">
        <v>3</v>
      </c>
      <c r="V32" t="s">
        <v>272</v>
      </c>
      <c r="W32">
        <v>2</v>
      </c>
      <c r="AB32" s="4"/>
      <c r="AJ32" s="4"/>
      <c r="AR32" s="4"/>
    </row>
    <row r="33" spans="1:44" x14ac:dyDescent="0.3">
      <c r="A33" t="s">
        <v>257</v>
      </c>
      <c r="B33">
        <v>396</v>
      </c>
      <c r="D33" t="s">
        <v>215</v>
      </c>
      <c r="E33">
        <v>999</v>
      </c>
      <c r="G33" t="s">
        <v>257</v>
      </c>
      <c r="H33">
        <v>564</v>
      </c>
      <c r="I33" s="4"/>
      <c r="J33" t="s">
        <v>215</v>
      </c>
      <c r="K33">
        <v>1018</v>
      </c>
      <c r="M33" t="s">
        <v>257</v>
      </c>
      <c r="N33">
        <v>5</v>
      </c>
      <c r="P33" t="s">
        <v>215</v>
      </c>
      <c r="Q33">
        <v>158</v>
      </c>
      <c r="S33" t="s">
        <v>257</v>
      </c>
      <c r="T33">
        <v>2</v>
      </c>
      <c r="V33" t="s">
        <v>215</v>
      </c>
      <c r="W33">
        <v>147</v>
      </c>
      <c r="AB33" s="4"/>
      <c r="AJ33" s="4"/>
      <c r="AR33" s="4"/>
    </row>
    <row r="34" spans="1:44" x14ac:dyDescent="0.3">
      <c r="A34" t="s">
        <v>179</v>
      </c>
      <c r="B34">
        <v>445</v>
      </c>
      <c r="D34" t="s">
        <v>19</v>
      </c>
      <c r="E34">
        <v>429</v>
      </c>
      <c r="G34" t="s">
        <v>179</v>
      </c>
      <c r="H34">
        <v>798</v>
      </c>
      <c r="I34" s="4"/>
      <c r="J34" t="s">
        <v>19</v>
      </c>
      <c r="K34">
        <v>820</v>
      </c>
      <c r="M34" t="s">
        <v>179</v>
      </c>
      <c r="N34">
        <v>374</v>
      </c>
      <c r="P34" t="s">
        <v>19</v>
      </c>
      <c r="Q34">
        <v>0</v>
      </c>
      <c r="S34" t="s">
        <v>179</v>
      </c>
      <c r="T34">
        <v>327</v>
      </c>
      <c r="V34" t="s">
        <v>19</v>
      </c>
      <c r="W34">
        <v>1</v>
      </c>
      <c r="AB34" s="4"/>
      <c r="AJ34" s="4"/>
      <c r="AR34" s="4"/>
    </row>
    <row r="35" spans="1:44" x14ac:dyDescent="0.3">
      <c r="A35" t="s">
        <v>102</v>
      </c>
      <c r="B35">
        <v>1053</v>
      </c>
      <c r="D35" t="s">
        <v>21</v>
      </c>
      <c r="E35">
        <v>2368</v>
      </c>
      <c r="G35" t="s">
        <v>102</v>
      </c>
      <c r="H35">
        <v>948</v>
      </c>
      <c r="I35" s="4"/>
      <c r="J35" t="s">
        <v>21</v>
      </c>
      <c r="K35">
        <v>4207</v>
      </c>
      <c r="M35" t="s">
        <v>102</v>
      </c>
      <c r="N35">
        <v>257</v>
      </c>
      <c r="P35" t="s">
        <v>21</v>
      </c>
      <c r="Q35">
        <v>3</v>
      </c>
      <c r="S35" t="s">
        <v>102</v>
      </c>
      <c r="T35">
        <v>22</v>
      </c>
      <c r="V35" t="s">
        <v>21</v>
      </c>
      <c r="W35">
        <v>0</v>
      </c>
      <c r="AB35" s="4"/>
      <c r="AJ35" s="4"/>
      <c r="AR35" s="4"/>
    </row>
    <row r="36" spans="1:44" x14ac:dyDescent="0.3">
      <c r="A36" t="s">
        <v>230</v>
      </c>
      <c r="B36">
        <v>1872</v>
      </c>
      <c r="D36" t="s">
        <v>219</v>
      </c>
      <c r="E36">
        <v>2195</v>
      </c>
      <c r="G36" t="s">
        <v>230</v>
      </c>
      <c r="H36">
        <v>1711</v>
      </c>
      <c r="I36" s="4"/>
      <c r="J36" t="s">
        <v>219</v>
      </c>
      <c r="K36">
        <v>682</v>
      </c>
      <c r="M36" t="s">
        <v>230</v>
      </c>
      <c r="N36">
        <v>10</v>
      </c>
      <c r="P36" t="s">
        <v>219</v>
      </c>
      <c r="Q36">
        <v>232</v>
      </c>
      <c r="S36" t="s">
        <v>230</v>
      </c>
      <c r="T36">
        <v>9</v>
      </c>
      <c r="V36" t="s">
        <v>219</v>
      </c>
      <c r="W36">
        <v>181</v>
      </c>
      <c r="AB36" s="4"/>
      <c r="AJ36" s="4"/>
      <c r="AR36" s="4"/>
    </row>
    <row r="37" spans="1:44" x14ac:dyDescent="0.3">
      <c r="A37" t="s">
        <v>29</v>
      </c>
      <c r="B37">
        <v>501</v>
      </c>
      <c r="D37" t="s">
        <v>53</v>
      </c>
      <c r="E37">
        <v>514</v>
      </c>
      <c r="G37" t="s">
        <v>29</v>
      </c>
      <c r="H37">
        <v>574</v>
      </c>
      <c r="I37" s="4"/>
      <c r="J37" t="s">
        <v>53</v>
      </c>
      <c r="K37">
        <v>539</v>
      </c>
      <c r="M37" t="s">
        <v>29</v>
      </c>
      <c r="N37">
        <v>26</v>
      </c>
      <c r="P37" t="s">
        <v>53</v>
      </c>
      <c r="Q37">
        <v>2</v>
      </c>
      <c r="S37" t="s">
        <v>29</v>
      </c>
      <c r="T37">
        <v>3</v>
      </c>
      <c r="V37" t="s">
        <v>53</v>
      </c>
      <c r="W37">
        <v>0</v>
      </c>
      <c r="AB37" s="4"/>
      <c r="AJ37" s="4"/>
      <c r="AR37" s="4"/>
    </row>
    <row r="38" spans="1:44" x14ac:dyDescent="0.3">
      <c r="A38" t="s">
        <v>121</v>
      </c>
      <c r="B38">
        <v>391</v>
      </c>
      <c r="D38" t="s">
        <v>114</v>
      </c>
      <c r="E38">
        <v>655</v>
      </c>
      <c r="G38" t="s">
        <v>121</v>
      </c>
      <c r="H38">
        <v>432</v>
      </c>
      <c r="I38" s="4"/>
      <c r="J38" t="s">
        <v>114</v>
      </c>
      <c r="K38">
        <v>944</v>
      </c>
      <c r="M38" t="s">
        <v>121</v>
      </c>
      <c r="N38">
        <v>139</v>
      </c>
      <c r="P38" t="s">
        <v>114</v>
      </c>
      <c r="Q38">
        <v>185</v>
      </c>
      <c r="S38" t="s">
        <v>121</v>
      </c>
      <c r="T38">
        <v>0</v>
      </c>
      <c r="V38" t="s">
        <v>114</v>
      </c>
      <c r="W38">
        <v>1</v>
      </c>
      <c r="AB38" s="4"/>
      <c r="AJ38" s="4"/>
      <c r="AR38" s="4"/>
    </row>
    <row r="39" spans="1:44" x14ac:dyDescent="0.3">
      <c r="A39" t="s">
        <v>177</v>
      </c>
      <c r="B39">
        <v>482</v>
      </c>
      <c r="D39" t="s">
        <v>229</v>
      </c>
      <c r="E39">
        <v>1552</v>
      </c>
      <c r="G39" t="s">
        <v>177</v>
      </c>
      <c r="H39">
        <v>418</v>
      </c>
      <c r="I39" s="4"/>
      <c r="J39" t="s">
        <v>229</v>
      </c>
      <c r="K39">
        <v>2176</v>
      </c>
      <c r="M39" t="s">
        <v>177</v>
      </c>
      <c r="N39">
        <v>160</v>
      </c>
      <c r="P39" t="s">
        <v>229</v>
      </c>
      <c r="Q39">
        <v>13</v>
      </c>
      <c r="S39" t="s">
        <v>177</v>
      </c>
      <c r="T39">
        <v>144</v>
      </c>
      <c r="V39" t="s">
        <v>229</v>
      </c>
      <c r="W39">
        <v>8</v>
      </c>
      <c r="AB39" s="4"/>
      <c r="AJ39" s="4"/>
      <c r="AR39" s="4"/>
    </row>
    <row r="40" spans="1:44" x14ac:dyDescent="0.3">
      <c r="A40" t="s">
        <v>129</v>
      </c>
      <c r="B40">
        <v>429</v>
      </c>
      <c r="D40" t="s">
        <v>52</v>
      </c>
      <c r="E40">
        <v>466</v>
      </c>
      <c r="G40" t="s">
        <v>129</v>
      </c>
      <c r="H40">
        <v>333</v>
      </c>
      <c r="I40" s="4"/>
      <c r="J40" t="s">
        <v>52</v>
      </c>
      <c r="K40">
        <v>685</v>
      </c>
      <c r="M40" t="s">
        <v>129</v>
      </c>
      <c r="N40">
        <v>135</v>
      </c>
      <c r="P40" t="s">
        <v>52</v>
      </c>
      <c r="Q40">
        <v>3</v>
      </c>
      <c r="S40" t="s">
        <v>129</v>
      </c>
      <c r="T40">
        <v>3</v>
      </c>
      <c r="V40" t="s">
        <v>52</v>
      </c>
      <c r="W40">
        <v>1</v>
      </c>
      <c r="AB40" s="4"/>
      <c r="AJ40" s="4"/>
      <c r="AR40" s="4"/>
    </row>
    <row r="41" spans="1:44" x14ac:dyDescent="0.3">
      <c r="A41" t="s">
        <v>295</v>
      </c>
      <c r="B41">
        <v>400</v>
      </c>
      <c r="D41" t="s">
        <v>18</v>
      </c>
      <c r="E41">
        <v>1266</v>
      </c>
      <c r="G41" t="s">
        <v>295</v>
      </c>
      <c r="H41">
        <v>472</v>
      </c>
      <c r="I41" s="4"/>
      <c r="J41" t="s">
        <v>18</v>
      </c>
      <c r="K41">
        <v>1903</v>
      </c>
      <c r="M41" t="s">
        <v>295</v>
      </c>
      <c r="N41">
        <v>4</v>
      </c>
      <c r="P41" t="s">
        <v>18</v>
      </c>
      <c r="Q41">
        <v>3</v>
      </c>
      <c r="S41" t="s">
        <v>295</v>
      </c>
      <c r="T41">
        <v>1</v>
      </c>
      <c r="V41" t="s">
        <v>18</v>
      </c>
      <c r="W41">
        <v>1</v>
      </c>
      <c r="AB41" s="4"/>
      <c r="AJ41" s="4"/>
      <c r="AR41" s="4"/>
    </row>
    <row r="42" spans="1:44" x14ac:dyDescent="0.3">
      <c r="A42" t="s">
        <v>139</v>
      </c>
      <c r="B42">
        <v>392</v>
      </c>
      <c r="D42" t="s">
        <v>111</v>
      </c>
      <c r="E42">
        <v>491</v>
      </c>
      <c r="G42" t="s">
        <v>139</v>
      </c>
      <c r="H42">
        <v>551</v>
      </c>
      <c r="I42" s="4"/>
      <c r="J42" t="s">
        <v>111</v>
      </c>
      <c r="K42">
        <v>726</v>
      </c>
      <c r="M42" t="s">
        <v>139</v>
      </c>
      <c r="N42">
        <v>222</v>
      </c>
      <c r="P42" t="s">
        <v>111</v>
      </c>
      <c r="Q42">
        <v>141</v>
      </c>
      <c r="S42" t="s">
        <v>139</v>
      </c>
      <c r="T42">
        <v>1</v>
      </c>
      <c r="V42" t="s">
        <v>111</v>
      </c>
      <c r="W42">
        <v>3</v>
      </c>
      <c r="AB42" s="4"/>
      <c r="AJ42" s="4"/>
      <c r="AR42" s="4"/>
    </row>
    <row r="43" spans="1:44" x14ac:dyDescent="0.3">
      <c r="A43" t="s">
        <v>287</v>
      </c>
      <c r="B43">
        <v>440</v>
      </c>
      <c r="D43" t="s">
        <v>249</v>
      </c>
      <c r="E43">
        <v>533</v>
      </c>
      <c r="G43" t="s">
        <v>287</v>
      </c>
      <c r="H43">
        <v>410</v>
      </c>
      <c r="I43" s="4"/>
      <c r="J43" t="s">
        <v>249</v>
      </c>
      <c r="K43">
        <v>580</v>
      </c>
      <c r="M43" t="s">
        <v>287</v>
      </c>
      <c r="N43">
        <v>2</v>
      </c>
      <c r="P43" t="s">
        <v>249</v>
      </c>
      <c r="Q43">
        <v>3</v>
      </c>
      <c r="S43" t="s">
        <v>287</v>
      </c>
      <c r="T43">
        <v>0</v>
      </c>
      <c r="V43" t="s">
        <v>249</v>
      </c>
      <c r="W43">
        <v>1</v>
      </c>
      <c r="AB43" s="4"/>
      <c r="AJ43" s="4"/>
      <c r="AR43" s="4"/>
    </row>
    <row r="44" spans="1:44" x14ac:dyDescent="0.3">
      <c r="A44" t="s">
        <v>189</v>
      </c>
      <c r="B44">
        <v>460</v>
      </c>
      <c r="D44" t="s">
        <v>127</v>
      </c>
      <c r="E44">
        <v>579</v>
      </c>
      <c r="G44" t="s">
        <v>189</v>
      </c>
      <c r="H44">
        <v>525</v>
      </c>
      <c r="I44" s="4"/>
      <c r="J44" t="s">
        <v>127</v>
      </c>
      <c r="K44">
        <v>1003</v>
      </c>
      <c r="M44" t="s">
        <v>189</v>
      </c>
      <c r="N44">
        <v>247</v>
      </c>
      <c r="P44" t="s">
        <v>127</v>
      </c>
      <c r="Q44">
        <v>251</v>
      </c>
      <c r="S44" t="s">
        <v>189</v>
      </c>
      <c r="T44">
        <v>229</v>
      </c>
      <c r="V44" t="s">
        <v>127</v>
      </c>
      <c r="W44">
        <v>2</v>
      </c>
      <c r="AB44" s="4"/>
      <c r="AJ44" s="4"/>
      <c r="AR44" s="4"/>
    </row>
    <row r="45" spans="1:44" x14ac:dyDescent="0.3">
      <c r="A45" t="s">
        <v>209</v>
      </c>
      <c r="B45">
        <v>562</v>
      </c>
      <c r="D45" t="s">
        <v>128</v>
      </c>
      <c r="E45">
        <v>773</v>
      </c>
      <c r="G45" t="s">
        <v>209</v>
      </c>
      <c r="H45">
        <v>595</v>
      </c>
      <c r="I45" s="4"/>
      <c r="J45" t="s">
        <v>128</v>
      </c>
      <c r="K45">
        <v>519</v>
      </c>
      <c r="M45" t="s">
        <v>209</v>
      </c>
      <c r="N45">
        <v>220</v>
      </c>
      <c r="P45" t="s">
        <v>128</v>
      </c>
      <c r="Q45">
        <v>166</v>
      </c>
      <c r="S45" t="s">
        <v>209</v>
      </c>
      <c r="T45">
        <v>140</v>
      </c>
      <c r="V45" t="s">
        <v>128</v>
      </c>
      <c r="W45">
        <v>0</v>
      </c>
      <c r="AB45" s="4"/>
      <c r="AJ45" s="4"/>
      <c r="AR45" s="4"/>
    </row>
    <row r="46" spans="1:44" x14ac:dyDescent="0.3">
      <c r="A46" t="s">
        <v>276</v>
      </c>
      <c r="B46">
        <v>1082</v>
      </c>
      <c r="D46" t="s">
        <v>278</v>
      </c>
      <c r="E46">
        <v>1617</v>
      </c>
      <c r="G46" t="s">
        <v>276</v>
      </c>
      <c r="H46">
        <v>618</v>
      </c>
      <c r="I46" s="4"/>
      <c r="J46" t="s">
        <v>278</v>
      </c>
      <c r="K46">
        <v>868</v>
      </c>
      <c r="M46" t="s">
        <v>276</v>
      </c>
      <c r="N46">
        <v>2</v>
      </c>
      <c r="P46" t="s">
        <v>278</v>
      </c>
      <c r="Q46">
        <v>11</v>
      </c>
      <c r="S46" t="s">
        <v>276</v>
      </c>
      <c r="T46">
        <v>2</v>
      </c>
      <c r="V46" t="s">
        <v>278</v>
      </c>
      <c r="W46">
        <v>11</v>
      </c>
      <c r="AB46" s="4"/>
      <c r="AJ46" s="4"/>
      <c r="AR46" s="4"/>
    </row>
    <row r="47" spans="1:44" x14ac:dyDescent="0.3">
      <c r="A47" t="s">
        <v>24</v>
      </c>
      <c r="B47">
        <v>442</v>
      </c>
      <c r="D47" t="s">
        <v>305</v>
      </c>
      <c r="E47">
        <v>4206</v>
      </c>
      <c r="G47" t="s">
        <v>24</v>
      </c>
      <c r="H47">
        <v>694</v>
      </c>
      <c r="I47" s="4"/>
      <c r="J47" t="s">
        <v>305</v>
      </c>
      <c r="K47">
        <v>237</v>
      </c>
      <c r="M47" t="s">
        <v>24</v>
      </c>
      <c r="N47">
        <v>2</v>
      </c>
      <c r="P47" t="s">
        <v>305</v>
      </c>
      <c r="Q47">
        <v>4</v>
      </c>
      <c r="S47" t="s">
        <v>24</v>
      </c>
      <c r="T47">
        <v>0</v>
      </c>
      <c r="V47" t="s">
        <v>305</v>
      </c>
      <c r="W47">
        <v>7</v>
      </c>
      <c r="AB47" s="4"/>
      <c r="AJ47" s="4"/>
      <c r="AR47" s="4"/>
    </row>
    <row r="48" spans="1:44" x14ac:dyDescent="0.3">
      <c r="A48" t="s">
        <v>136</v>
      </c>
      <c r="B48">
        <v>323</v>
      </c>
      <c r="D48" t="s">
        <v>107</v>
      </c>
      <c r="E48">
        <v>751</v>
      </c>
      <c r="G48" t="s">
        <v>136</v>
      </c>
      <c r="H48">
        <v>579</v>
      </c>
      <c r="I48" s="4"/>
      <c r="J48" t="s">
        <v>107</v>
      </c>
      <c r="K48">
        <v>1217</v>
      </c>
      <c r="M48" t="s">
        <v>136</v>
      </c>
      <c r="N48">
        <v>201</v>
      </c>
      <c r="P48" t="s">
        <v>107</v>
      </c>
      <c r="Q48">
        <v>292</v>
      </c>
      <c r="S48" t="s">
        <v>136</v>
      </c>
      <c r="T48">
        <v>0</v>
      </c>
      <c r="V48" t="s">
        <v>107</v>
      </c>
      <c r="W48">
        <v>2</v>
      </c>
      <c r="AB48" s="4"/>
      <c r="AJ48" s="4"/>
      <c r="AR48" s="4"/>
    </row>
    <row r="49" spans="1:44" x14ac:dyDescent="0.3">
      <c r="A49" t="s">
        <v>271</v>
      </c>
      <c r="B49">
        <v>771</v>
      </c>
      <c r="D49" t="s">
        <v>141</v>
      </c>
      <c r="E49">
        <v>1152</v>
      </c>
      <c r="G49" t="s">
        <v>271</v>
      </c>
      <c r="H49">
        <v>531</v>
      </c>
      <c r="I49" s="4"/>
      <c r="J49" t="s">
        <v>141</v>
      </c>
      <c r="K49">
        <v>1310</v>
      </c>
      <c r="M49" t="s">
        <v>271</v>
      </c>
      <c r="N49">
        <v>3</v>
      </c>
      <c r="P49" t="s">
        <v>141</v>
      </c>
      <c r="Q49">
        <v>347</v>
      </c>
      <c r="S49" t="s">
        <v>271</v>
      </c>
      <c r="T49">
        <v>0</v>
      </c>
      <c r="V49" t="s">
        <v>141</v>
      </c>
      <c r="W49">
        <v>32</v>
      </c>
      <c r="AB49" s="4"/>
      <c r="AJ49" s="4"/>
      <c r="AR49" s="4"/>
    </row>
    <row r="50" spans="1:44" x14ac:dyDescent="0.3">
      <c r="A50" t="s">
        <v>20</v>
      </c>
      <c r="B50">
        <v>984</v>
      </c>
      <c r="D50" t="s">
        <v>103</v>
      </c>
      <c r="E50">
        <v>499</v>
      </c>
      <c r="G50" t="s">
        <v>20</v>
      </c>
      <c r="H50">
        <v>691</v>
      </c>
      <c r="I50" s="4"/>
      <c r="J50" t="s">
        <v>103</v>
      </c>
      <c r="K50">
        <v>839</v>
      </c>
      <c r="M50" t="s">
        <v>20</v>
      </c>
      <c r="N50">
        <v>20</v>
      </c>
      <c r="P50" t="s">
        <v>103</v>
      </c>
      <c r="Q50">
        <v>138</v>
      </c>
      <c r="S50" t="s">
        <v>20</v>
      </c>
      <c r="T50">
        <v>2</v>
      </c>
      <c r="V50" t="s">
        <v>103</v>
      </c>
      <c r="W50">
        <v>2</v>
      </c>
      <c r="AB50" s="4"/>
      <c r="AJ50" s="4"/>
      <c r="AR50" s="4"/>
    </row>
    <row r="51" spans="1:44" x14ac:dyDescent="0.3">
      <c r="A51" t="s">
        <v>278</v>
      </c>
      <c r="B51">
        <v>1096</v>
      </c>
      <c r="D51" t="s">
        <v>220</v>
      </c>
      <c r="E51">
        <v>550</v>
      </c>
      <c r="G51" t="s">
        <v>278</v>
      </c>
      <c r="H51">
        <v>721</v>
      </c>
      <c r="I51" s="4"/>
      <c r="J51" t="s">
        <v>220</v>
      </c>
      <c r="K51">
        <v>1086</v>
      </c>
      <c r="M51" t="s">
        <v>278</v>
      </c>
      <c r="N51">
        <v>10</v>
      </c>
      <c r="P51" t="s">
        <v>220</v>
      </c>
      <c r="Q51">
        <v>241</v>
      </c>
      <c r="S51" t="s">
        <v>278</v>
      </c>
      <c r="T51">
        <v>10</v>
      </c>
      <c r="V51" t="s">
        <v>220</v>
      </c>
      <c r="W51">
        <v>191</v>
      </c>
      <c r="AB51" s="4"/>
      <c r="AJ51" s="4"/>
      <c r="AR51" s="4"/>
    </row>
    <row r="52" spans="1:44" x14ac:dyDescent="0.3">
      <c r="A52" t="s">
        <v>36</v>
      </c>
      <c r="B52">
        <v>441</v>
      </c>
      <c r="D52" t="s">
        <v>186</v>
      </c>
      <c r="E52">
        <v>959</v>
      </c>
      <c r="G52" t="s">
        <v>36</v>
      </c>
      <c r="H52">
        <v>503</v>
      </c>
      <c r="I52" s="4"/>
      <c r="J52" t="s">
        <v>186</v>
      </c>
      <c r="K52">
        <v>1109</v>
      </c>
      <c r="M52" t="s">
        <v>36</v>
      </c>
      <c r="N52">
        <v>7</v>
      </c>
      <c r="P52" t="s">
        <v>186</v>
      </c>
      <c r="Q52">
        <v>390</v>
      </c>
      <c r="S52" t="s">
        <v>36</v>
      </c>
      <c r="T52">
        <v>2</v>
      </c>
      <c r="V52" t="s">
        <v>186</v>
      </c>
      <c r="W52">
        <v>393</v>
      </c>
      <c r="AB52" s="4"/>
      <c r="AJ52" s="4"/>
      <c r="AR52" s="4"/>
    </row>
    <row r="53" spans="1:44" x14ac:dyDescent="0.3">
      <c r="A53" t="s">
        <v>130</v>
      </c>
      <c r="B53">
        <v>391</v>
      </c>
      <c r="D53" t="s">
        <v>122</v>
      </c>
      <c r="E53">
        <v>851</v>
      </c>
      <c r="G53" t="s">
        <v>130</v>
      </c>
      <c r="H53">
        <v>389</v>
      </c>
      <c r="I53" s="4"/>
      <c r="J53" t="s">
        <v>122</v>
      </c>
      <c r="K53">
        <v>768</v>
      </c>
      <c r="M53" t="s">
        <v>130</v>
      </c>
      <c r="N53">
        <v>113</v>
      </c>
      <c r="P53" t="s">
        <v>122</v>
      </c>
      <c r="Q53">
        <v>404</v>
      </c>
      <c r="S53" t="s">
        <v>130</v>
      </c>
      <c r="T53">
        <v>1</v>
      </c>
      <c r="V53" t="s">
        <v>122</v>
      </c>
      <c r="W53">
        <v>9</v>
      </c>
      <c r="AB53" s="4"/>
      <c r="AJ53" s="4"/>
      <c r="AR53" s="4"/>
    </row>
    <row r="54" spans="1:44" x14ac:dyDescent="0.3">
      <c r="A54" t="s">
        <v>190</v>
      </c>
      <c r="B54">
        <v>535</v>
      </c>
      <c r="D54" t="s">
        <v>46</v>
      </c>
      <c r="E54">
        <v>535</v>
      </c>
      <c r="G54" t="s">
        <v>190</v>
      </c>
      <c r="H54">
        <v>678</v>
      </c>
      <c r="I54" s="4"/>
      <c r="J54" t="s">
        <v>46</v>
      </c>
      <c r="K54">
        <v>904</v>
      </c>
      <c r="M54" t="s">
        <v>190</v>
      </c>
      <c r="N54">
        <v>314</v>
      </c>
      <c r="P54" t="s">
        <v>46</v>
      </c>
      <c r="Q54">
        <v>10</v>
      </c>
      <c r="S54" t="s">
        <v>190</v>
      </c>
      <c r="T54">
        <v>301</v>
      </c>
      <c r="V54" t="s">
        <v>46</v>
      </c>
      <c r="W54">
        <v>5</v>
      </c>
      <c r="AB54" s="4"/>
      <c r="AJ54" s="4"/>
      <c r="AR54" s="4"/>
    </row>
    <row r="55" spans="1:44" x14ac:dyDescent="0.3">
      <c r="A55" t="s">
        <v>28</v>
      </c>
      <c r="B55">
        <v>562</v>
      </c>
      <c r="D55" t="s">
        <v>48</v>
      </c>
      <c r="E55">
        <v>718</v>
      </c>
      <c r="G55" t="s">
        <v>28</v>
      </c>
      <c r="H55">
        <v>672</v>
      </c>
      <c r="I55" s="4"/>
      <c r="J55" t="s">
        <v>48</v>
      </c>
      <c r="K55">
        <v>1530</v>
      </c>
      <c r="M55" t="s">
        <v>28</v>
      </c>
      <c r="N55">
        <v>11</v>
      </c>
      <c r="P55" t="s">
        <v>48</v>
      </c>
      <c r="Q55">
        <v>81</v>
      </c>
      <c r="S55" t="s">
        <v>28</v>
      </c>
      <c r="T55">
        <v>3</v>
      </c>
      <c r="V55" t="s">
        <v>48</v>
      </c>
      <c r="W55">
        <v>62</v>
      </c>
      <c r="AB55" s="4"/>
      <c r="AJ55" s="4"/>
      <c r="AR55" s="4"/>
    </row>
    <row r="56" spans="1:44" x14ac:dyDescent="0.3">
      <c r="A56" t="s">
        <v>33</v>
      </c>
      <c r="B56">
        <v>609</v>
      </c>
      <c r="D56" t="s">
        <v>134</v>
      </c>
      <c r="E56">
        <v>335</v>
      </c>
      <c r="G56" t="s">
        <v>33</v>
      </c>
      <c r="H56">
        <v>678</v>
      </c>
      <c r="I56" s="4"/>
      <c r="J56" t="s">
        <v>134</v>
      </c>
      <c r="K56">
        <v>425</v>
      </c>
      <c r="M56" t="s">
        <v>33</v>
      </c>
      <c r="N56">
        <v>9</v>
      </c>
      <c r="P56" t="s">
        <v>134</v>
      </c>
      <c r="Q56">
        <v>120</v>
      </c>
      <c r="S56" t="s">
        <v>33</v>
      </c>
      <c r="T56">
        <v>1</v>
      </c>
      <c r="V56" t="s">
        <v>134</v>
      </c>
      <c r="W56">
        <v>1</v>
      </c>
      <c r="AB56" s="4"/>
      <c r="AJ56" s="4"/>
      <c r="AR56" s="4"/>
    </row>
    <row r="57" spans="1:44" x14ac:dyDescent="0.3">
      <c r="A57" t="s">
        <v>270</v>
      </c>
      <c r="B57">
        <v>598</v>
      </c>
      <c r="D57" t="s">
        <v>179</v>
      </c>
      <c r="E57">
        <v>614</v>
      </c>
      <c r="G57" t="s">
        <v>270</v>
      </c>
      <c r="H57">
        <v>538</v>
      </c>
      <c r="I57" s="4"/>
      <c r="J57" t="s">
        <v>179</v>
      </c>
      <c r="K57">
        <v>1278</v>
      </c>
      <c r="M57" t="s">
        <v>270</v>
      </c>
      <c r="N57">
        <v>3</v>
      </c>
      <c r="P57" t="s">
        <v>179</v>
      </c>
      <c r="Q57">
        <v>389</v>
      </c>
      <c r="S57" t="s">
        <v>270</v>
      </c>
      <c r="T57">
        <v>0</v>
      </c>
      <c r="V57" t="s">
        <v>179</v>
      </c>
      <c r="W57">
        <v>333</v>
      </c>
      <c r="AB57" s="4"/>
      <c r="AJ57" s="4"/>
      <c r="AR57" s="4"/>
    </row>
    <row r="58" spans="1:44" x14ac:dyDescent="0.3">
      <c r="A58" t="s">
        <v>38</v>
      </c>
      <c r="B58">
        <v>513</v>
      </c>
      <c r="D58" t="s">
        <v>142</v>
      </c>
      <c r="E58">
        <v>741</v>
      </c>
      <c r="G58" t="s">
        <v>38</v>
      </c>
      <c r="H58">
        <v>617</v>
      </c>
      <c r="I58" s="4"/>
      <c r="J58" t="s">
        <v>142</v>
      </c>
      <c r="K58">
        <v>858</v>
      </c>
      <c r="M58" t="s">
        <v>38</v>
      </c>
      <c r="N58">
        <v>3</v>
      </c>
      <c r="P58" t="s">
        <v>142</v>
      </c>
      <c r="Q58">
        <v>343</v>
      </c>
      <c r="S58" t="s">
        <v>38</v>
      </c>
      <c r="T58">
        <v>0</v>
      </c>
      <c r="V58" t="s">
        <v>142</v>
      </c>
      <c r="W58">
        <v>26</v>
      </c>
      <c r="AB58" s="4"/>
      <c r="AJ58" s="4"/>
      <c r="AR58" s="4"/>
    </row>
    <row r="59" spans="1:44" x14ac:dyDescent="0.3">
      <c r="A59" t="s">
        <v>204</v>
      </c>
      <c r="B59">
        <v>384</v>
      </c>
      <c r="D59" t="s">
        <v>188</v>
      </c>
      <c r="E59">
        <v>642</v>
      </c>
      <c r="G59" t="s">
        <v>204</v>
      </c>
      <c r="H59">
        <v>540</v>
      </c>
      <c r="I59" s="4"/>
      <c r="J59" t="s">
        <v>188</v>
      </c>
      <c r="K59">
        <v>1043</v>
      </c>
      <c r="M59" t="s">
        <v>204</v>
      </c>
      <c r="N59">
        <v>251</v>
      </c>
      <c r="P59" t="s">
        <v>188</v>
      </c>
      <c r="Q59">
        <v>398</v>
      </c>
      <c r="S59" t="s">
        <v>204</v>
      </c>
      <c r="T59">
        <v>252</v>
      </c>
      <c r="V59" t="s">
        <v>188</v>
      </c>
      <c r="W59">
        <v>330</v>
      </c>
      <c r="AB59" s="4"/>
      <c r="AJ59" s="4"/>
      <c r="AR59" s="4"/>
    </row>
    <row r="60" spans="1:44" x14ac:dyDescent="0.3">
      <c r="A60" t="s">
        <v>72</v>
      </c>
      <c r="B60">
        <v>7134</v>
      </c>
      <c r="D60" t="s">
        <v>198</v>
      </c>
      <c r="E60">
        <v>499</v>
      </c>
      <c r="G60" t="s">
        <v>72</v>
      </c>
      <c r="H60">
        <v>8409</v>
      </c>
      <c r="I60" s="4"/>
      <c r="J60" t="s">
        <v>198</v>
      </c>
      <c r="K60">
        <v>1133</v>
      </c>
      <c r="M60" t="s">
        <v>72</v>
      </c>
      <c r="N60">
        <v>6471</v>
      </c>
      <c r="P60" t="s">
        <v>198</v>
      </c>
      <c r="Q60">
        <v>245</v>
      </c>
      <c r="S60" t="s">
        <v>72</v>
      </c>
      <c r="T60">
        <v>34</v>
      </c>
      <c r="V60" t="s">
        <v>198</v>
      </c>
      <c r="W60">
        <v>225</v>
      </c>
      <c r="AB60" s="4"/>
      <c r="AJ60" s="4"/>
      <c r="AR60" s="4"/>
    </row>
    <row r="61" spans="1:44" x14ac:dyDescent="0.3">
      <c r="A61" t="s">
        <v>211</v>
      </c>
      <c r="B61">
        <v>423</v>
      </c>
      <c r="D61" t="s">
        <v>125</v>
      </c>
      <c r="E61">
        <v>682</v>
      </c>
      <c r="G61" t="s">
        <v>211</v>
      </c>
      <c r="H61">
        <v>489</v>
      </c>
      <c r="I61" s="4"/>
      <c r="J61" t="s">
        <v>125</v>
      </c>
      <c r="K61">
        <v>863</v>
      </c>
      <c r="M61" t="s">
        <v>211</v>
      </c>
      <c r="N61">
        <v>146</v>
      </c>
      <c r="P61" t="s">
        <v>125</v>
      </c>
      <c r="Q61">
        <v>341</v>
      </c>
      <c r="S61" t="s">
        <v>211</v>
      </c>
      <c r="T61">
        <v>133</v>
      </c>
      <c r="V61" t="s">
        <v>125</v>
      </c>
      <c r="W61">
        <v>23</v>
      </c>
      <c r="AB61" s="4"/>
      <c r="AJ61" s="4"/>
      <c r="AR61" s="4"/>
    </row>
    <row r="62" spans="1:44" x14ac:dyDescent="0.3">
      <c r="A62" t="s">
        <v>205</v>
      </c>
      <c r="B62">
        <v>840</v>
      </c>
      <c r="D62" t="s">
        <v>199</v>
      </c>
      <c r="E62">
        <v>845</v>
      </c>
      <c r="G62" t="s">
        <v>205</v>
      </c>
      <c r="H62">
        <v>545</v>
      </c>
      <c r="I62" s="4"/>
      <c r="J62" t="s">
        <v>199</v>
      </c>
      <c r="K62">
        <v>647</v>
      </c>
      <c r="M62" t="s">
        <v>205</v>
      </c>
      <c r="N62">
        <v>283</v>
      </c>
      <c r="P62" t="s">
        <v>199</v>
      </c>
      <c r="Q62">
        <v>203</v>
      </c>
      <c r="S62" t="s">
        <v>205</v>
      </c>
      <c r="T62">
        <v>242</v>
      </c>
      <c r="V62" t="s">
        <v>199</v>
      </c>
      <c r="W62">
        <v>181</v>
      </c>
      <c r="AB62" s="4"/>
      <c r="AJ62" s="4"/>
      <c r="AR62" s="4"/>
    </row>
    <row r="63" spans="1:44" x14ac:dyDescent="0.3">
      <c r="A63" t="s">
        <v>19</v>
      </c>
      <c r="B63">
        <v>331</v>
      </c>
      <c r="D63" t="s">
        <v>184</v>
      </c>
      <c r="E63">
        <v>1300</v>
      </c>
      <c r="G63" t="s">
        <v>19</v>
      </c>
      <c r="H63">
        <v>647</v>
      </c>
      <c r="I63" s="4"/>
      <c r="J63" t="s">
        <v>184</v>
      </c>
      <c r="K63">
        <v>1443</v>
      </c>
      <c r="M63" t="s">
        <v>19</v>
      </c>
      <c r="N63">
        <v>0</v>
      </c>
      <c r="P63" t="s">
        <v>184</v>
      </c>
      <c r="Q63">
        <v>396</v>
      </c>
      <c r="S63" t="s">
        <v>19</v>
      </c>
      <c r="T63">
        <v>0</v>
      </c>
      <c r="V63" t="s">
        <v>184</v>
      </c>
      <c r="W63">
        <v>381</v>
      </c>
      <c r="AB63" s="4"/>
      <c r="AJ63" s="4"/>
      <c r="AR63" s="4"/>
    </row>
    <row r="64" spans="1:44" x14ac:dyDescent="0.3">
      <c r="A64" t="s">
        <v>120</v>
      </c>
      <c r="B64">
        <v>572</v>
      </c>
      <c r="D64" t="s">
        <v>244</v>
      </c>
      <c r="E64">
        <v>1667</v>
      </c>
      <c r="G64" t="s">
        <v>120</v>
      </c>
      <c r="H64">
        <v>599</v>
      </c>
      <c r="I64" s="4"/>
      <c r="J64" t="s">
        <v>244</v>
      </c>
      <c r="K64">
        <v>1132</v>
      </c>
      <c r="M64" t="s">
        <v>120</v>
      </c>
      <c r="N64">
        <v>206</v>
      </c>
      <c r="P64" t="s">
        <v>244</v>
      </c>
      <c r="Q64">
        <v>33</v>
      </c>
      <c r="S64" t="s">
        <v>120</v>
      </c>
      <c r="T64">
        <v>0</v>
      </c>
      <c r="V64" t="s">
        <v>244</v>
      </c>
      <c r="W64">
        <v>19</v>
      </c>
      <c r="AB64" s="4"/>
      <c r="AJ64" s="4"/>
      <c r="AR64" s="4"/>
    </row>
    <row r="65" spans="1:44" x14ac:dyDescent="0.3">
      <c r="A65" t="s">
        <v>197</v>
      </c>
      <c r="B65">
        <v>823</v>
      </c>
      <c r="D65" t="s">
        <v>312</v>
      </c>
      <c r="E65">
        <v>423</v>
      </c>
      <c r="G65" t="s">
        <v>197</v>
      </c>
      <c r="H65">
        <v>926</v>
      </c>
      <c r="I65" s="4"/>
      <c r="J65" t="s">
        <v>312</v>
      </c>
      <c r="K65">
        <v>244</v>
      </c>
      <c r="M65" t="s">
        <v>197</v>
      </c>
      <c r="N65">
        <v>236</v>
      </c>
      <c r="P65" t="s">
        <v>312</v>
      </c>
      <c r="Q65">
        <v>1</v>
      </c>
      <c r="S65" t="s">
        <v>197</v>
      </c>
      <c r="T65">
        <v>177</v>
      </c>
      <c r="V65" t="s">
        <v>312</v>
      </c>
      <c r="W65">
        <v>1</v>
      </c>
      <c r="AB65" s="4"/>
      <c r="AJ65" s="4"/>
      <c r="AR65" s="4"/>
    </row>
    <row r="66" spans="1:44" x14ac:dyDescent="0.3">
      <c r="A66" t="s">
        <v>57</v>
      </c>
      <c r="B66">
        <v>437</v>
      </c>
      <c r="D66" t="s">
        <v>92</v>
      </c>
      <c r="E66">
        <v>524</v>
      </c>
      <c r="G66" t="s">
        <v>57</v>
      </c>
      <c r="H66">
        <v>610</v>
      </c>
      <c r="I66" s="4"/>
      <c r="J66" t="s">
        <v>92</v>
      </c>
      <c r="K66">
        <v>670</v>
      </c>
      <c r="M66" t="s">
        <v>57</v>
      </c>
      <c r="N66">
        <v>0</v>
      </c>
      <c r="P66" t="s">
        <v>92</v>
      </c>
      <c r="Q66">
        <v>173</v>
      </c>
      <c r="S66" t="s">
        <v>57</v>
      </c>
      <c r="T66">
        <v>0</v>
      </c>
      <c r="V66" t="s">
        <v>92</v>
      </c>
      <c r="W66">
        <v>3</v>
      </c>
      <c r="AB66" s="4"/>
      <c r="AJ66" s="4"/>
      <c r="AR66" s="4"/>
    </row>
    <row r="67" spans="1:44" x14ac:dyDescent="0.3">
      <c r="A67" t="s">
        <v>41</v>
      </c>
      <c r="B67">
        <v>489</v>
      </c>
      <c r="D67" t="s">
        <v>147</v>
      </c>
      <c r="E67">
        <v>27361</v>
      </c>
      <c r="G67" t="s">
        <v>41</v>
      </c>
      <c r="H67">
        <v>469</v>
      </c>
      <c r="I67" s="4"/>
      <c r="J67" t="s">
        <v>147</v>
      </c>
      <c r="K67">
        <v>28029</v>
      </c>
      <c r="M67" t="s">
        <v>41</v>
      </c>
      <c r="N67">
        <v>2</v>
      </c>
      <c r="P67" t="s">
        <v>147</v>
      </c>
      <c r="Q67">
        <v>20845</v>
      </c>
      <c r="S67" t="s">
        <v>41</v>
      </c>
      <c r="T67">
        <v>0</v>
      </c>
      <c r="V67" t="s">
        <v>147</v>
      </c>
      <c r="W67">
        <v>18986</v>
      </c>
      <c r="AB67" s="4"/>
      <c r="AJ67" s="4"/>
      <c r="AR67" s="4"/>
    </row>
    <row r="68" spans="1:44" x14ac:dyDescent="0.3">
      <c r="A68" t="s">
        <v>31</v>
      </c>
      <c r="B68">
        <v>325</v>
      </c>
      <c r="D68" t="s">
        <v>283</v>
      </c>
      <c r="E68">
        <v>955</v>
      </c>
      <c r="G68" t="s">
        <v>31</v>
      </c>
      <c r="H68">
        <v>437</v>
      </c>
      <c r="I68" s="4"/>
      <c r="J68" t="s">
        <v>283</v>
      </c>
      <c r="K68">
        <v>514</v>
      </c>
      <c r="M68" t="s">
        <v>31</v>
      </c>
      <c r="N68">
        <v>2</v>
      </c>
      <c r="P68" t="s">
        <v>283</v>
      </c>
      <c r="Q68">
        <v>1</v>
      </c>
      <c r="S68" t="s">
        <v>31</v>
      </c>
      <c r="T68">
        <v>0</v>
      </c>
      <c r="V68" t="s">
        <v>283</v>
      </c>
      <c r="W68">
        <v>1</v>
      </c>
      <c r="AB68" s="4"/>
      <c r="AJ68" s="4"/>
      <c r="AR68" s="4"/>
    </row>
    <row r="69" spans="1:44" x14ac:dyDescent="0.3">
      <c r="A69" t="s">
        <v>118</v>
      </c>
      <c r="B69">
        <v>871</v>
      </c>
      <c r="D69" t="s">
        <v>214</v>
      </c>
      <c r="E69">
        <v>780</v>
      </c>
      <c r="G69" t="s">
        <v>118</v>
      </c>
      <c r="H69">
        <v>750</v>
      </c>
      <c r="I69" s="4"/>
      <c r="J69" t="s">
        <v>214</v>
      </c>
      <c r="K69">
        <v>784</v>
      </c>
      <c r="M69" t="s">
        <v>118</v>
      </c>
      <c r="N69">
        <v>254</v>
      </c>
      <c r="P69" t="s">
        <v>214</v>
      </c>
      <c r="Q69">
        <v>312</v>
      </c>
      <c r="S69" t="s">
        <v>118</v>
      </c>
      <c r="T69">
        <v>15</v>
      </c>
      <c r="V69" t="s">
        <v>214</v>
      </c>
      <c r="W69">
        <v>243</v>
      </c>
      <c r="AB69" s="4"/>
      <c r="AJ69" s="4"/>
      <c r="AR69" s="4"/>
    </row>
    <row r="70" spans="1:44" x14ac:dyDescent="0.3">
      <c r="A70" t="s">
        <v>158</v>
      </c>
      <c r="B70">
        <v>611</v>
      </c>
      <c r="D70" t="s">
        <v>106</v>
      </c>
      <c r="E70">
        <v>1600</v>
      </c>
      <c r="G70" t="s">
        <v>158</v>
      </c>
      <c r="H70">
        <v>841</v>
      </c>
      <c r="I70" s="4"/>
      <c r="J70" t="s">
        <v>106</v>
      </c>
      <c r="K70">
        <v>1437</v>
      </c>
      <c r="M70" t="s">
        <v>158</v>
      </c>
      <c r="N70">
        <v>676</v>
      </c>
      <c r="P70" t="s">
        <v>106</v>
      </c>
      <c r="Q70">
        <v>182</v>
      </c>
      <c r="S70" t="s">
        <v>158</v>
      </c>
      <c r="T70">
        <v>639</v>
      </c>
      <c r="V70" t="s">
        <v>106</v>
      </c>
      <c r="W70">
        <v>17</v>
      </c>
      <c r="AB70" s="4"/>
      <c r="AJ70" s="4"/>
      <c r="AR70" s="4"/>
    </row>
    <row r="71" spans="1:44" x14ac:dyDescent="0.3">
      <c r="A71" t="s">
        <v>159</v>
      </c>
      <c r="B71">
        <v>794</v>
      </c>
      <c r="D71" t="s">
        <v>121</v>
      </c>
      <c r="E71">
        <v>493</v>
      </c>
      <c r="G71" t="s">
        <v>159</v>
      </c>
      <c r="H71">
        <v>783</v>
      </c>
      <c r="I71" s="4"/>
      <c r="J71" t="s">
        <v>121</v>
      </c>
      <c r="K71">
        <v>544</v>
      </c>
      <c r="M71" t="s">
        <v>159</v>
      </c>
      <c r="N71">
        <v>330</v>
      </c>
      <c r="P71" t="s">
        <v>121</v>
      </c>
      <c r="Q71">
        <v>139</v>
      </c>
      <c r="S71" t="s">
        <v>159</v>
      </c>
      <c r="T71">
        <v>291</v>
      </c>
      <c r="V71" t="s">
        <v>121</v>
      </c>
      <c r="W71">
        <v>0</v>
      </c>
      <c r="AB71" s="4"/>
      <c r="AJ71" s="4"/>
      <c r="AR71" s="4"/>
    </row>
    <row r="72" spans="1:44" x14ac:dyDescent="0.3">
      <c r="A72" t="s">
        <v>229</v>
      </c>
      <c r="B72">
        <v>1155</v>
      </c>
      <c r="D72" t="s">
        <v>263</v>
      </c>
      <c r="E72">
        <v>443</v>
      </c>
      <c r="G72" t="s">
        <v>229</v>
      </c>
      <c r="H72">
        <v>1701</v>
      </c>
      <c r="I72" s="4"/>
      <c r="J72" t="s">
        <v>263</v>
      </c>
      <c r="K72">
        <v>682</v>
      </c>
      <c r="M72" t="s">
        <v>229</v>
      </c>
      <c r="N72">
        <v>11</v>
      </c>
      <c r="P72" t="s">
        <v>263</v>
      </c>
      <c r="Q72">
        <v>9</v>
      </c>
      <c r="S72" t="s">
        <v>229</v>
      </c>
      <c r="T72">
        <v>7</v>
      </c>
      <c r="V72" t="s">
        <v>263</v>
      </c>
      <c r="W72">
        <v>4</v>
      </c>
      <c r="AB72" s="4"/>
      <c r="AJ72" s="4"/>
      <c r="AR72" s="4"/>
    </row>
    <row r="73" spans="1:44" x14ac:dyDescent="0.3">
      <c r="A73" t="s">
        <v>52</v>
      </c>
      <c r="B73">
        <v>363</v>
      </c>
      <c r="D73" t="s">
        <v>167</v>
      </c>
      <c r="E73">
        <v>511</v>
      </c>
      <c r="G73" t="s">
        <v>52</v>
      </c>
      <c r="H73">
        <v>507</v>
      </c>
      <c r="I73" s="4"/>
      <c r="J73" t="s">
        <v>167</v>
      </c>
      <c r="K73">
        <v>455</v>
      </c>
      <c r="M73" t="s">
        <v>52</v>
      </c>
      <c r="N73">
        <v>3</v>
      </c>
      <c r="P73" t="s">
        <v>167</v>
      </c>
      <c r="Q73">
        <v>149</v>
      </c>
      <c r="S73" t="s">
        <v>52</v>
      </c>
      <c r="T73">
        <v>1</v>
      </c>
      <c r="V73" t="s">
        <v>167</v>
      </c>
      <c r="W73">
        <v>122</v>
      </c>
      <c r="AB73" s="4"/>
      <c r="AJ73" s="4"/>
      <c r="AR73" s="4"/>
    </row>
    <row r="74" spans="1:44" x14ac:dyDescent="0.3">
      <c r="A74" t="s">
        <v>187</v>
      </c>
      <c r="B74">
        <v>322</v>
      </c>
      <c r="D74" t="s">
        <v>37</v>
      </c>
      <c r="E74">
        <v>556</v>
      </c>
      <c r="G74" t="s">
        <v>187</v>
      </c>
      <c r="H74">
        <v>383</v>
      </c>
      <c r="I74" s="4"/>
      <c r="J74" t="s">
        <v>37</v>
      </c>
      <c r="K74">
        <v>834</v>
      </c>
      <c r="M74" t="s">
        <v>187</v>
      </c>
      <c r="N74">
        <v>137</v>
      </c>
      <c r="P74" t="s">
        <v>37</v>
      </c>
      <c r="Q74">
        <v>3</v>
      </c>
      <c r="S74" t="s">
        <v>187</v>
      </c>
      <c r="T74">
        <v>98</v>
      </c>
      <c r="V74" t="s">
        <v>37</v>
      </c>
      <c r="W74">
        <v>2</v>
      </c>
      <c r="AB74" s="4"/>
      <c r="AJ74" s="4"/>
      <c r="AR74" s="4"/>
    </row>
    <row r="75" spans="1:44" x14ac:dyDescent="0.3">
      <c r="A75" t="s">
        <v>161</v>
      </c>
      <c r="B75">
        <v>338</v>
      </c>
      <c r="D75" t="s">
        <v>94</v>
      </c>
      <c r="E75">
        <v>523</v>
      </c>
      <c r="G75" t="s">
        <v>161</v>
      </c>
      <c r="H75">
        <v>413</v>
      </c>
      <c r="I75" s="4"/>
      <c r="J75" t="s">
        <v>94</v>
      </c>
      <c r="K75">
        <v>857</v>
      </c>
      <c r="M75" t="s">
        <v>161</v>
      </c>
      <c r="N75">
        <v>160</v>
      </c>
      <c r="P75" t="s">
        <v>94</v>
      </c>
      <c r="Q75">
        <v>231</v>
      </c>
      <c r="S75" t="s">
        <v>161</v>
      </c>
      <c r="T75">
        <v>171</v>
      </c>
      <c r="V75" t="s">
        <v>94</v>
      </c>
      <c r="W75">
        <v>5</v>
      </c>
      <c r="AB75" s="4"/>
      <c r="AJ75" s="4"/>
      <c r="AR75" s="4"/>
    </row>
    <row r="76" spans="1:44" x14ac:dyDescent="0.3">
      <c r="A76" t="s">
        <v>196</v>
      </c>
      <c r="B76">
        <v>357</v>
      </c>
      <c r="D76" t="s">
        <v>120</v>
      </c>
      <c r="E76">
        <v>776</v>
      </c>
      <c r="G76" t="s">
        <v>196</v>
      </c>
      <c r="H76">
        <v>433</v>
      </c>
      <c r="I76" s="4"/>
      <c r="J76" t="s">
        <v>120</v>
      </c>
      <c r="K76">
        <v>832</v>
      </c>
      <c r="M76" t="s">
        <v>196</v>
      </c>
      <c r="N76">
        <v>205</v>
      </c>
      <c r="P76" t="s">
        <v>120</v>
      </c>
      <c r="Q76">
        <v>211</v>
      </c>
      <c r="S76" t="s">
        <v>196</v>
      </c>
      <c r="T76">
        <v>163</v>
      </c>
      <c r="V76" t="s">
        <v>120</v>
      </c>
      <c r="W76">
        <v>0</v>
      </c>
      <c r="AB76" s="4"/>
      <c r="AJ76" s="4"/>
      <c r="AR76" s="4"/>
    </row>
    <row r="77" spans="1:44" x14ac:dyDescent="0.3">
      <c r="A77" t="s">
        <v>294</v>
      </c>
      <c r="B77">
        <v>400</v>
      </c>
      <c r="D77" t="s">
        <v>183</v>
      </c>
      <c r="E77">
        <v>689</v>
      </c>
      <c r="G77" t="s">
        <v>294</v>
      </c>
      <c r="H77">
        <v>506</v>
      </c>
      <c r="I77" s="4"/>
      <c r="J77" t="s">
        <v>183</v>
      </c>
      <c r="K77">
        <v>611</v>
      </c>
      <c r="M77" t="s">
        <v>294</v>
      </c>
      <c r="N77">
        <v>1</v>
      </c>
      <c r="P77" t="s">
        <v>183</v>
      </c>
      <c r="Q77">
        <v>206</v>
      </c>
      <c r="S77" t="s">
        <v>294</v>
      </c>
      <c r="T77">
        <v>0</v>
      </c>
      <c r="V77" t="s">
        <v>183</v>
      </c>
      <c r="W77">
        <v>142</v>
      </c>
      <c r="AB77" s="4"/>
      <c r="AJ77" s="4"/>
      <c r="AR77" s="4"/>
    </row>
    <row r="78" spans="1:44" x14ac:dyDescent="0.3">
      <c r="A78" t="s">
        <v>50</v>
      </c>
      <c r="B78">
        <v>329</v>
      </c>
      <c r="D78" t="s">
        <v>243</v>
      </c>
      <c r="E78">
        <v>1108</v>
      </c>
      <c r="G78" t="s">
        <v>50</v>
      </c>
      <c r="H78">
        <v>403</v>
      </c>
      <c r="I78" s="4"/>
      <c r="J78" t="s">
        <v>243</v>
      </c>
      <c r="K78">
        <v>1592</v>
      </c>
      <c r="M78" t="s">
        <v>50</v>
      </c>
      <c r="N78">
        <v>0</v>
      </c>
      <c r="P78" t="s">
        <v>243</v>
      </c>
      <c r="Q78">
        <v>19</v>
      </c>
      <c r="S78" t="s">
        <v>50</v>
      </c>
      <c r="T78">
        <v>0</v>
      </c>
      <c r="V78" t="s">
        <v>243</v>
      </c>
      <c r="W78">
        <v>22</v>
      </c>
      <c r="AB78" s="4"/>
      <c r="AJ78" s="4"/>
      <c r="AR78" s="4"/>
    </row>
    <row r="79" spans="1:44" x14ac:dyDescent="0.3">
      <c r="A79" t="s">
        <v>216</v>
      </c>
      <c r="B79">
        <v>368</v>
      </c>
      <c r="D79" t="s">
        <v>300</v>
      </c>
      <c r="E79">
        <v>925</v>
      </c>
      <c r="G79" t="s">
        <v>216</v>
      </c>
      <c r="H79">
        <v>693</v>
      </c>
      <c r="I79" s="4"/>
      <c r="J79" t="s">
        <v>300</v>
      </c>
      <c r="K79">
        <v>598</v>
      </c>
      <c r="M79" t="s">
        <v>216</v>
      </c>
      <c r="N79">
        <v>253</v>
      </c>
      <c r="P79" t="s">
        <v>300</v>
      </c>
      <c r="Q79">
        <v>39</v>
      </c>
      <c r="S79" t="s">
        <v>216</v>
      </c>
      <c r="T79">
        <v>202</v>
      </c>
      <c r="V79" t="s">
        <v>300</v>
      </c>
      <c r="W79">
        <v>16</v>
      </c>
      <c r="AB79" s="4"/>
      <c r="AJ79" s="4"/>
      <c r="AR79" s="4"/>
    </row>
    <row r="80" spans="1:44" x14ac:dyDescent="0.3">
      <c r="A80" t="s">
        <v>310</v>
      </c>
      <c r="B80">
        <v>382</v>
      </c>
      <c r="D80" t="s">
        <v>163</v>
      </c>
      <c r="E80">
        <v>2816</v>
      </c>
      <c r="G80" t="s">
        <v>310</v>
      </c>
      <c r="H80">
        <v>64</v>
      </c>
      <c r="I80" s="4"/>
      <c r="J80" t="s">
        <v>163</v>
      </c>
      <c r="K80">
        <v>1723</v>
      </c>
      <c r="M80" t="s">
        <v>310</v>
      </c>
      <c r="N80">
        <v>0</v>
      </c>
      <c r="P80" t="s">
        <v>163</v>
      </c>
      <c r="Q80">
        <v>515</v>
      </c>
      <c r="S80" t="s">
        <v>310</v>
      </c>
      <c r="T80">
        <v>2</v>
      </c>
      <c r="V80" t="s">
        <v>163</v>
      </c>
      <c r="W80">
        <v>415</v>
      </c>
      <c r="AB80" s="4"/>
      <c r="AJ80" s="4"/>
      <c r="AR80" s="4"/>
    </row>
    <row r="81" spans="1:44" x14ac:dyDescent="0.3">
      <c r="A81" t="s">
        <v>76</v>
      </c>
      <c r="B81">
        <v>995</v>
      </c>
      <c r="D81" t="s">
        <v>83</v>
      </c>
      <c r="E81">
        <v>660</v>
      </c>
      <c r="G81" t="s">
        <v>76</v>
      </c>
      <c r="H81">
        <v>1292</v>
      </c>
      <c r="I81" s="4"/>
      <c r="J81" t="s">
        <v>83</v>
      </c>
      <c r="K81">
        <v>1496</v>
      </c>
      <c r="M81" t="s">
        <v>76</v>
      </c>
      <c r="N81">
        <v>568</v>
      </c>
      <c r="P81" t="s">
        <v>83</v>
      </c>
      <c r="Q81">
        <v>395</v>
      </c>
      <c r="S81" t="s">
        <v>76</v>
      </c>
      <c r="T81">
        <v>10</v>
      </c>
      <c r="V81" t="s">
        <v>83</v>
      </c>
      <c r="W81">
        <v>0</v>
      </c>
      <c r="AB81" s="4"/>
      <c r="AJ81" s="4"/>
      <c r="AR81" s="4"/>
    </row>
    <row r="82" spans="1:44" x14ac:dyDescent="0.3">
      <c r="A82" t="s">
        <v>265</v>
      </c>
      <c r="B82">
        <v>419</v>
      </c>
      <c r="D82" t="s">
        <v>24</v>
      </c>
      <c r="E82">
        <v>675</v>
      </c>
      <c r="G82" t="s">
        <v>265</v>
      </c>
      <c r="H82">
        <v>470</v>
      </c>
      <c r="I82" s="4"/>
      <c r="J82" t="s">
        <v>24</v>
      </c>
      <c r="K82">
        <v>990</v>
      </c>
      <c r="M82" t="s">
        <v>265</v>
      </c>
      <c r="N82">
        <v>4</v>
      </c>
      <c r="P82" t="s">
        <v>24</v>
      </c>
      <c r="Q82">
        <v>2</v>
      </c>
      <c r="S82" t="s">
        <v>265</v>
      </c>
      <c r="T82">
        <v>2</v>
      </c>
      <c r="V82" t="s">
        <v>24</v>
      </c>
      <c r="W82">
        <v>0</v>
      </c>
      <c r="AB82" s="4"/>
      <c r="AJ82" s="4"/>
      <c r="AR82" s="4"/>
    </row>
    <row r="83" spans="1:44" x14ac:dyDescent="0.3">
      <c r="A83" t="s">
        <v>290</v>
      </c>
      <c r="B83">
        <v>310</v>
      </c>
      <c r="D83" t="s">
        <v>231</v>
      </c>
      <c r="E83">
        <v>862</v>
      </c>
      <c r="G83" t="s">
        <v>290</v>
      </c>
      <c r="H83">
        <v>604</v>
      </c>
      <c r="I83" s="4"/>
      <c r="J83" t="s">
        <v>231</v>
      </c>
      <c r="K83">
        <v>1123</v>
      </c>
      <c r="M83" t="s">
        <v>290</v>
      </c>
      <c r="N83">
        <v>1</v>
      </c>
      <c r="P83" t="s">
        <v>231</v>
      </c>
      <c r="Q83">
        <v>2</v>
      </c>
      <c r="S83" t="s">
        <v>290</v>
      </c>
      <c r="T83">
        <v>0</v>
      </c>
      <c r="V83" t="s">
        <v>231</v>
      </c>
      <c r="W83">
        <v>2</v>
      </c>
      <c r="AB83" s="4"/>
      <c r="AJ83" s="4"/>
      <c r="AR83" s="4"/>
    </row>
    <row r="84" spans="1:44" x14ac:dyDescent="0.3">
      <c r="A84" t="s">
        <v>199</v>
      </c>
      <c r="B84">
        <v>622</v>
      </c>
      <c r="D84" t="s">
        <v>28</v>
      </c>
      <c r="E84">
        <v>830</v>
      </c>
      <c r="G84" t="s">
        <v>199</v>
      </c>
      <c r="H84">
        <v>517</v>
      </c>
      <c r="I84" s="4"/>
      <c r="J84" t="s">
        <v>28</v>
      </c>
      <c r="K84">
        <v>934</v>
      </c>
      <c r="M84" t="s">
        <v>199</v>
      </c>
      <c r="N84">
        <v>203</v>
      </c>
      <c r="P84" t="s">
        <v>28</v>
      </c>
      <c r="Q84">
        <v>12</v>
      </c>
      <c r="S84" t="s">
        <v>199</v>
      </c>
      <c r="T84">
        <v>178</v>
      </c>
      <c r="V84" t="s">
        <v>28</v>
      </c>
      <c r="W84">
        <v>4</v>
      </c>
      <c r="AB84" s="4"/>
      <c r="AJ84" s="4"/>
      <c r="AR84" s="4"/>
    </row>
    <row r="85" spans="1:44" x14ac:dyDescent="0.3">
      <c r="A85" t="s">
        <v>223</v>
      </c>
      <c r="B85">
        <v>7315</v>
      </c>
      <c r="D85" t="s">
        <v>180</v>
      </c>
      <c r="E85">
        <v>456</v>
      </c>
      <c r="G85" t="s">
        <v>223</v>
      </c>
      <c r="H85">
        <v>13775</v>
      </c>
      <c r="I85" s="4"/>
      <c r="J85" t="s">
        <v>180</v>
      </c>
      <c r="K85">
        <v>813</v>
      </c>
      <c r="M85" t="s">
        <v>223</v>
      </c>
      <c r="N85">
        <v>1</v>
      </c>
      <c r="P85" t="s">
        <v>180</v>
      </c>
      <c r="Q85">
        <v>265</v>
      </c>
      <c r="S85" t="s">
        <v>223</v>
      </c>
      <c r="T85">
        <v>0</v>
      </c>
      <c r="V85" t="s">
        <v>180</v>
      </c>
      <c r="W85">
        <v>215</v>
      </c>
      <c r="AB85" s="4"/>
      <c r="AJ85" s="4"/>
      <c r="AR85" s="4"/>
    </row>
    <row r="86" spans="1:44" x14ac:dyDescent="0.3">
      <c r="A86" t="s">
        <v>224</v>
      </c>
      <c r="B86">
        <v>4407</v>
      </c>
      <c r="D86" t="s">
        <v>168</v>
      </c>
      <c r="E86">
        <v>585</v>
      </c>
      <c r="G86" t="s">
        <v>224</v>
      </c>
      <c r="H86">
        <v>6309</v>
      </c>
      <c r="I86" s="4"/>
      <c r="J86" t="s">
        <v>168</v>
      </c>
      <c r="K86">
        <v>617</v>
      </c>
      <c r="M86" t="s">
        <v>224</v>
      </c>
      <c r="N86">
        <v>1</v>
      </c>
      <c r="P86" t="s">
        <v>168</v>
      </c>
      <c r="Q86">
        <v>214</v>
      </c>
      <c r="S86" t="s">
        <v>224</v>
      </c>
      <c r="T86">
        <v>0</v>
      </c>
      <c r="V86" t="s">
        <v>168</v>
      </c>
      <c r="W86">
        <v>188</v>
      </c>
      <c r="AB86" s="4"/>
      <c r="AJ86" s="4"/>
      <c r="AR86" s="4"/>
    </row>
    <row r="87" spans="1:44" x14ac:dyDescent="0.3">
      <c r="A87" t="s">
        <v>226</v>
      </c>
      <c r="B87">
        <v>1117</v>
      </c>
      <c r="D87" t="s">
        <v>306</v>
      </c>
      <c r="E87">
        <v>761</v>
      </c>
      <c r="G87" t="s">
        <v>226</v>
      </c>
      <c r="H87">
        <v>1598</v>
      </c>
      <c r="I87" s="4"/>
      <c r="J87" t="s">
        <v>306</v>
      </c>
      <c r="K87">
        <v>354</v>
      </c>
      <c r="M87" t="s">
        <v>226</v>
      </c>
      <c r="N87">
        <v>3</v>
      </c>
      <c r="P87" t="s">
        <v>306</v>
      </c>
      <c r="Q87">
        <v>11</v>
      </c>
      <c r="S87" t="s">
        <v>226</v>
      </c>
      <c r="T87">
        <v>1</v>
      </c>
      <c r="V87" t="s">
        <v>306</v>
      </c>
      <c r="W87">
        <v>5</v>
      </c>
      <c r="AB87" s="4"/>
      <c r="AJ87" s="4"/>
      <c r="AR87" s="4"/>
    </row>
    <row r="88" spans="1:44" x14ac:dyDescent="0.3">
      <c r="A88" t="s">
        <v>149</v>
      </c>
      <c r="B88">
        <v>3476</v>
      </c>
      <c r="D88" t="s">
        <v>40</v>
      </c>
      <c r="E88">
        <v>496</v>
      </c>
      <c r="G88" t="s">
        <v>149</v>
      </c>
      <c r="H88">
        <v>2977</v>
      </c>
      <c r="I88" s="4"/>
      <c r="J88" t="s">
        <v>40</v>
      </c>
      <c r="K88">
        <v>520</v>
      </c>
      <c r="M88" t="s">
        <v>149</v>
      </c>
      <c r="N88">
        <v>1745</v>
      </c>
      <c r="P88" t="s">
        <v>40</v>
      </c>
      <c r="Q88">
        <v>4</v>
      </c>
      <c r="S88" t="s">
        <v>149</v>
      </c>
      <c r="T88">
        <v>1338</v>
      </c>
      <c r="V88" t="s">
        <v>40</v>
      </c>
      <c r="W88">
        <v>0</v>
      </c>
      <c r="AB88" s="4"/>
      <c r="AJ88" s="4"/>
      <c r="AR88" s="4"/>
    </row>
    <row r="89" spans="1:44" x14ac:dyDescent="0.3">
      <c r="A89" t="s">
        <v>140</v>
      </c>
      <c r="B89">
        <v>302</v>
      </c>
      <c r="D89" t="s">
        <v>287</v>
      </c>
      <c r="E89">
        <v>593</v>
      </c>
      <c r="G89" t="s">
        <v>140</v>
      </c>
      <c r="H89">
        <v>387</v>
      </c>
      <c r="I89" s="4"/>
      <c r="J89" t="s">
        <v>287</v>
      </c>
      <c r="K89">
        <v>513</v>
      </c>
      <c r="M89" t="s">
        <v>140</v>
      </c>
      <c r="N89">
        <v>169</v>
      </c>
      <c r="P89" t="s">
        <v>287</v>
      </c>
      <c r="Q89">
        <v>3</v>
      </c>
      <c r="S89" t="s">
        <v>140</v>
      </c>
      <c r="T89">
        <v>1</v>
      </c>
      <c r="V89" t="s">
        <v>287</v>
      </c>
      <c r="W89">
        <v>0</v>
      </c>
      <c r="AB89" s="4"/>
      <c r="AJ89" s="4"/>
      <c r="AR89" s="4"/>
    </row>
    <row r="90" spans="1:44" x14ac:dyDescent="0.3">
      <c r="A90" t="s">
        <v>133</v>
      </c>
      <c r="B90">
        <v>261</v>
      </c>
      <c r="D90" t="s">
        <v>189</v>
      </c>
      <c r="E90">
        <v>611</v>
      </c>
      <c r="G90" t="s">
        <v>133</v>
      </c>
      <c r="H90">
        <v>256</v>
      </c>
      <c r="I90" s="4"/>
      <c r="J90" t="s">
        <v>189</v>
      </c>
      <c r="K90">
        <v>683</v>
      </c>
      <c r="M90" t="s">
        <v>133</v>
      </c>
      <c r="N90">
        <v>101</v>
      </c>
      <c r="P90" t="s">
        <v>189</v>
      </c>
      <c r="Q90">
        <v>250</v>
      </c>
      <c r="S90" t="s">
        <v>133</v>
      </c>
      <c r="T90">
        <v>0</v>
      </c>
      <c r="V90" t="s">
        <v>189</v>
      </c>
      <c r="W90">
        <v>230</v>
      </c>
      <c r="AB90" s="4"/>
      <c r="AJ90" s="4"/>
      <c r="AR90" s="4"/>
    </row>
    <row r="91" spans="1:44" x14ac:dyDescent="0.3">
      <c r="A91" t="s">
        <v>228</v>
      </c>
      <c r="B91">
        <v>2563</v>
      </c>
      <c r="D91" t="s">
        <v>295</v>
      </c>
      <c r="E91">
        <v>554</v>
      </c>
      <c r="G91" t="s">
        <v>228</v>
      </c>
      <c r="H91">
        <v>3142</v>
      </c>
      <c r="I91" s="4"/>
      <c r="J91" t="s">
        <v>295</v>
      </c>
      <c r="K91">
        <v>606</v>
      </c>
      <c r="M91" t="s">
        <v>228</v>
      </c>
      <c r="N91">
        <v>1</v>
      </c>
      <c r="P91" t="s">
        <v>295</v>
      </c>
      <c r="Q91">
        <v>5</v>
      </c>
      <c r="S91" t="s">
        <v>228</v>
      </c>
      <c r="T91">
        <v>1</v>
      </c>
      <c r="V91" t="s">
        <v>295</v>
      </c>
      <c r="W91">
        <v>1</v>
      </c>
      <c r="AB91" s="4"/>
      <c r="AJ91" s="4"/>
      <c r="AR91" s="4"/>
    </row>
    <row r="92" spans="1:44" x14ac:dyDescent="0.3">
      <c r="A92" t="s">
        <v>152</v>
      </c>
      <c r="B92">
        <v>626</v>
      </c>
      <c r="D92" t="s">
        <v>139</v>
      </c>
      <c r="E92">
        <v>502</v>
      </c>
      <c r="G92" t="s">
        <v>152</v>
      </c>
      <c r="H92">
        <v>840</v>
      </c>
      <c r="I92" s="4"/>
      <c r="J92" t="s">
        <v>139</v>
      </c>
      <c r="K92">
        <v>720</v>
      </c>
      <c r="M92" t="s">
        <v>152</v>
      </c>
      <c r="N92">
        <v>324</v>
      </c>
      <c r="P92" t="s">
        <v>139</v>
      </c>
      <c r="Q92">
        <v>223</v>
      </c>
      <c r="S92" t="s">
        <v>152</v>
      </c>
      <c r="T92">
        <v>266</v>
      </c>
      <c r="V92" t="s">
        <v>139</v>
      </c>
      <c r="W92">
        <v>1</v>
      </c>
      <c r="AB92" s="4"/>
      <c r="AJ92" s="4"/>
      <c r="AR92" s="4"/>
    </row>
    <row r="93" spans="1:44" x14ac:dyDescent="0.3">
      <c r="A93" t="s">
        <v>71</v>
      </c>
      <c r="B93">
        <v>5034</v>
      </c>
      <c r="D93" t="s">
        <v>129</v>
      </c>
      <c r="E93">
        <v>540</v>
      </c>
      <c r="G93" t="s">
        <v>71</v>
      </c>
      <c r="H93">
        <v>5110</v>
      </c>
      <c r="I93" s="4"/>
      <c r="J93" t="s">
        <v>129</v>
      </c>
      <c r="K93">
        <v>385</v>
      </c>
      <c r="M93" t="s">
        <v>71</v>
      </c>
      <c r="N93">
        <v>2763</v>
      </c>
      <c r="P93" t="s">
        <v>129</v>
      </c>
      <c r="Q93">
        <v>136</v>
      </c>
      <c r="S93" t="s">
        <v>71</v>
      </c>
      <c r="T93">
        <v>0</v>
      </c>
      <c r="V93" t="s">
        <v>129</v>
      </c>
      <c r="W93">
        <v>3</v>
      </c>
      <c r="AB93" s="4"/>
      <c r="AJ93" s="4"/>
      <c r="AR93" s="4"/>
    </row>
    <row r="94" spans="1:44" x14ac:dyDescent="0.3">
      <c r="A94" t="s">
        <v>148</v>
      </c>
      <c r="B94">
        <v>1275</v>
      </c>
      <c r="D94" t="s">
        <v>98</v>
      </c>
      <c r="E94">
        <v>1126</v>
      </c>
      <c r="G94" t="s">
        <v>148</v>
      </c>
      <c r="H94">
        <v>2128</v>
      </c>
      <c r="I94" s="4"/>
      <c r="J94" t="s">
        <v>98</v>
      </c>
      <c r="K94">
        <v>799</v>
      </c>
      <c r="M94" t="s">
        <v>148</v>
      </c>
      <c r="N94">
        <v>747</v>
      </c>
      <c r="P94" t="s">
        <v>98</v>
      </c>
      <c r="Q94">
        <v>282</v>
      </c>
      <c r="S94" t="s">
        <v>148</v>
      </c>
      <c r="T94">
        <v>616</v>
      </c>
      <c r="V94" t="s">
        <v>98</v>
      </c>
      <c r="W94">
        <v>9</v>
      </c>
      <c r="AB94" s="4"/>
      <c r="AJ94" s="4"/>
      <c r="AR94" s="4"/>
    </row>
    <row r="95" spans="1:44" x14ac:dyDescent="0.3">
      <c r="A95" t="s">
        <v>183</v>
      </c>
      <c r="B95">
        <v>539</v>
      </c>
      <c r="D95" t="s">
        <v>217</v>
      </c>
      <c r="E95">
        <v>594</v>
      </c>
      <c r="G95" t="s">
        <v>183</v>
      </c>
      <c r="H95">
        <v>522</v>
      </c>
      <c r="I95" s="4"/>
      <c r="J95" t="s">
        <v>217</v>
      </c>
      <c r="K95">
        <v>1023</v>
      </c>
      <c r="M95" t="s">
        <v>183</v>
      </c>
      <c r="N95">
        <v>205</v>
      </c>
      <c r="P95" t="s">
        <v>217</v>
      </c>
      <c r="Q95">
        <v>281</v>
      </c>
      <c r="S95" t="s">
        <v>183</v>
      </c>
      <c r="T95">
        <v>141</v>
      </c>
      <c r="V95" t="s">
        <v>217</v>
      </c>
      <c r="W95">
        <v>250</v>
      </c>
      <c r="AB95" s="4"/>
      <c r="AJ95" s="4"/>
      <c r="AR95" s="4"/>
    </row>
    <row r="96" spans="1:44" x14ac:dyDescent="0.3">
      <c r="A96" t="s">
        <v>22</v>
      </c>
      <c r="B96">
        <v>569</v>
      </c>
      <c r="D96" t="s">
        <v>258</v>
      </c>
      <c r="E96">
        <v>545</v>
      </c>
      <c r="G96" t="s">
        <v>22</v>
      </c>
      <c r="H96">
        <v>756</v>
      </c>
      <c r="I96" s="4"/>
      <c r="J96" t="s">
        <v>258</v>
      </c>
      <c r="K96">
        <v>563</v>
      </c>
      <c r="M96" t="s">
        <v>22</v>
      </c>
      <c r="N96">
        <v>21</v>
      </c>
      <c r="P96" t="s">
        <v>258</v>
      </c>
      <c r="Q96">
        <v>5</v>
      </c>
      <c r="S96" t="s">
        <v>22</v>
      </c>
      <c r="T96">
        <v>8</v>
      </c>
      <c r="V96" t="s">
        <v>258</v>
      </c>
      <c r="W96">
        <v>3</v>
      </c>
      <c r="AB96" s="4"/>
      <c r="AJ96" s="4"/>
      <c r="AR96" s="4"/>
    </row>
    <row r="97" spans="1:44" x14ac:dyDescent="0.3">
      <c r="A97" t="s">
        <v>80</v>
      </c>
      <c r="B97">
        <v>552</v>
      </c>
      <c r="D97" t="s">
        <v>63</v>
      </c>
      <c r="E97">
        <v>1282</v>
      </c>
      <c r="G97" t="s">
        <v>80</v>
      </c>
      <c r="H97">
        <v>1015</v>
      </c>
      <c r="I97" s="4"/>
      <c r="J97" t="s">
        <v>63</v>
      </c>
      <c r="K97">
        <v>971</v>
      </c>
      <c r="M97" t="s">
        <v>80</v>
      </c>
      <c r="N97">
        <v>316</v>
      </c>
      <c r="P97" t="s">
        <v>63</v>
      </c>
      <c r="Q97">
        <v>8</v>
      </c>
      <c r="S97" t="s">
        <v>80</v>
      </c>
      <c r="T97">
        <v>1</v>
      </c>
      <c r="V97" t="s">
        <v>63</v>
      </c>
      <c r="W97">
        <v>6</v>
      </c>
      <c r="AB97" s="4"/>
      <c r="AJ97" s="4"/>
      <c r="AR97" s="4"/>
    </row>
    <row r="98" spans="1:44" x14ac:dyDescent="0.3">
      <c r="A98" t="s">
        <v>138</v>
      </c>
      <c r="B98">
        <v>378</v>
      </c>
      <c r="D98" t="s">
        <v>65</v>
      </c>
      <c r="E98">
        <v>590</v>
      </c>
      <c r="G98" t="s">
        <v>138</v>
      </c>
      <c r="H98">
        <v>584</v>
      </c>
      <c r="I98" s="4"/>
      <c r="J98" t="s">
        <v>65</v>
      </c>
      <c r="K98">
        <v>1275</v>
      </c>
      <c r="M98" t="s">
        <v>138</v>
      </c>
      <c r="N98">
        <v>271</v>
      </c>
      <c r="P98" t="s">
        <v>65</v>
      </c>
      <c r="Q98">
        <v>45</v>
      </c>
      <c r="S98" t="s">
        <v>138</v>
      </c>
      <c r="T98">
        <v>16</v>
      </c>
      <c r="V98" t="s">
        <v>65</v>
      </c>
      <c r="W98">
        <v>18</v>
      </c>
      <c r="AB98" s="4"/>
      <c r="AJ98" s="4"/>
      <c r="AR98" s="4"/>
    </row>
    <row r="99" spans="1:44" x14ac:dyDescent="0.3">
      <c r="A99" t="s">
        <v>174</v>
      </c>
      <c r="B99">
        <v>385</v>
      </c>
      <c r="D99" t="s">
        <v>43</v>
      </c>
      <c r="E99">
        <v>637</v>
      </c>
      <c r="G99" t="s">
        <v>174</v>
      </c>
      <c r="H99">
        <v>416</v>
      </c>
      <c r="I99" s="4"/>
      <c r="J99" t="s">
        <v>43</v>
      </c>
      <c r="K99">
        <v>1108</v>
      </c>
      <c r="M99" t="s">
        <v>174</v>
      </c>
      <c r="N99">
        <v>130</v>
      </c>
      <c r="P99" t="s">
        <v>43</v>
      </c>
      <c r="Q99">
        <v>28</v>
      </c>
      <c r="S99" t="s">
        <v>174</v>
      </c>
      <c r="T99">
        <v>119</v>
      </c>
      <c r="V99" t="s">
        <v>43</v>
      </c>
      <c r="W99">
        <v>6</v>
      </c>
      <c r="AB99" s="4"/>
      <c r="AJ99" s="4"/>
      <c r="AR99" s="4"/>
    </row>
    <row r="100" spans="1:44" x14ac:dyDescent="0.3">
      <c r="A100" t="s">
        <v>263</v>
      </c>
      <c r="B100">
        <v>325</v>
      </c>
      <c r="D100" t="s">
        <v>226</v>
      </c>
      <c r="E100">
        <v>1835</v>
      </c>
      <c r="G100" t="s">
        <v>263</v>
      </c>
      <c r="H100">
        <v>460</v>
      </c>
      <c r="I100" s="4"/>
      <c r="J100" t="s">
        <v>226</v>
      </c>
      <c r="K100">
        <v>2252</v>
      </c>
      <c r="M100" t="s">
        <v>263</v>
      </c>
      <c r="N100">
        <v>5</v>
      </c>
      <c r="P100" t="s">
        <v>226</v>
      </c>
      <c r="Q100">
        <v>3</v>
      </c>
      <c r="S100" t="s">
        <v>263</v>
      </c>
      <c r="T100">
        <v>3</v>
      </c>
      <c r="V100" t="s">
        <v>226</v>
      </c>
      <c r="W100">
        <v>3</v>
      </c>
      <c r="AB100" s="4"/>
      <c r="AJ100" s="4"/>
      <c r="AR100" s="4"/>
    </row>
    <row r="101" spans="1:44" x14ac:dyDescent="0.3">
      <c r="A101" t="s">
        <v>48</v>
      </c>
      <c r="B101">
        <v>488</v>
      </c>
      <c r="D101" t="s">
        <v>192</v>
      </c>
      <c r="E101">
        <v>733</v>
      </c>
      <c r="G101" t="s">
        <v>48</v>
      </c>
      <c r="H101">
        <v>979</v>
      </c>
      <c r="I101" s="4"/>
      <c r="J101" t="s">
        <v>192</v>
      </c>
      <c r="K101">
        <v>1379</v>
      </c>
      <c r="M101" t="s">
        <v>48</v>
      </c>
      <c r="N101">
        <v>74</v>
      </c>
      <c r="P101" t="s">
        <v>192</v>
      </c>
      <c r="Q101">
        <v>325</v>
      </c>
      <c r="S101" t="s">
        <v>48</v>
      </c>
      <c r="T101">
        <v>60</v>
      </c>
      <c r="V101" t="s">
        <v>192</v>
      </c>
      <c r="W101">
        <v>240</v>
      </c>
      <c r="AB101" s="4"/>
      <c r="AJ101" s="4"/>
      <c r="AR101" s="4"/>
    </row>
    <row r="102" spans="1:44" x14ac:dyDescent="0.3">
      <c r="A102" t="s">
        <v>231</v>
      </c>
      <c r="B102">
        <v>610</v>
      </c>
      <c r="D102" t="s">
        <v>76</v>
      </c>
      <c r="E102">
        <v>1327</v>
      </c>
      <c r="G102" t="s">
        <v>231</v>
      </c>
      <c r="H102">
        <v>848</v>
      </c>
      <c r="I102" s="4"/>
      <c r="J102" t="s">
        <v>76</v>
      </c>
      <c r="K102">
        <v>1633</v>
      </c>
      <c r="M102" t="s">
        <v>231</v>
      </c>
      <c r="N102">
        <v>2</v>
      </c>
      <c r="P102" t="s">
        <v>76</v>
      </c>
      <c r="Q102">
        <v>574</v>
      </c>
      <c r="S102" t="s">
        <v>231</v>
      </c>
      <c r="T102">
        <v>2</v>
      </c>
      <c r="V102" t="s">
        <v>76</v>
      </c>
      <c r="W102">
        <v>11</v>
      </c>
      <c r="AB102" s="4"/>
      <c r="AJ102" s="4"/>
      <c r="AR102" s="4"/>
    </row>
    <row r="103" spans="1:44" x14ac:dyDescent="0.3">
      <c r="A103" t="s">
        <v>95</v>
      </c>
      <c r="B103">
        <v>408</v>
      </c>
      <c r="D103" t="s">
        <v>286</v>
      </c>
      <c r="E103">
        <v>561</v>
      </c>
      <c r="G103" t="s">
        <v>95</v>
      </c>
      <c r="H103">
        <v>558</v>
      </c>
      <c r="I103" s="4"/>
      <c r="J103" t="s">
        <v>286</v>
      </c>
      <c r="K103">
        <v>595</v>
      </c>
      <c r="M103" t="s">
        <v>95</v>
      </c>
      <c r="N103">
        <v>154</v>
      </c>
      <c r="P103" t="s">
        <v>286</v>
      </c>
      <c r="Q103">
        <v>22</v>
      </c>
      <c r="S103" t="s">
        <v>95</v>
      </c>
      <c r="T103">
        <v>0</v>
      </c>
      <c r="V103" t="s">
        <v>286</v>
      </c>
      <c r="W103">
        <v>31</v>
      </c>
      <c r="AB103" s="4"/>
      <c r="AJ103" s="4"/>
      <c r="AR103" s="4"/>
    </row>
    <row r="104" spans="1:44" x14ac:dyDescent="0.3">
      <c r="A104" t="s">
        <v>75</v>
      </c>
      <c r="B104">
        <v>841</v>
      </c>
      <c r="D104" t="s">
        <v>253</v>
      </c>
      <c r="E104">
        <v>822</v>
      </c>
      <c r="G104" t="s">
        <v>75</v>
      </c>
      <c r="H104">
        <v>1140</v>
      </c>
      <c r="I104" s="4"/>
      <c r="J104" t="s">
        <v>253</v>
      </c>
      <c r="K104">
        <v>1086</v>
      </c>
      <c r="M104" t="s">
        <v>75</v>
      </c>
      <c r="N104">
        <v>430</v>
      </c>
      <c r="P104" t="s">
        <v>253</v>
      </c>
      <c r="Q104">
        <v>4</v>
      </c>
      <c r="S104" t="s">
        <v>75</v>
      </c>
      <c r="T104">
        <v>1</v>
      </c>
      <c r="V104" t="s">
        <v>253</v>
      </c>
      <c r="W104">
        <v>2</v>
      </c>
      <c r="AB104" s="4"/>
      <c r="AJ104" s="4"/>
      <c r="AR104" s="4"/>
    </row>
    <row r="105" spans="1:44" x14ac:dyDescent="0.3">
      <c r="A105" t="s">
        <v>220</v>
      </c>
      <c r="B105">
        <v>427</v>
      </c>
      <c r="D105" t="s">
        <v>22</v>
      </c>
      <c r="E105">
        <v>796</v>
      </c>
      <c r="G105" t="s">
        <v>220</v>
      </c>
      <c r="H105">
        <v>786</v>
      </c>
      <c r="I105" s="4"/>
      <c r="J105" t="s">
        <v>22</v>
      </c>
      <c r="K105">
        <v>1160</v>
      </c>
      <c r="M105" t="s">
        <v>220</v>
      </c>
      <c r="N105">
        <v>238</v>
      </c>
      <c r="P105" t="s">
        <v>22</v>
      </c>
      <c r="Q105">
        <v>28</v>
      </c>
      <c r="S105" t="s">
        <v>220</v>
      </c>
      <c r="T105">
        <v>190</v>
      </c>
      <c r="V105" t="s">
        <v>22</v>
      </c>
      <c r="W105">
        <v>9</v>
      </c>
      <c r="AB105" s="4"/>
      <c r="AJ105" s="4"/>
      <c r="AR105" s="4"/>
    </row>
    <row r="106" spans="1:44" x14ac:dyDescent="0.3">
      <c r="A106" t="s">
        <v>198</v>
      </c>
      <c r="B106">
        <v>361</v>
      </c>
      <c r="D106" t="s">
        <v>248</v>
      </c>
      <c r="E106">
        <v>1073</v>
      </c>
      <c r="G106" t="s">
        <v>198</v>
      </c>
      <c r="H106">
        <v>622</v>
      </c>
      <c r="I106" s="4"/>
      <c r="J106" t="s">
        <v>248</v>
      </c>
      <c r="K106">
        <v>1021</v>
      </c>
      <c r="M106" t="s">
        <v>198</v>
      </c>
      <c r="N106">
        <v>239</v>
      </c>
      <c r="P106" t="s">
        <v>248</v>
      </c>
      <c r="Q106">
        <v>2</v>
      </c>
      <c r="S106" t="s">
        <v>198</v>
      </c>
      <c r="T106">
        <v>218</v>
      </c>
      <c r="V106" t="s">
        <v>248</v>
      </c>
      <c r="W106">
        <v>1</v>
      </c>
      <c r="AB106" s="4"/>
      <c r="AJ106" s="4"/>
      <c r="AR106" s="4"/>
    </row>
    <row r="107" spans="1:44" x14ac:dyDescent="0.3">
      <c r="A107" t="s">
        <v>131</v>
      </c>
      <c r="B107">
        <v>356</v>
      </c>
      <c r="D107" t="s">
        <v>153</v>
      </c>
      <c r="E107">
        <v>1675</v>
      </c>
      <c r="G107" t="s">
        <v>131</v>
      </c>
      <c r="H107">
        <v>720</v>
      </c>
      <c r="I107" s="4"/>
      <c r="J107" t="s">
        <v>153</v>
      </c>
      <c r="K107">
        <v>1311</v>
      </c>
      <c r="M107" t="s">
        <v>131</v>
      </c>
      <c r="N107">
        <v>225</v>
      </c>
      <c r="P107" t="s">
        <v>153</v>
      </c>
      <c r="Q107">
        <v>424</v>
      </c>
      <c r="S107" t="s">
        <v>131</v>
      </c>
      <c r="T107">
        <v>1</v>
      </c>
      <c r="V107" t="s">
        <v>153</v>
      </c>
      <c r="W107">
        <v>434</v>
      </c>
      <c r="AB107" s="4"/>
      <c r="AJ107" s="4"/>
      <c r="AR107" s="4"/>
    </row>
    <row r="108" spans="1:44" x14ac:dyDescent="0.3">
      <c r="A108" t="s">
        <v>188</v>
      </c>
      <c r="B108">
        <v>433</v>
      </c>
      <c r="D108" t="s">
        <v>66</v>
      </c>
      <c r="E108">
        <v>805</v>
      </c>
      <c r="G108" t="s">
        <v>188</v>
      </c>
      <c r="H108">
        <v>666</v>
      </c>
      <c r="I108" s="4"/>
      <c r="J108" t="s">
        <v>66</v>
      </c>
      <c r="K108">
        <v>501</v>
      </c>
      <c r="M108" t="s">
        <v>188</v>
      </c>
      <c r="N108">
        <v>391</v>
      </c>
      <c r="P108" t="s">
        <v>66</v>
      </c>
      <c r="Q108">
        <v>5</v>
      </c>
      <c r="S108" t="s">
        <v>188</v>
      </c>
      <c r="T108">
        <v>323</v>
      </c>
      <c r="V108" t="s">
        <v>66</v>
      </c>
      <c r="W108">
        <v>3</v>
      </c>
      <c r="AB108" s="4"/>
      <c r="AJ108" s="4"/>
      <c r="AR108" s="4"/>
    </row>
    <row r="109" spans="1:44" x14ac:dyDescent="0.3">
      <c r="A109" t="s">
        <v>184</v>
      </c>
      <c r="B109">
        <v>960</v>
      </c>
      <c r="D109" t="s">
        <v>131</v>
      </c>
      <c r="E109">
        <v>514</v>
      </c>
      <c r="G109" t="s">
        <v>184</v>
      </c>
      <c r="H109">
        <v>1163</v>
      </c>
      <c r="I109" s="4"/>
      <c r="J109" t="s">
        <v>131</v>
      </c>
      <c r="K109">
        <v>1133</v>
      </c>
      <c r="M109" t="s">
        <v>184</v>
      </c>
      <c r="N109">
        <v>393</v>
      </c>
      <c r="P109" t="s">
        <v>131</v>
      </c>
      <c r="Q109">
        <v>225</v>
      </c>
      <c r="S109" t="s">
        <v>184</v>
      </c>
      <c r="T109">
        <v>372</v>
      </c>
      <c r="V109" t="s">
        <v>131</v>
      </c>
      <c r="W109">
        <v>1</v>
      </c>
      <c r="AB109" s="4"/>
      <c r="AJ109" s="4"/>
      <c r="AR109" s="4"/>
    </row>
    <row r="110" spans="1:44" x14ac:dyDescent="0.3">
      <c r="A110" t="s">
        <v>214</v>
      </c>
      <c r="B110">
        <v>580</v>
      </c>
      <c r="D110" t="s">
        <v>135</v>
      </c>
      <c r="E110">
        <v>1313</v>
      </c>
      <c r="G110" t="s">
        <v>214</v>
      </c>
      <c r="H110">
        <v>635</v>
      </c>
      <c r="I110" s="4"/>
      <c r="J110" t="s">
        <v>135</v>
      </c>
      <c r="K110">
        <v>998</v>
      </c>
      <c r="M110" t="s">
        <v>214</v>
      </c>
      <c r="N110">
        <v>306</v>
      </c>
      <c r="P110" t="s">
        <v>135</v>
      </c>
      <c r="Q110">
        <v>188</v>
      </c>
      <c r="S110" t="s">
        <v>214</v>
      </c>
      <c r="T110">
        <v>241</v>
      </c>
      <c r="V110" t="s">
        <v>135</v>
      </c>
      <c r="W110">
        <v>44</v>
      </c>
      <c r="AB110" s="4"/>
      <c r="AJ110" s="4"/>
      <c r="AR110" s="4"/>
    </row>
    <row r="111" spans="1:44" x14ac:dyDescent="0.3">
      <c r="A111" t="s">
        <v>212</v>
      </c>
      <c r="B111">
        <v>465</v>
      </c>
      <c r="D111" t="s">
        <v>240</v>
      </c>
      <c r="E111">
        <v>622</v>
      </c>
      <c r="G111" t="s">
        <v>212</v>
      </c>
      <c r="H111">
        <v>561</v>
      </c>
      <c r="I111" s="4"/>
      <c r="J111" t="s">
        <v>240</v>
      </c>
      <c r="K111">
        <v>1474</v>
      </c>
      <c r="M111" t="s">
        <v>212</v>
      </c>
      <c r="N111">
        <v>271</v>
      </c>
      <c r="P111" t="s">
        <v>240</v>
      </c>
      <c r="Q111">
        <v>3</v>
      </c>
      <c r="S111" t="s">
        <v>212</v>
      </c>
      <c r="T111">
        <v>231</v>
      </c>
      <c r="V111" t="s">
        <v>240</v>
      </c>
      <c r="W111">
        <v>2</v>
      </c>
      <c r="AB111" s="4"/>
      <c r="AJ111" s="4"/>
      <c r="AR111" s="4"/>
    </row>
    <row r="112" spans="1:44" x14ac:dyDescent="0.3">
      <c r="A112" t="s">
        <v>274</v>
      </c>
      <c r="B112">
        <v>321</v>
      </c>
      <c r="D112" t="s">
        <v>238</v>
      </c>
      <c r="E112">
        <v>506</v>
      </c>
      <c r="G112" t="s">
        <v>274</v>
      </c>
      <c r="H112">
        <v>378</v>
      </c>
      <c r="I112" s="4"/>
      <c r="J112" t="s">
        <v>238</v>
      </c>
      <c r="K112">
        <v>734</v>
      </c>
      <c r="M112" t="s">
        <v>274</v>
      </c>
      <c r="N112">
        <v>5</v>
      </c>
      <c r="P112" t="s">
        <v>238</v>
      </c>
      <c r="Q112">
        <v>6</v>
      </c>
      <c r="S112" t="s">
        <v>274</v>
      </c>
      <c r="T112">
        <v>0</v>
      </c>
      <c r="V112" t="s">
        <v>238</v>
      </c>
      <c r="W112">
        <v>0</v>
      </c>
      <c r="AB112" s="4"/>
      <c r="AJ112" s="4"/>
      <c r="AR112" s="4"/>
    </row>
    <row r="113" spans="1:44" x14ac:dyDescent="0.3">
      <c r="A113" t="s">
        <v>248</v>
      </c>
      <c r="B113">
        <v>702</v>
      </c>
      <c r="D113" t="s">
        <v>27</v>
      </c>
      <c r="E113">
        <v>770</v>
      </c>
      <c r="G113" t="s">
        <v>248</v>
      </c>
      <c r="H113">
        <v>722</v>
      </c>
      <c r="I113" s="4"/>
      <c r="J113" t="s">
        <v>27</v>
      </c>
      <c r="K113">
        <v>869</v>
      </c>
      <c r="M113" t="s">
        <v>248</v>
      </c>
      <c r="N113">
        <v>2</v>
      </c>
      <c r="P113" t="s">
        <v>27</v>
      </c>
      <c r="Q113">
        <v>6</v>
      </c>
      <c r="S113" t="s">
        <v>248</v>
      </c>
      <c r="T113">
        <v>0</v>
      </c>
      <c r="V113" t="s">
        <v>27</v>
      </c>
      <c r="W113">
        <v>1</v>
      </c>
      <c r="AB113" s="4"/>
      <c r="AJ113" s="4"/>
      <c r="AR113" s="4"/>
    </row>
    <row r="114" spans="1:44" x14ac:dyDescent="0.3">
      <c r="A114" t="s">
        <v>89</v>
      </c>
      <c r="B114">
        <v>599</v>
      </c>
      <c r="D114" t="s">
        <v>254</v>
      </c>
      <c r="E114">
        <v>1275</v>
      </c>
      <c r="G114" t="s">
        <v>89</v>
      </c>
      <c r="H114">
        <v>989</v>
      </c>
      <c r="I114" s="4"/>
      <c r="J114" t="s">
        <v>254</v>
      </c>
      <c r="K114">
        <v>1581</v>
      </c>
      <c r="M114" t="s">
        <v>89</v>
      </c>
      <c r="N114">
        <v>285</v>
      </c>
      <c r="P114" t="s">
        <v>254</v>
      </c>
      <c r="Q114">
        <v>34</v>
      </c>
      <c r="S114" t="s">
        <v>89</v>
      </c>
      <c r="T114">
        <v>3</v>
      </c>
      <c r="V114" t="s">
        <v>254</v>
      </c>
      <c r="W114">
        <v>42</v>
      </c>
      <c r="AB114" s="4"/>
      <c r="AJ114" s="4"/>
      <c r="AR114" s="4"/>
    </row>
    <row r="115" spans="1:44" x14ac:dyDescent="0.3">
      <c r="A115" t="s">
        <v>264</v>
      </c>
      <c r="B115">
        <v>584</v>
      </c>
      <c r="D115" t="s">
        <v>154</v>
      </c>
      <c r="E115">
        <v>632</v>
      </c>
      <c r="G115" t="s">
        <v>264</v>
      </c>
      <c r="H115">
        <v>539</v>
      </c>
      <c r="I115" s="4"/>
      <c r="J115" t="s">
        <v>154</v>
      </c>
      <c r="K115">
        <v>689</v>
      </c>
      <c r="M115" t="s">
        <v>264</v>
      </c>
      <c r="N115">
        <v>2</v>
      </c>
      <c r="P115" t="s">
        <v>154</v>
      </c>
      <c r="Q115">
        <v>183</v>
      </c>
      <c r="S115" t="s">
        <v>264</v>
      </c>
      <c r="T115">
        <v>0</v>
      </c>
      <c r="V115" t="s">
        <v>154</v>
      </c>
      <c r="W115">
        <v>184</v>
      </c>
      <c r="AB115" s="4"/>
      <c r="AJ115" s="4"/>
      <c r="AR115" s="4"/>
    </row>
    <row r="116" spans="1:44" x14ac:dyDescent="0.3">
      <c r="A116" t="s">
        <v>150</v>
      </c>
      <c r="B116">
        <v>1419</v>
      </c>
      <c r="D116" t="s">
        <v>275</v>
      </c>
      <c r="E116">
        <v>656</v>
      </c>
      <c r="G116" t="s">
        <v>150</v>
      </c>
      <c r="H116">
        <v>2465</v>
      </c>
      <c r="I116" s="4"/>
      <c r="J116" t="s">
        <v>275</v>
      </c>
      <c r="K116">
        <v>526</v>
      </c>
      <c r="M116" t="s">
        <v>150</v>
      </c>
      <c r="N116">
        <v>1340</v>
      </c>
      <c r="P116" t="s">
        <v>275</v>
      </c>
      <c r="Q116">
        <v>2</v>
      </c>
      <c r="S116" t="s">
        <v>150</v>
      </c>
      <c r="T116">
        <v>1033</v>
      </c>
      <c r="V116" t="s">
        <v>275</v>
      </c>
      <c r="W116">
        <v>1</v>
      </c>
      <c r="AB116" s="4"/>
      <c r="AJ116" s="4"/>
      <c r="AR116" s="4"/>
    </row>
    <row r="117" spans="1:44" x14ac:dyDescent="0.3">
      <c r="A117" t="s">
        <v>242</v>
      </c>
      <c r="B117">
        <v>403</v>
      </c>
      <c r="D117" t="s">
        <v>245</v>
      </c>
      <c r="E117">
        <v>714</v>
      </c>
      <c r="G117" t="s">
        <v>242</v>
      </c>
      <c r="H117">
        <v>521</v>
      </c>
      <c r="I117" s="4"/>
      <c r="J117" t="s">
        <v>245</v>
      </c>
      <c r="K117">
        <v>899</v>
      </c>
      <c r="M117" t="s">
        <v>242</v>
      </c>
      <c r="N117">
        <v>1</v>
      </c>
      <c r="P117" t="s">
        <v>245</v>
      </c>
      <c r="Q117">
        <v>1</v>
      </c>
      <c r="S117" t="s">
        <v>242</v>
      </c>
      <c r="T117">
        <v>0</v>
      </c>
      <c r="V117" t="s">
        <v>245</v>
      </c>
      <c r="W117">
        <v>1</v>
      </c>
      <c r="AB117" s="4"/>
      <c r="AJ117" s="4"/>
      <c r="AR117" s="4"/>
    </row>
    <row r="118" spans="1:44" x14ac:dyDescent="0.3">
      <c r="A118" t="s">
        <v>170</v>
      </c>
      <c r="B118">
        <v>444</v>
      </c>
      <c r="D118" t="s">
        <v>235</v>
      </c>
      <c r="E118">
        <v>1436</v>
      </c>
      <c r="G118" t="s">
        <v>170</v>
      </c>
      <c r="H118">
        <v>1282</v>
      </c>
      <c r="I118" s="4"/>
      <c r="J118" t="s">
        <v>235</v>
      </c>
      <c r="K118">
        <v>1125</v>
      </c>
      <c r="M118" t="s">
        <v>170</v>
      </c>
      <c r="N118">
        <v>502</v>
      </c>
      <c r="P118" t="s">
        <v>235</v>
      </c>
      <c r="Q118">
        <v>7</v>
      </c>
      <c r="S118" t="s">
        <v>170</v>
      </c>
      <c r="T118">
        <v>403</v>
      </c>
      <c r="V118" t="s">
        <v>235</v>
      </c>
      <c r="W118">
        <v>2</v>
      </c>
      <c r="AB118" s="4"/>
      <c r="AJ118" s="4"/>
      <c r="AR118" s="4"/>
    </row>
    <row r="119" spans="1:44" x14ac:dyDescent="0.3">
      <c r="A119" t="s">
        <v>251</v>
      </c>
      <c r="B119">
        <v>575</v>
      </c>
      <c r="D119" t="s">
        <v>255</v>
      </c>
      <c r="E119">
        <v>525</v>
      </c>
      <c r="G119" t="s">
        <v>251</v>
      </c>
      <c r="H119">
        <v>758</v>
      </c>
      <c r="I119" s="4"/>
      <c r="J119" t="s">
        <v>255</v>
      </c>
      <c r="K119">
        <v>1085</v>
      </c>
      <c r="M119" t="s">
        <v>251</v>
      </c>
      <c r="N119">
        <v>5</v>
      </c>
      <c r="P119" t="s">
        <v>255</v>
      </c>
      <c r="Q119">
        <v>11</v>
      </c>
      <c r="S119" t="s">
        <v>251</v>
      </c>
      <c r="T119">
        <v>0</v>
      </c>
      <c r="V119" t="s">
        <v>255</v>
      </c>
      <c r="W119">
        <v>9</v>
      </c>
      <c r="AB119" s="4"/>
      <c r="AJ119" s="4"/>
      <c r="AR119" s="4"/>
    </row>
    <row r="120" spans="1:44" x14ac:dyDescent="0.3">
      <c r="A120" t="s">
        <v>155</v>
      </c>
      <c r="B120">
        <v>1306</v>
      </c>
      <c r="D120" t="s">
        <v>304</v>
      </c>
      <c r="E120">
        <v>2340</v>
      </c>
      <c r="G120" t="s">
        <v>155</v>
      </c>
      <c r="H120">
        <v>1895</v>
      </c>
      <c r="I120" s="4"/>
      <c r="J120" t="s">
        <v>304</v>
      </c>
      <c r="K120">
        <v>317</v>
      </c>
      <c r="M120" t="s">
        <v>155</v>
      </c>
      <c r="N120">
        <v>755</v>
      </c>
      <c r="P120" t="s">
        <v>304</v>
      </c>
      <c r="Q120">
        <v>10</v>
      </c>
      <c r="S120" t="s">
        <v>155</v>
      </c>
      <c r="T120">
        <v>745</v>
      </c>
      <c r="V120" t="s">
        <v>304</v>
      </c>
      <c r="W120">
        <v>5</v>
      </c>
      <c r="AB120" s="4"/>
      <c r="AJ120" s="4"/>
      <c r="AR120" s="4"/>
    </row>
    <row r="121" spans="1:44" x14ac:dyDescent="0.3">
      <c r="A121" t="s">
        <v>108</v>
      </c>
      <c r="B121">
        <v>397</v>
      </c>
      <c r="D121" t="s">
        <v>293</v>
      </c>
      <c r="E121">
        <v>578</v>
      </c>
      <c r="G121" t="s">
        <v>108</v>
      </c>
      <c r="H121">
        <v>613</v>
      </c>
      <c r="I121" s="4"/>
      <c r="J121" t="s">
        <v>293</v>
      </c>
      <c r="K121">
        <v>1225</v>
      </c>
      <c r="M121" t="s">
        <v>108</v>
      </c>
      <c r="N121">
        <v>376</v>
      </c>
      <c r="P121" t="s">
        <v>293</v>
      </c>
      <c r="Q121">
        <v>35</v>
      </c>
      <c r="S121" t="s">
        <v>108</v>
      </c>
      <c r="T121">
        <v>42</v>
      </c>
      <c r="V121" t="s">
        <v>293</v>
      </c>
      <c r="W121">
        <v>22</v>
      </c>
      <c r="AB121" s="4"/>
      <c r="AJ121" s="4"/>
      <c r="AR121" s="4"/>
    </row>
    <row r="122" spans="1:44" x14ac:dyDescent="0.3">
      <c r="A122" t="s">
        <v>203</v>
      </c>
      <c r="B122">
        <v>492</v>
      </c>
      <c r="D122" t="s">
        <v>232</v>
      </c>
      <c r="E122">
        <v>883</v>
      </c>
      <c r="G122" t="s">
        <v>203</v>
      </c>
      <c r="H122">
        <v>687</v>
      </c>
      <c r="I122" s="4"/>
      <c r="J122" t="s">
        <v>232</v>
      </c>
      <c r="K122">
        <v>1034</v>
      </c>
      <c r="M122" t="s">
        <v>203</v>
      </c>
      <c r="N122">
        <v>256</v>
      </c>
      <c r="P122" t="s">
        <v>232</v>
      </c>
      <c r="Q122">
        <v>12</v>
      </c>
      <c r="S122" t="s">
        <v>203</v>
      </c>
      <c r="T122">
        <v>270</v>
      </c>
      <c r="V122" t="s">
        <v>232</v>
      </c>
      <c r="W122">
        <v>9</v>
      </c>
      <c r="AB122" s="4"/>
      <c r="AJ122" s="4"/>
      <c r="AR122" s="4"/>
    </row>
    <row r="123" spans="1:44" x14ac:dyDescent="0.3">
      <c r="A123" t="s">
        <v>56</v>
      </c>
      <c r="B123">
        <v>473</v>
      </c>
      <c r="D123" t="s">
        <v>221</v>
      </c>
      <c r="E123">
        <v>805</v>
      </c>
      <c r="G123" t="s">
        <v>56</v>
      </c>
      <c r="H123">
        <v>597</v>
      </c>
      <c r="I123" s="4"/>
      <c r="J123" t="s">
        <v>221</v>
      </c>
      <c r="K123">
        <v>1358</v>
      </c>
      <c r="M123" t="s">
        <v>56</v>
      </c>
      <c r="N123">
        <v>9</v>
      </c>
      <c r="P123" t="s">
        <v>221</v>
      </c>
      <c r="Q123">
        <v>363</v>
      </c>
      <c r="S123" t="s">
        <v>56</v>
      </c>
      <c r="T123">
        <v>8</v>
      </c>
      <c r="V123" t="s">
        <v>221</v>
      </c>
      <c r="W123">
        <v>321</v>
      </c>
      <c r="AB123" s="4"/>
      <c r="AJ123" s="4"/>
      <c r="AR123" s="4"/>
    </row>
    <row r="124" spans="1:44" x14ac:dyDescent="0.3">
      <c r="A124" t="s">
        <v>166</v>
      </c>
      <c r="B124">
        <v>618</v>
      </c>
      <c r="D124" t="s">
        <v>74</v>
      </c>
      <c r="E124">
        <v>717</v>
      </c>
      <c r="G124" t="s">
        <v>166</v>
      </c>
      <c r="H124">
        <v>992</v>
      </c>
      <c r="I124" s="4"/>
      <c r="J124" t="s">
        <v>74</v>
      </c>
      <c r="K124">
        <v>646</v>
      </c>
      <c r="M124" t="s">
        <v>166</v>
      </c>
      <c r="N124">
        <v>337</v>
      </c>
      <c r="P124" t="s">
        <v>74</v>
      </c>
      <c r="Q124">
        <v>297</v>
      </c>
      <c r="S124" t="s">
        <v>166</v>
      </c>
      <c r="T124">
        <v>247</v>
      </c>
      <c r="V124" t="s">
        <v>74</v>
      </c>
      <c r="W124">
        <v>2</v>
      </c>
      <c r="AB124" s="4"/>
      <c r="AJ124" s="4"/>
      <c r="AR124" s="4"/>
    </row>
    <row r="125" spans="1:44" x14ac:dyDescent="0.3">
      <c r="A125" t="s">
        <v>286</v>
      </c>
      <c r="B125">
        <v>347</v>
      </c>
      <c r="D125" t="s">
        <v>67</v>
      </c>
      <c r="E125">
        <v>1151</v>
      </c>
      <c r="G125" t="s">
        <v>286</v>
      </c>
      <c r="H125">
        <v>447</v>
      </c>
      <c r="I125" s="4"/>
      <c r="J125" t="s">
        <v>67</v>
      </c>
      <c r="K125">
        <v>711</v>
      </c>
      <c r="M125" t="s">
        <v>286</v>
      </c>
      <c r="N125">
        <v>18</v>
      </c>
      <c r="P125" t="s">
        <v>67</v>
      </c>
      <c r="Q125">
        <v>256</v>
      </c>
      <c r="S125" t="s">
        <v>286</v>
      </c>
      <c r="T125">
        <v>31</v>
      </c>
      <c r="V125" t="s">
        <v>67</v>
      </c>
      <c r="W125">
        <v>197</v>
      </c>
      <c r="AB125" s="4"/>
      <c r="AJ125" s="4"/>
      <c r="AR125" s="4"/>
    </row>
    <row r="126" spans="1:44" x14ac:dyDescent="0.3">
      <c r="A126" t="s">
        <v>288</v>
      </c>
      <c r="B126">
        <v>580</v>
      </c>
      <c r="D126" t="s">
        <v>68</v>
      </c>
      <c r="E126">
        <v>293</v>
      </c>
      <c r="G126" t="s">
        <v>288</v>
      </c>
      <c r="H126">
        <v>867</v>
      </c>
      <c r="I126" s="4"/>
      <c r="J126" t="s">
        <v>68</v>
      </c>
      <c r="K126">
        <v>466</v>
      </c>
      <c r="M126" t="s">
        <v>288</v>
      </c>
      <c r="N126">
        <v>36</v>
      </c>
      <c r="P126" t="s">
        <v>68</v>
      </c>
      <c r="Q126">
        <v>146</v>
      </c>
      <c r="S126" t="s">
        <v>288</v>
      </c>
      <c r="T126">
        <v>1</v>
      </c>
      <c r="V126" t="s">
        <v>68</v>
      </c>
      <c r="W126">
        <v>117</v>
      </c>
      <c r="AB126" s="4"/>
      <c r="AJ126" s="4"/>
      <c r="AR126" s="4"/>
    </row>
    <row r="127" spans="1:44" x14ac:dyDescent="0.3">
      <c r="A127" t="s">
        <v>87</v>
      </c>
      <c r="B127">
        <v>635</v>
      </c>
      <c r="D127" t="s">
        <v>164</v>
      </c>
      <c r="E127">
        <v>656</v>
      </c>
      <c r="G127" t="s">
        <v>87</v>
      </c>
      <c r="H127">
        <v>485</v>
      </c>
      <c r="I127" s="4"/>
      <c r="J127" t="s">
        <v>164</v>
      </c>
      <c r="K127">
        <v>916</v>
      </c>
      <c r="M127" t="s">
        <v>87</v>
      </c>
      <c r="N127">
        <v>212</v>
      </c>
      <c r="P127" t="s">
        <v>164</v>
      </c>
      <c r="Q127">
        <v>283</v>
      </c>
      <c r="S127" t="s">
        <v>87</v>
      </c>
      <c r="T127">
        <v>0</v>
      </c>
      <c r="V127" t="s">
        <v>164</v>
      </c>
      <c r="W127">
        <v>240</v>
      </c>
      <c r="AB127" s="4"/>
      <c r="AJ127" s="4"/>
      <c r="AR127" s="4"/>
    </row>
    <row r="128" spans="1:44" x14ac:dyDescent="0.3">
      <c r="A128" t="s">
        <v>126</v>
      </c>
      <c r="B128">
        <v>402</v>
      </c>
      <c r="D128" t="s">
        <v>69</v>
      </c>
      <c r="E128">
        <v>758</v>
      </c>
      <c r="G128" t="s">
        <v>126</v>
      </c>
      <c r="H128">
        <v>552</v>
      </c>
      <c r="I128" s="4"/>
      <c r="J128" t="s">
        <v>69</v>
      </c>
      <c r="K128">
        <v>789</v>
      </c>
      <c r="M128" t="s">
        <v>126</v>
      </c>
      <c r="N128">
        <v>156</v>
      </c>
      <c r="P128" t="s">
        <v>69</v>
      </c>
      <c r="Q128">
        <v>107</v>
      </c>
      <c r="S128" t="s">
        <v>126</v>
      </c>
      <c r="T128">
        <v>1</v>
      </c>
      <c r="V128" t="s">
        <v>69</v>
      </c>
      <c r="W128">
        <v>117</v>
      </c>
      <c r="AB128" s="4"/>
      <c r="AJ128" s="4"/>
      <c r="AR128" s="4"/>
    </row>
    <row r="129" spans="1:44" x14ac:dyDescent="0.3">
      <c r="A129" t="s">
        <v>153</v>
      </c>
      <c r="B129">
        <v>1091</v>
      </c>
      <c r="D129" t="s">
        <v>70</v>
      </c>
      <c r="E129">
        <v>314</v>
      </c>
      <c r="G129" t="s">
        <v>153</v>
      </c>
      <c r="H129">
        <v>945</v>
      </c>
      <c r="I129" s="4"/>
      <c r="J129" t="s">
        <v>70</v>
      </c>
      <c r="K129">
        <v>471</v>
      </c>
      <c r="M129" t="s">
        <v>153</v>
      </c>
      <c r="N129">
        <v>405</v>
      </c>
      <c r="P129" t="s">
        <v>70</v>
      </c>
      <c r="Q129">
        <v>91</v>
      </c>
      <c r="S129" t="s">
        <v>153</v>
      </c>
      <c r="T129">
        <v>421</v>
      </c>
      <c r="V129" t="s">
        <v>70</v>
      </c>
      <c r="W129">
        <v>88</v>
      </c>
      <c r="AB129" s="4"/>
      <c r="AJ129" s="4"/>
      <c r="AR129" s="4"/>
    </row>
    <row r="130" spans="1:44" x14ac:dyDescent="0.3">
      <c r="A130" t="s">
        <v>81</v>
      </c>
      <c r="B130">
        <v>439</v>
      </c>
      <c r="D130" t="s">
        <v>57</v>
      </c>
      <c r="E130">
        <v>527</v>
      </c>
      <c r="G130" t="s">
        <v>81</v>
      </c>
      <c r="H130">
        <v>572</v>
      </c>
      <c r="I130" s="4"/>
      <c r="J130" t="s">
        <v>57</v>
      </c>
      <c r="K130">
        <v>748</v>
      </c>
      <c r="M130" t="s">
        <v>81</v>
      </c>
      <c r="N130">
        <v>266</v>
      </c>
      <c r="P130" t="s">
        <v>57</v>
      </c>
      <c r="Q130">
        <v>0</v>
      </c>
      <c r="S130" t="s">
        <v>81</v>
      </c>
      <c r="T130">
        <v>3</v>
      </c>
      <c r="V130" t="s">
        <v>57</v>
      </c>
      <c r="W130">
        <v>0</v>
      </c>
      <c r="AB130" s="4"/>
      <c r="AJ130" s="4"/>
      <c r="AR130" s="4"/>
    </row>
    <row r="131" spans="1:44" x14ac:dyDescent="0.3">
      <c r="A131" t="s">
        <v>221</v>
      </c>
      <c r="B131">
        <v>545</v>
      </c>
      <c r="D131" t="s">
        <v>225</v>
      </c>
      <c r="E131">
        <v>4406</v>
      </c>
      <c r="G131" t="s">
        <v>221</v>
      </c>
      <c r="H131">
        <v>921</v>
      </c>
      <c r="I131" s="4"/>
      <c r="J131" t="s">
        <v>225</v>
      </c>
      <c r="K131">
        <v>9929</v>
      </c>
      <c r="M131" t="s">
        <v>221</v>
      </c>
      <c r="N131">
        <v>358</v>
      </c>
      <c r="P131" t="s">
        <v>225</v>
      </c>
      <c r="Q131">
        <v>69</v>
      </c>
      <c r="S131" t="s">
        <v>221</v>
      </c>
      <c r="T131">
        <v>317</v>
      </c>
      <c r="V131" t="s">
        <v>225</v>
      </c>
      <c r="W131">
        <v>59</v>
      </c>
      <c r="AB131" s="4"/>
      <c r="AJ131" s="4"/>
      <c r="AR131" s="4"/>
    </row>
    <row r="132" spans="1:44" x14ac:dyDescent="0.3">
      <c r="A132" t="s">
        <v>243</v>
      </c>
      <c r="B132">
        <v>814</v>
      </c>
      <c r="D132" t="s">
        <v>133</v>
      </c>
      <c r="E132">
        <v>340</v>
      </c>
      <c r="G132" t="s">
        <v>243</v>
      </c>
      <c r="H132">
        <v>1220</v>
      </c>
      <c r="I132" s="4"/>
      <c r="J132" t="s">
        <v>133</v>
      </c>
      <c r="K132">
        <v>335</v>
      </c>
      <c r="M132" t="s">
        <v>243</v>
      </c>
      <c r="N132">
        <v>18</v>
      </c>
      <c r="P132" t="s">
        <v>133</v>
      </c>
      <c r="Q132">
        <v>101</v>
      </c>
      <c r="S132" t="s">
        <v>243</v>
      </c>
      <c r="T132">
        <v>21</v>
      </c>
      <c r="V132" t="s">
        <v>133</v>
      </c>
      <c r="W132">
        <v>0</v>
      </c>
      <c r="AB132" s="4"/>
      <c r="AJ132" s="4"/>
      <c r="AR132" s="4"/>
    </row>
    <row r="133" spans="1:44" x14ac:dyDescent="0.3">
      <c r="A133" t="s">
        <v>232</v>
      </c>
      <c r="B133">
        <v>642</v>
      </c>
      <c r="D133" t="s">
        <v>156</v>
      </c>
      <c r="E133">
        <v>1913</v>
      </c>
      <c r="G133" t="s">
        <v>232</v>
      </c>
      <c r="H133">
        <v>777</v>
      </c>
      <c r="I133" s="4"/>
      <c r="J133" t="s">
        <v>156</v>
      </c>
      <c r="K133">
        <v>1378</v>
      </c>
      <c r="M133" t="s">
        <v>232</v>
      </c>
      <c r="N133">
        <v>11</v>
      </c>
      <c r="P133" t="s">
        <v>156</v>
      </c>
      <c r="Q133">
        <v>520</v>
      </c>
      <c r="S133" t="s">
        <v>232</v>
      </c>
      <c r="T133">
        <v>5</v>
      </c>
      <c r="V133" t="s">
        <v>156</v>
      </c>
      <c r="W133">
        <v>331</v>
      </c>
      <c r="AB133" s="4"/>
      <c r="AJ133" s="4"/>
      <c r="AR133" s="4"/>
    </row>
    <row r="134" spans="1:44" x14ac:dyDescent="0.3">
      <c r="A134" t="s">
        <v>247</v>
      </c>
      <c r="B134">
        <v>407</v>
      </c>
      <c r="D134" t="s">
        <v>149</v>
      </c>
      <c r="E134">
        <v>5502</v>
      </c>
      <c r="G134" t="s">
        <v>247</v>
      </c>
      <c r="H134">
        <v>490</v>
      </c>
      <c r="I134" s="4"/>
      <c r="J134" t="s">
        <v>149</v>
      </c>
      <c r="K134">
        <v>3862</v>
      </c>
      <c r="M134" t="s">
        <v>247</v>
      </c>
      <c r="N134">
        <v>11</v>
      </c>
      <c r="P134" t="s">
        <v>149</v>
      </c>
      <c r="Q134">
        <v>1755</v>
      </c>
      <c r="S134" t="s">
        <v>247</v>
      </c>
      <c r="T134">
        <v>8</v>
      </c>
      <c r="V134" t="s">
        <v>149</v>
      </c>
      <c r="W134">
        <v>1340</v>
      </c>
      <c r="AB134" s="4"/>
      <c r="AJ134" s="4"/>
      <c r="AR134" s="4"/>
    </row>
    <row r="135" spans="1:44" x14ac:dyDescent="0.3">
      <c r="A135" t="s">
        <v>281</v>
      </c>
      <c r="B135">
        <v>869</v>
      </c>
      <c r="D135" t="s">
        <v>16</v>
      </c>
      <c r="E135">
        <v>2431</v>
      </c>
      <c r="G135" t="s">
        <v>281</v>
      </c>
      <c r="H135">
        <v>813</v>
      </c>
      <c r="I135" s="4"/>
      <c r="J135" t="s">
        <v>16</v>
      </c>
      <c r="K135">
        <v>3940</v>
      </c>
      <c r="M135" t="s">
        <v>281</v>
      </c>
      <c r="N135">
        <v>6</v>
      </c>
      <c r="P135" t="s">
        <v>16</v>
      </c>
      <c r="Q135">
        <v>6</v>
      </c>
      <c r="S135" t="s">
        <v>281</v>
      </c>
      <c r="T135">
        <v>2</v>
      </c>
      <c r="V135" t="s">
        <v>16</v>
      </c>
      <c r="W135">
        <v>0</v>
      </c>
      <c r="AB135" s="4"/>
      <c r="AJ135" s="4"/>
      <c r="AR135" s="4"/>
    </row>
    <row r="136" spans="1:44" x14ac:dyDescent="0.3">
      <c r="A136" t="s">
        <v>58</v>
      </c>
      <c r="B136">
        <v>609</v>
      </c>
      <c r="D136" t="s">
        <v>309</v>
      </c>
      <c r="E136">
        <v>1487</v>
      </c>
      <c r="G136" t="s">
        <v>58</v>
      </c>
      <c r="H136">
        <v>763</v>
      </c>
      <c r="I136" s="4"/>
      <c r="J136" t="s">
        <v>309</v>
      </c>
      <c r="K136">
        <v>377</v>
      </c>
      <c r="M136" t="s">
        <v>58</v>
      </c>
      <c r="N136">
        <v>25</v>
      </c>
      <c r="P136" t="s">
        <v>309</v>
      </c>
      <c r="Q136">
        <v>13</v>
      </c>
      <c r="S136" t="s">
        <v>58</v>
      </c>
      <c r="T136">
        <v>1</v>
      </c>
      <c r="V136" t="s">
        <v>309</v>
      </c>
      <c r="W136">
        <v>10</v>
      </c>
      <c r="AB136" s="4"/>
      <c r="AJ136" s="4"/>
      <c r="AR136" s="4"/>
    </row>
    <row r="137" spans="1:44" x14ac:dyDescent="0.3">
      <c r="A137" t="s">
        <v>202</v>
      </c>
      <c r="B137">
        <v>434</v>
      </c>
      <c r="D137" t="s">
        <v>267</v>
      </c>
      <c r="E137">
        <v>899</v>
      </c>
      <c r="G137" t="s">
        <v>202</v>
      </c>
      <c r="H137">
        <v>898</v>
      </c>
      <c r="I137" s="4"/>
      <c r="J137" t="s">
        <v>267</v>
      </c>
      <c r="K137">
        <v>622</v>
      </c>
      <c r="M137" t="s">
        <v>202</v>
      </c>
      <c r="N137">
        <v>300</v>
      </c>
      <c r="P137" t="s">
        <v>267</v>
      </c>
      <c r="Q137">
        <v>7</v>
      </c>
      <c r="S137" t="s">
        <v>202</v>
      </c>
      <c r="T137">
        <v>226</v>
      </c>
      <c r="V137" t="s">
        <v>267</v>
      </c>
      <c r="W137">
        <v>4</v>
      </c>
      <c r="AB137" s="4"/>
      <c r="AJ137" s="4"/>
      <c r="AR137" s="4"/>
    </row>
    <row r="138" spans="1:44" x14ac:dyDescent="0.3">
      <c r="A138" t="s">
        <v>132</v>
      </c>
      <c r="B138">
        <v>930</v>
      </c>
      <c r="D138" t="s">
        <v>171</v>
      </c>
      <c r="E138">
        <v>579</v>
      </c>
      <c r="G138" t="s">
        <v>132</v>
      </c>
      <c r="H138">
        <v>760</v>
      </c>
      <c r="I138" s="4"/>
      <c r="J138" t="s">
        <v>171</v>
      </c>
      <c r="K138">
        <v>685</v>
      </c>
      <c r="M138" t="s">
        <v>132</v>
      </c>
      <c r="N138">
        <v>273</v>
      </c>
      <c r="P138" t="s">
        <v>171</v>
      </c>
      <c r="Q138">
        <v>218</v>
      </c>
      <c r="S138" t="s">
        <v>132</v>
      </c>
      <c r="T138">
        <v>2</v>
      </c>
      <c r="V138" t="s">
        <v>171</v>
      </c>
      <c r="W138">
        <v>171</v>
      </c>
      <c r="AB138" s="4"/>
      <c r="AJ138" s="4"/>
      <c r="AR138" s="4"/>
    </row>
    <row r="139" spans="1:44" x14ac:dyDescent="0.3">
      <c r="A139" t="s">
        <v>21</v>
      </c>
      <c r="B139">
        <v>1654</v>
      </c>
      <c r="D139" t="s">
        <v>143</v>
      </c>
      <c r="E139">
        <v>1860</v>
      </c>
      <c r="G139" t="s">
        <v>21</v>
      </c>
      <c r="H139">
        <v>3192</v>
      </c>
      <c r="I139" s="4"/>
      <c r="J139" t="s">
        <v>143</v>
      </c>
      <c r="K139">
        <v>1160</v>
      </c>
      <c r="M139" t="s">
        <v>21</v>
      </c>
      <c r="N139">
        <v>2</v>
      </c>
      <c r="P139" t="s">
        <v>143</v>
      </c>
      <c r="Q139">
        <v>275</v>
      </c>
      <c r="S139" t="s">
        <v>21</v>
      </c>
      <c r="T139">
        <v>0</v>
      </c>
      <c r="V139" t="s">
        <v>143</v>
      </c>
      <c r="W139">
        <v>10</v>
      </c>
      <c r="AB139" s="4"/>
      <c r="AJ139" s="4"/>
      <c r="AR139" s="4"/>
    </row>
    <row r="140" spans="1:44" x14ac:dyDescent="0.3">
      <c r="A140" t="s">
        <v>101</v>
      </c>
      <c r="B140">
        <v>696</v>
      </c>
      <c r="D140" t="s">
        <v>82</v>
      </c>
      <c r="E140">
        <v>635</v>
      </c>
      <c r="G140" t="s">
        <v>101</v>
      </c>
      <c r="H140">
        <v>802</v>
      </c>
      <c r="I140" s="4"/>
      <c r="J140" t="s">
        <v>82</v>
      </c>
      <c r="K140">
        <v>980</v>
      </c>
      <c r="M140" t="s">
        <v>101</v>
      </c>
      <c r="N140">
        <v>210</v>
      </c>
      <c r="P140" t="s">
        <v>82</v>
      </c>
      <c r="Q140">
        <v>355</v>
      </c>
      <c r="S140" t="s">
        <v>101</v>
      </c>
      <c r="T140">
        <v>2</v>
      </c>
      <c r="V140" t="s">
        <v>82</v>
      </c>
      <c r="W140">
        <v>15</v>
      </c>
      <c r="AB140" s="4"/>
      <c r="AJ140" s="4"/>
      <c r="AR140" s="4"/>
    </row>
    <row r="141" spans="1:44" x14ac:dyDescent="0.3">
      <c r="A141" t="s">
        <v>217</v>
      </c>
      <c r="B141">
        <v>439</v>
      </c>
      <c r="D141" t="s">
        <v>45</v>
      </c>
      <c r="E141">
        <v>1297</v>
      </c>
      <c r="G141" t="s">
        <v>217</v>
      </c>
      <c r="H141">
        <v>808</v>
      </c>
      <c r="I141" s="4"/>
      <c r="J141" t="s">
        <v>45</v>
      </c>
      <c r="K141">
        <v>893</v>
      </c>
      <c r="M141" t="s">
        <v>217</v>
      </c>
      <c r="N141">
        <v>280</v>
      </c>
      <c r="P141" t="s">
        <v>45</v>
      </c>
      <c r="Q141">
        <v>14</v>
      </c>
      <c r="S141" t="s">
        <v>217</v>
      </c>
      <c r="T141">
        <v>250</v>
      </c>
      <c r="V141" t="s">
        <v>45</v>
      </c>
      <c r="W141">
        <v>4</v>
      </c>
      <c r="AB141" s="4"/>
      <c r="AJ141" s="4"/>
      <c r="AR141" s="4"/>
    </row>
    <row r="142" spans="1:44" x14ac:dyDescent="0.3">
      <c r="A142" t="s">
        <v>123</v>
      </c>
      <c r="B142">
        <v>402</v>
      </c>
      <c r="D142" t="s">
        <v>101</v>
      </c>
      <c r="E142">
        <v>1004</v>
      </c>
      <c r="G142" t="s">
        <v>123</v>
      </c>
      <c r="H142">
        <v>564</v>
      </c>
      <c r="I142" s="4"/>
      <c r="J142" t="s">
        <v>101</v>
      </c>
      <c r="K142">
        <v>1074</v>
      </c>
      <c r="M142" t="s">
        <v>123</v>
      </c>
      <c r="N142">
        <v>168</v>
      </c>
      <c r="P142" t="s">
        <v>101</v>
      </c>
      <c r="Q142">
        <v>217</v>
      </c>
      <c r="S142" t="s">
        <v>123</v>
      </c>
      <c r="T142">
        <v>0</v>
      </c>
      <c r="V142" t="s">
        <v>101</v>
      </c>
      <c r="W142">
        <v>3</v>
      </c>
      <c r="AB142" s="4"/>
      <c r="AJ142" s="4"/>
      <c r="AR142" s="4"/>
    </row>
    <row r="143" spans="1:44" x14ac:dyDescent="0.3">
      <c r="A143" t="s">
        <v>185</v>
      </c>
      <c r="B143">
        <v>276</v>
      </c>
      <c r="D143" t="s">
        <v>105</v>
      </c>
      <c r="E143">
        <v>510</v>
      </c>
      <c r="G143" t="s">
        <v>185</v>
      </c>
      <c r="H143">
        <v>343</v>
      </c>
      <c r="I143" s="4"/>
      <c r="J143" t="s">
        <v>105</v>
      </c>
      <c r="K143">
        <v>1221</v>
      </c>
      <c r="M143" t="s">
        <v>185</v>
      </c>
      <c r="N143">
        <v>149</v>
      </c>
      <c r="P143" t="s">
        <v>105</v>
      </c>
      <c r="Q143">
        <v>294</v>
      </c>
      <c r="S143" t="s">
        <v>185</v>
      </c>
      <c r="T143">
        <v>99</v>
      </c>
      <c r="V143" t="s">
        <v>105</v>
      </c>
      <c r="W143">
        <v>2</v>
      </c>
      <c r="AB143" s="4"/>
      <c r="AJ143" s="4"/>
      <c r="AR143" s="4"/>
    </row>
    <row r="144" spans="1:44" x14ac:dyDescent="0.3">
      <c r="A144" t="s">
        <v>262</v>
      </c>
      <c r="B144">
        <v>484</v>
      </c>
      <c r="D144" t="s">
        <v>140</v>
      </c>
      <c r="E144">
        <v>427</v>
      </c>
      <c r="G144" t="s">
        <v>262</v>
      </c>
      <c r="H144">
        <v>694</v>
      </c>
      <c r="I144" s="4"/>
      <c r="J144" t="s">
        <v>140</v>
      </c>
      <c r="K144">
        <v>569</v>
      </c>
      <c r="M144" t="s">
        <v>262</v>
      </c>
      <c r="N144">
        <v>27</v>
      </c>
      <c r="P144" t="s">
        <v>140</v>
      </c>
      <c r="Q144">
        <v>173</v>
      </c>
      <c r="S144" t="s">
        <v>262</v>
      </c>
      <c r="T144">
        <v>11</v>
      </c>
      <c r="V144" t="s">
        <v>140</v>
      </c>
      <c r="W144">
        <v>1</v>
      </c>
      <c r="AB144" s="4"/>
      <c r="AJ144" s="4"/>
      <c r="AR144" s="4"/>
    </row>
    <row r="145" spans="1:44" x14ac:dyDescent="0.3">
      <c r="A145" t="s">
        <v>88</v>
      </c>
      <c r="B145">
        <v>419</v>
      </c>
      <c r="D145" t="s">
        <v>296</v>
      </c>
      <c r="E145">
        <v>608</v>
      </c>
      <c r="G145" t="s">
        <v>88</v>
      </c>
      <c r="H145">
        <v>641</v>
      </c>
      <c r="I145" s="4"/>
      <c r="J145" t="s">
        <v>296</v>
      </c>
      <c r="K145">
        <v>857</v>
      </c>
      <c r="M145" t="s">
        <v>88</v>
      </c>
      <c r="N145">
        <v>227</v>
      </c>
      <c r="P145" t="s">
        <v>296</v>
      </c>
      <c r="Q145">
        <v>1</v>
      </c>
      <c r="S145" t="s">
        <v>88</v>
      </c>
      <c r="T145">
        <v>2</v>
      </c>
      <c r="V145" t="s">
        <v>296</v>
      </c>
      <c r="W145">
        <v>0</v>
      </c>
      <c r="AB145" s="4"/>
      <c r="AJ145" s="4"/>
      <c r="AR145" s="4"/>
    </row>
    <row r="146" spans="1:44" x14ac:dyDescent="0.3">
      <c r="A146" t="s">
        <v>284</v>
      </c>
      <c r="B146">
        <v>542</v>
      </c>
      <c r="D146" t="s">
        <v>47</v>
      </c>
      <c r="E146">
        <v>651</v>
      </c>
      <c r="G146" t="s">
        <v>284</v>
      </c>
      <c r="H146">
        <v>854</v>
      </c>
      <c r="I146" s="4"/>
      <c r="J146" t="s">
        <v>47</v>
      </c>
      <c r="K146">
        <v>977</v>
      </c>
      <c r="M146" t="s">
        <v>284</v>
      </c>
      <c r="N146">
        <v>11</v>
      </c>
      <c r="P146" t="s">
        <v>47</v>
      </c>
      <c r="Q146">
        <v>8</v>
      </c>
      <c r="S146" t="s">
        <v>284</v>
      </c>
      <c r="T146">
        <v>6</v>
      </c>
      <c r="V146" t="s">
        <v>47</v>
      </c>
      <c r="W146">
        <v>5</v>
      </c>
      <c r="AB146" s="4"/>
      <c r="AJ146" s="4"/>
      <c r="AR146" s="4"/>
    </row>
    <row r="147" spans="1:44" x14ac:dyDescent="0.3">
      <c r="A147" t="s">
        <v>252</v>
      </c>
      <c r="B147">
        <v>790</v>
      </c>
      <c r="D147" t="s">
        <v>124</v>
      </c>
      <c r="E147">
        <v>624</v>
      </c>
      <c r="G147" t="s">
        <v>252</v>
      </c>
      <c r="H147">
        <v>1037</v>
      </c>
      <c r="I147" s="4"/>
      <c r="J147" t="s">
        <v>124</v>
      </c>
      <c r="K147">
        <v>543</v>
      </c>
      <c r="M147" t="s">
        <v>252</v>
      </c>
      <c r="N147">
        <v>13</v>
      </c>
      <c r="P147" t="s">
        <v>124</v>
      </c>
      <c r="Q147">
        <v>158</v>
      </c>
      <c r="S147" t="s">
        <v>252</v>
      </c>
      <c r="T147">
        <v>9</v>
      </c>
      <c r="V147" t="s">
        <v>124</v>
      </c>
      <c r="W147">
        <v>1</v>
      </c>
      <c r="AB147" s="4"/>
      <c r="AJ147" s="4"/>
      <c r="AR147" s="4"/>
    </row>
    <row r="148" spans="1:44" x14ac:dyDescent="0.3">
      <c r="A148" t="s">
        <v>283</v>
      </c>
      <c r="B148">
        <v>660</v>
      </c>
      <c r="D148" t="s">
        <v>77</v>
      </c>
      <c r="E148">
        <v>1355</v>
      </c>
      <c r="G148" t="s">
        <v>283</v>
      </c>
      <c r="H148">
        <v>440</v>
      </c>
      <c r="I148" s="4"/>
      <c r="J148" t="s">
        <v>77</v>
      </c>
      <c r="K148">
        <v>1737</v>
      </c>
      <c r="M148" t="s">
        <v>283</v>
      </c>
      <c r="N148">
        <v>1</v>
      </c>
      <c r="P148" t="s">
        <v>77</v>
      </c>
      <c r="Q148">
        <v>443</v>
      </c>
      <c r="S148" t="s">
        <v>283</v>
      </c>
      <c r="T148">
        <v>1</v>
      </c>
      <c r="V148" t="s">
        <v>77</v>
      </c>
      <c r="W148">
        <v>50</v>
      </c>
      <c r="AB148" s="4"/>
      <c r="AJ148" s="4"/>
      <c r="AR148" s="4"/>
    </row>
    <row r="149" spans="1:44" x14ac:dyDescent="0.3">
      <c r="A149" t="s">
        <v>49</v>
      </c>
      <c r="B149">
        <v>325</v>
      </c>
      <c r="D149" t="s">
        <v>222</v>
      </c>
      <c r="E149">
        <v>688</v>
      </c>
      <c r="G149" t="s">
        <v>49</v>
      </c>
      <c r="H149">
        <v>389</v>
      </c>
      <c r="I149" s="4"/>
      <c r="J149" t="s">
        <v>222</v>
      </c>
      <c r="K149">
        <v>946</v>
      </c>
      <c r="M149" t="s">
        <v>49</v>
      </c>
      <c r="N149">
        <v>0</v>
      </c>
      <c r="P149" t="s">
        <v>222</v>
      </c>
      <c r="Q149">
        <v>152</v>
      </c>
      <c r="S149" t="s">
        <v>49</v>
      </c>
      <c r="T149">
        <v>0</v>
      </c>
      <c r="V149" t="s">
        <v>222</v>
      </c>
      <c r="W149">
        <v>137</v>
      </c>
      <c r="AB149" s="4"/>
      <c r="AJ149" s="4"/>
      <c r="AR149" s="4"/>
    </row>
    <row r="150" spans="1:44" x14ac:dyDescent="0.3">
      <c r="A150" t="s">
        <v>27</v>
      </c>
      <c r="B150">
        <v>546</v>
      </c>
      <c r="D150" t="s">
        <v>170</v>
      </c>
      <c r="E150">
        <v>579</v>
      </c>
      <c r="G150" t="s">
        <v>27</v>
      </c>
      <c r="H150">
        <v>664</v>
      </c>
      <c r="I150" s="4"/>
      <c r="J150" t="s">
        <v>170</v>
      </c>
      <c r="K150">
        <v>1809</v>
      </c>
      <c r="M150" t="s">
        <v>27</v>
      </c>
      <c r="N150">
        <v>6</v>
      </c>
      <c r="P150" t="s">
        <v>170</v>
      </c>
      <c r="Q150">
        <v>506</v>
      </c>
      <c r="S150" t="s">
        <v>27</v>
      </c>
      <c r="T150">
        <v>1</v>
      </c>
      <c r="V150" t="s">
        <v>170</v>
      </c>
      <c r="W150">
        <v>407</v>
      </c>
      <c r="AB150" s="4"/>
      <c r="AJ150" s="4"/>
      <c r="AR150" s="4"/>
    </row>
    <row r="151" spans="1:44" x14ac:dyDescent="0.3">
      <c r="A151" t="s">
        <v>157</v>
      </c>
      <c r="B151">
        <v>902</v>
      </c>
      <c r="D151" t="s">
        <v>303</v>
      </c>
      <c r="E151">
        <v>3137</v>
      </c>
      <c r="G151" t="s">
        <v>157</v>
      </c>
      <c r="H151">
        <v>1297</v>
      </c>
      <c r="I151" s="4"/>
      <c r="J151" t="s">
        <v>303</v>
      </c>
      <c r="K151">
        <v>205</v>
      </c>
      <c r="M151" t="s">
        <v>157</v>
      </c>
      <c r="N151">
        <v>525</v>
      </c>
      <c r="P151" t="s">
        <v>303</v>
      </c>
      <c r="Q151">
        <v>10</v>
      </c>
      <c r="S151" t="s">
        <v>157</v>
      </c>
      <c r="T151">
        <v>417</v>
      </c>
      <c r="V151" t="s">
        <v>303</v>
      </c>
      <c r="W151">
        <v>0</v>
      </c>
      <c r="AB151" s="4"/>
      <c r="AJ151" s="4"/>
      <c r="AR151" s="4"/>
    </row>
    <row r="152" spans="1:44" x14ac:dyDescent="0.3">
      <c r="A152" t="s">
        <v>82</v>
      </c>
      <c r="B152">
        <v>440</v>
      </c>
      <c r="D152" t="s">
        <v>75</v>
      </c>
      <c r="E152">
        <v>1103</v>
      </c>
      <c r="G152" t="s">
        <v>82</v>
      </c>
      <c r="H152">
        <v>675</v>
      </c>
      <c r="I152" s="4"/>
      <c r="J152" t="s">
        <v>75</v>
      </c>
      <c r="K152">
        <v>1480</v>
      </c>
      <c r="M152" t="s">
        <v>82</v>
      </c>
      <c r="N152">
        <v>349</v>
      </c>
      <c r="P152" t="s">
        <v>75</v>
      </c>
      <c r="Q152">
        <v>430</v>
      </c>
      <c r="S152" t="s">
        <v>82</v>
      </c>
      <c r="T152">
        <v>10</v>
      </c>
      <c r="V152" t="s">
        <v>75</v>
      </c>
      <c r="W152">
        <v>2</v>
      </c>
      <c r="AB152" s="4"/>
      <c r="AJ152" s="4"/>
      <c r="AR152" s="4"/>
    </row>
    <row r="153" spans="1:44" x14ac:dyDescent="0.3">
      <c r="A153" t="s">
        <v>191</v>
      </c>
      <c r="B153">
        <v>475</v>
      </c>
      <c r="D153" t="s">
        <v>264</v>
      </c>
      <c r="E153">
        <v>753</v>
      </c>
      <c r="G153" t="s">
        <v>191</v>
      </c>
      <c r="H153">
        <v>454</v>
      </c>
      <c r="I153" s="4"/>
      <c r="J153" t="s">
        <v>264</v>
      </c>
      <c r="K153">
        <v>639</v>
      </c>
      <c r="M153" t="s">
        <v>191</v>
      </c>
      <c r="N153">
        <v>223</v>
      </c>
      <c r="P153" t="s">
        <v>264</v>
      </c>
      <c r="Q153">
        <v>2</v>
      </c>
      <c r="S153" t="s">
        <v>191</v>
      </c>
      <c r="T153">
        <v>182</v>
      </c>
      <c r="V153" t="s">
        <v>264</v>
      </c>
      <c r="W153">
        <v>0</v>
      </c>
      <c r="AB153" s="4"/>
      <c r="AJ153" s="4"/>
      <c r="AR153" s="4"/>
    </row>
    <row r="154" spans="1:44" x14ac:dyDescent="0.3">
      <c r="A154" t="s">
        <v>115</v>
      </c>
      <c r="B154">
        <v>1277</v>
      </c>
      <c r="D154" t="s">
        <v>292</v>
      </c>
      <c r="E154">
        <v>389</v>
      </c>
      <c r="G154" t="s">
        <v>115</v>
      </c>
      <c r="H154">
        <v>1226</v>
      </c>
      <c r="I154" s="4"/>
      <c r="J154" t="s">
        <v>292</v>
      </c>
      <c r="K154">
        <v>441</v>
      </c>
      <c r="M154" t="s">
        <v>115</v>
      </c>
      <c r="N154">
        <v>369</v>
      </c>
      <c r="P154" t="s">
        <v>292</v>
      </c>
      <c r="Q154">
        <v>10</v>
      </c>
      <c r="S154" t="s">
        <v>115</v>
      </c>
      <c r="T154">
        <v>5</v>
      </c>
      <c r="V154" t="s">
        <v>292</v>
      </c>
      <c r="W154">
        <v>3</v>
      </c>
      <c r="AB154" s="4"/>
      <c r="AJ154" s="4"/>
      <c r="AR154" s="4"/>
    </row>
    <row r="155" spans="1:44" x14ac:dyDescent="0.3">
      <c r="A155" t="s">
        <v>293</v>
      </c>
      <c r="B155">
        <v>425</v>
      </c>
      <c r="D155" t="s">
        <v>177</v>
      </c>
      <c r="E155">
        <v>668</v>
      </c>
      <c r="G155" t="s">
        <v>293</v>
      </c>
      <c r="H155">
        <v>705</v>
      </c>
      <c r="I155" s="4"/>
      <c r="J155" t="s">
        <v>177</v>
      </c>
      <c r="K155">
        <v>507</v>
      </c>
      <c r="M155" t="s">
        <v>293</v>
      </c>
      <c r="N155">
        <v>26</v>
      </c>
      <c r="P155" t="s">
        <v>177</v>
      </c>
      <c r="Q155">
        <v>162</v>
      </c>
      <c r="S155" t="s">
        <v>293</v>
      </c>
      <c r="T155">
        <v>16</v>
      </c>
      <c r="V155" t="s">
        <v>177</v>
      </c>
      <c r="W155">
        <v>145</v>
      </c>
      <c r="AB155" s="4"/>
      <c r="AJ155" s="4"/>
      <c r="AR155" s="4"/>
    </row>
    <row r="156" spans="1:44" x14ac:dyDescent="0.3">
      <c r="A156" t="s">
        <v>110</v>
      </c>
      <c r="B156">
        <v>675</v>
      </c>
      <c r="D156" t="s">
        <v>137</v>
      </c>
      <c r="E156">
        <v>478</v>
      </c>
      <c r="G156" t="s">
        <v>110</v>
      </c>
      <c r="H156">
        <v>1079</v>
      </c>
      <c r="I156" s="4"/>
      <c r="J156" t="s">
        <v>137</v>
      </c>
      <c r="K156">
        <v>765</v>
      </c>
      <c r="M156" t="s">
        <v>110</v>
      </c>
      <c r="N156">
        <v>383</v>
      </c>
      <c r="P156" t="s">
        <v>137</v>
      </c>
      <c r="Q156">
        <v>199</v>
      </c>
      <c r="S156" t="s">
        <v>110</v>
      </c>
      <c r="T156">
        <v>18</v>
      </c>
      <c r="V156" t="s">
        <v>137</v>
      </c>
      <c r="W156">
        <v>1</v>
      </c>
      <c r="AB156" s="4"/>
      <c r="AJ156" s="4"/>
      <c r="AR156" s="4"/>
    </row>
    <row r="157" spans="1:44" x14ac:dyDescent="0.3">
      <c r="A157" t="s">
        <v>147</v>
      </c>
      <c r="B157">
        <v>18410</v>
      </c>
      <c r="D157" t="s">
        <v>239</v>
      </c>
      <c r="E157">
        <v>1268</v>
      </c>
      <c r="G157" t="s">
        <v>147</v>
      </c>
      <c r="H157">
        <v>21111</v>
      </c>
      <c r="I157" s="4"/>
      <c r="J157" t="s">
        <v>239</v>
      </c>
      <c r="K157">
        <v>1155</v>
      </c>
      <c r="M157" t="s">
        <v>147</v>
      </c>
      <c r="N157">
        <v>20751</v>
      </c>
      <c r="P157" t="s">
        <v>239</v>
      </c>
      <c r="Q157">
        <v>3</v>
      </c>
      <c r="S157" t="s">
        <v>147</v>
      </c>
      <c r="T157">
        <v>18923</v>
      </c>
      <c r="V157" t="s">
        <v>239</v>
      </c>
      <c r="W157">
        <v>0</v>
      </c>
      <c r="AB157" s="4"/>
      <c r="AJ157" s="4"/>
      <c r="AR157" s="4"/>
    </row>
    <row r="158" spans="1:44" x14ac:dyDescent="0.3">
      <c r="A158" t="s">
        <v>40</v>
      </c>
      <c r="B158">
        <v>324</v>
      </c>
      <c r="D158" t="s">
        <v>35</v>
      </c>
      <c r="E158">
        <v>546</v>
      </c>
      <c r="G158" t="s">
        <v>40</v>
      </c>
      <c r="H158">
        <v>404</v>
      </c>
      <c r="I158" s="4"/>
      <c r="J158" t="s">
        <v>35</v>
      </c>
      <c r="K158">
        <v>479</v>
      </c>
      <c r="M158" t="s">
        <v>40</v>
      </c>
      <c r="N158">
        <v>4</v>
      </c>
      <c r="P158" t="s">
        <v>35</v>
      </c>
      <c r="Q158">
        <v>4</v>
      </c>
      <c r="S158" t="s">
        <v>40</v>
      </c>
      <c r="T158">
        <v>0</v>
      </c>
      <c r="V158" t="s">
        <v>35</v>
      </c>
      <c r="W158">
        <v>1</v>
      </c>
      <c r="AB158" s="4"/>
      <c r="AJ158" s="4"/>
      <c r="AR158" s="4"/>
    </row>
    <row r="159" spans="1:44" x14ac:dyDescent="0.3">
      <c r="A159" t="s">
        <v>45</v>
      </c>
      <c r="B159">
        <v>894</v>
      </c>
      <c r="D159" t="s">
        <v>96</v>
      </c>
      <c r="E159">
        <v>344</v>
      </c>
      <c r="G159" t="s">
        <v>45</v>
      </c>
      <c r="H159">
        <v>661</v>
      </c>
      <c r="I159" s="4"/>
      <c r="J159" t="s">
        <v>96</v>
      </c>
      <c r="K159">
        <v>338</v>
      </c>
      <c r="M159" t="s">
        <v>45</v>
      </c>
      <c r="N159">
        <v>14</v>
      </c>
      <c r="P159" t="s">
        <v>96</v>
      </c>
      <c r="Q159">
        <v>130</v>
      </c>
      <c r="S159" t="s">
        <v>45</v>
      </c>
      <c r="T159">
        <v>3</v>
      </c>
      <c r="V159" t="s">
        <v>96</v>
      </c>
      <c r="W159">
        <v>4</v>
      </c>
      <c r="AB159" s="4"/>
      <c r="AJ159" s="4"/>
      <c r="AR159" s="4"/>
    </row>
    <row r="160" spans="1:44" x14ac:dyDescent="0.3">
      <c r="A160" t="s">
        <v>272</v>
      </c>
      <c r="B160">
        <v>313</v>
      </c>
      <c r="D160" t="s">
        <v>270</v>
      </c>
      <c r="E160">
        <v>942</v>
      </c>
      <c r="G160" t="s">
        <v>272</v>
      </c>
      <c r="H160">
        <v>451</v>
      </c>
      <c r="I160" s="4"/>
      <c r="J160" t="s">
        <v>270</v>
      </c>
      <c r="K160">
        <v>670</v>
      </c>
      <c r="M160" t="s">
        <v>272</v>
      </c>
      <c r="N160">
        <v>5</v>
      </c>
      <c r="P160" t="s">
        <v>270</v>
      </c>
      <c r="Q160">
        <v>3</v>
      </c>
      <c r="S160" t="s">
        <v>272</v>
      </c>
      <c r="T160">
        <v>2</v>
      </c>
      <c r="V160" t="s">
        <v>270</v>
      </c>
      <c r="W160">
        <v>0</v>
      </c>
      <c r="AB160" s="4"/>
      <c r="AJ160" s="4"/>
      <c r="AR160" s="4"/>
    </row>
    <row r="161" spans="1:44" x14ac:dyDescent="0.3">
      <c r="A161" t="s">
        <v>309</v>
      </c>
      <c r="B161">
        <v>1044</v>
      </c>
      <c r="D161" t="s">
        <v>115</v>
      </c>
      <c r="E161">
        <v>2119</v>
      </c>
      <c r="G161" t="s">
        <v>309</v>
      </c>
      <c r="H161">
        <v>193</v>
      </c>
      <c r="I161" s="4"/>
      <c r="J161" t="s">
        <v>115</v>
      </c>
      <c r="K161">
        <v>1734</v>
      </c>
      <c r="M161" t="s">
        <v>309</v>
      </c>
      <c r="N161">
        <v>11</v>
      </c>
      <c r="P161" t="s">
        <v>115</v>
      </c>
      <c r="Q161">
        <v>374</v>
      </c>
      <c r="S161" t="s">
        <v>309</v>
      </c>
      <c r="T161">
        <v>9</v>
      </c>
      <c r="V161" t="s">
        <v>115</v>
      </c>
      <c r="W161">
        <v>6</v>
      </c>
      <c r="AB161" s="4"/>
      <c r="AJ161" s="4"/>
      <c r="AR161" s="4"/>
    </row>
    <row r="162" spans="1:44" x14ac:dyDescent="0.3">
      <c r="A162" t="s">
        <v>143</v>
      </c>
      <c r="B162">
        <v>1278</v>
      </c>
      <c r="D162" t="s">
        <v>172</v>
      </c>
      <c r="E162">
        <v>807</v>
      </c>
      <c r="G162" t="s">
        <v>143</v>
      </c>
      <c r="H162">
        <v>890</v>
      </c>
      <c r="I162" s="4"/>
      <c r="J162" t="s">
        <v>172</v>
      </c>
      <c r="K162">
        <v>586</v>
      </c>
      <c r="M162" t="s">
        <v>143</v>
      </c>
      <c r="N162">
        <v>274</v>
      </c>
      <c r="P162" t="s">
        <v>172</v>
      </c>
      <c r="Q162">
        <v>156</v>
      </c>
      <c r="S162" t="s">
        <v>143</v>
      </c>
      <c r="T162">
        <v>8</v>
      </c>
      <c r="V162" t="s">
        <v>172</v>
      </c>
      <c r="W162">
        <v>123</v>
      </c>
      <c r="AB162" s="4"/>
      <c r="AJ162" s="4"/>
      <c r="AR162" s="4"/>
    </row>
    <row r="163" spans="1:44" x14ac:dyDescent="0.3">
      <c r="A163" t="s">
        <v>94</v>
      </c>
      <c r="B163">
        <v>397</v>
      </c>
      <c r="D163" t="s">
        <v>202</v>
      </c>
      <c r="E163">
        <v>565</v>
      </c>
      <c r="G163" t="s">
        <v>94</v>
      </c>
      <c r="H163">
        <v>622</v>
      </c>
      <c r="I163" s="4"/>
      <c r="J163" t="s">
        <v>202</v>
      </c>
      <c r="K163">
        <v>1142</v>
      </c>
      <c r="M163" t="s">
        <v>94</v>
      </c>
      <c r="N163">
        <v>229</v>
      </c>
      <c r="P163" t="s">
        <v>202</v>
      </c>
      <c r="Q163">
        <v>302</v>
      </c>
      <c r="S163" t="s">
        <v>94</v>
      </c>
      <c r="T163">
        <v>4</v>
      </c>
      <c r="V163" t="s">
        <v>202</v>
      </c>
      <c r="W163">
        <v>228</v>
      </c>
      <c r="AB163" s="4"/>
      <c r="AJ163" s="4"/>
      <c r="AR163" s="4"/>
    </row>
    <row r="164" spans="1:44" x14ac:dyDescent="0.3">
      <c r="A164" t="s">
        <v>134</v>
      </c>
      <c r="B164">
        <v>260</v>
      </c>
      <c r="D164" t="s">
        <v>302</v>
      </c>
      <c r="E164">
        <v>20961</v>
      </c>
      <c r="G164" t="s">
        <v>134</v>
      </c>
      <c r="H164">
        <v>327</v>
      </c>
      <c r="I164" s="4"/>
      <c r="J164" t="s">
        <v>302</v>
      </c>
      <c r="K164">
        <v>309</v>
      </c>
      <c r="M164" t="s">
        <v>134</v>
      </c>
      <c r="N164">
        <v>119</v>
      </c>
      <c r="P164" t="s">
        <v>302</v>
      </c>
      <c r="Q164">
        <v>2</v>
      </c>
      <c r="S164" t="s">
        <v>134</v>
      </c>
      <c r="T164">
        <v>1</v>
      </c>
      <c r="V164" t="s">
        <v>302</v>
      </c>
      <c r="W164">
        <v>2</v>
      </c>
      <c r="AB164" s="4"/>
      <c r="AJ164" s="4"/>
      <c r="AR164" s="4"/>
    </row>
    <row r="165" spans="1:44" x14ac:dyDescent="0.3">
      <c r="A165" t="s">
        <v>305</v>
      </c>
      <c r="B165">
        <v>3238</v>
      </c>
      <c r="D165" t="s">
        <v>291</v>
      </c>
      <c r="E165">
        <v>858</v>
      </c>
      <c r="G165" t="s">
        <v>305</v>
      </c>
      <c r="H165">
        <v>132</v>
      </c>
      <c r="I165" s="4"/>
      <c r="J165" t="s">
        <v>291</v>
      </c>
      <c r="K165">
        <v>2280</v>
      </c>
      <c r="M165" t="s">
        <v>305</v>
      </c>
      <c r="N165">
        <v>3</v>
      </c>
      <c r="P165" t="s">
        <v>291</v>
      </c>
      <c r="Q165">
        <v>49</v>
      </c>
      <c r="S165" t="s">
        <v>305</v>
      </c>
      <c r="T165">
        <v>3</v>
      </c>
      <c r="V165" t="s">
        <v>291</v>
      </c>
      <c r="W165">
        <v>49</v>
      </c>
      <c r="AB165" s="4"/>
      <c r="AJ165" s="4"/>
      <c r="AR165" s="4"/>
    </row>
    <row r="166" spans="1:44" x14ac:dyDescent="0.3">
      <c r="A166" t="s">
        <v>208</v>
      </c>
      <c r="B166">
        <v>385</v>
      </c>
      <c r="D166" t="s">
        <v>194</v>
      </c>
      <c r="E166">
        <v>869</v>
      </c>
      <c r="G166" t="s">
        <v>208</v>
      </c>
      <c r="H166">
        <v>420</v>
      </c>
      <c r="I166" s="4"/>
      <c r="J166" t="s">
        <v>194</v>
      </c>
      <c r="K166">
        <v>1071</v>
      </c>
      <c r="M166" t="s">
        <v>208</v>
      </c>
      <c r="N166">
        <v>166</v>
      </c>
      <c r="P166" t="s">
        <v>194</v>
      </c>
      <c r="Q166">
        <v>285</v>
      </c>
      <c r="S166" t="s">
        <v>208</v>
      </c>
      <c r="T166">
        <v>100</v>
      </c>
      <c r="V166" t="s">
        <v>194</v>
      </c>
      <c r="W166">
        <v>285</v>
      </c>
      <c r="AB166" s="4"/>
      <c r="AJ166" s="4"/>
      <c r="AR166" s="4"/>
    </row>
    <row r="167" spans="1:44" x14ac:dyDescent="0.3">
      <c r="A167" t="s">
        <v>23</v>
      </c>
      <c r="B167">
        <v>472</v>
      </c>
      <c r="D167" t="s">
        <v>197</v>
      </c>
      <c r="E167">
        <v>1179</v>
      </c>
      <c r="G167" t="s">
        <v>23</v>
      </c>
      <c r="H167">
        <v>609</v>
      </c>
      <c r="I167" s="4"/>
      <c r="J167" t="s">
        <v>197</v>
      </c>
      <c r="K167">
        <v>1156</v>
      </c>
      <c r="M167" t="s">
        <v>23</v>
      </c>
      <c r="N167">
        <v>1</v>
      </c>
      <c r="P167" t="s">
        <v>197</v>
      </c>
      <c r="Q167">
        <v>237</v>
      </c>
      <c r="S167" t="s">
        <v>23</v>
      </c>
      <c r="T167">
        <v>0</v>
      </c>
      <c r="V167" t="s">
        <v>197</v>
      </c>
      <c r="W167">
        <v>177</v>
      </c>
      <c r="AB167" s="4"/>
      <c r="AJ167" s="4"/>
      <c r="AR167" s="4"/>
    </row>
    <row r="168" spans="1:44" x14ac:dyDescent="0.3">
      <c r="A168" t="s">
        <v>169</v>
      </c>
      <c r="B168">
        <v>484</v>
      </c>
      <c r="D168" t="s">
        <v>81</v>
      </c>
      <c r="E168">
        <v>569</v>
      </c>
      <c r="G168" t="s">
        <v>169</v>
      </c>
      <c r="H168">
        <v>822</v>
      </c>
      <c r="I168" s="4"/>
      <c r="J168" t="s">
        <v>81</v>
      </c>
      <c r="K168">
        <v>735</v>
      </c>
      <c r="M168" t="s">
        <v>169</v>
      </c>
      <c r="N168">
        <v>275</v>
      </c>
      <c r="P168" t="s">
        <v>81</v>
      </c>
      <c r="Q168">
        <v>269</v>
      </c>
      <c r="S168" t="s">
        <v>169</v>
      </c>
      <c r="T168">
        <v>254</v>
      </c>
      <c r="V168" t="s">
        <v>81</v>
      </c>
      <c r="W168">
        <v>4</v>
      </c>
      <c r="AB168" s="4"/>
      <c r="AJ168" s="4"/>
      <c r="AR168" s="4"/>
    </row>
    <row r="169" spans="1:44" x14ac:dyDescent="0.3">
      <c r="A169" t="s">
        <v>296</v>
      </c>
      <c r="B169">
        <v>424</v>
      </c>
      <c r="D169" t="s">
        <v>246</v>
      </c>
      <c r="E169">
        <v>472</v>
      </c>
      <c r="G169" t="s">
        <v>296</v>
      </c>
      <c r="H169">
        <v>601</v>
      </c>
      <c r="I169" s="4"/>
      <c r="J169" t="s">
        <v>246</v>
      </c>
      <c r="K169">
        <v>1255</v>
      </c>
      <c r="M169" t="s">
        <v>296</v>
      </c>
      <c r="N169">
        <v>1</v>
      </c>
      <c r="P169" t="s">
        <v>246</v>
      </c>
      <c r="Q169">
        <v>3</v>
      </c>
      <c r="S169" t="s">
        <v>296</v>
      </c>
      <c r="T169">
        <v>0</v>
      </c>
      <c r="V169" t="s">
        <v>246</v>
      </c>
      <c r="W169">
        <v>4</v>
      </c>
      <c r="AB169" s="4"/>
      <c r="AJ169" s="4"/>
      <c r="AR169" s="4"/>
    </row>
    <row r="170" spans="1:44" x14ac:dyDescent="0.3">
      <c r="A170" t="s">
        <v>299</v>
      </c>
      <c r="B170">
        <v>521</v>
      </c>
      <c r="D170" t="s">
        <v>38</v>
      </c>
      <c r="E170">
        <v>710</v>
      </c>
      <c r="G170" t="s">
        <v>299</v>
      </c>
      <c r="H170">
        <v>786</v>
      </c>
      <c r="I170" s="4"/>
      <c r="J170" t="s">
        <v>38</v>
      </c>
      <c r="K170">
        <v>765</v>
      </c>
      <c r="M170" t="s">
        <v>299</v>
      </c>
      <c r="N170">
        <v>1</v>
      </c>
      <c r="P170" t="s">
        <v>38</v>
      </c>
      <c r="Q170">
        <v>4</v>
      </c>
      <c r="S170" t="s">
        <v>299</v>
      </c>
      <c r="T170">
        <v>0</v>
      </c>
      <c r="V170" t="s">
        <v>38</v>
      </c>
      <c r="W170">
        <v>1</v>
      </c>
      <c r="AB170" s="4"/>
      <c r="AJ170" s="4"/>
      <c r="AR170" s="4"/>
    </row>
    <row r="171" spans="1:44" x14ac:dyDescent="0.3">
      <c r="A171" t="s">
        <v>267</v>
      </c>
      <c r="B171">
        <v>624</v>
      </c>
      <c r="D171" t="s">
        <v>211</v>
      </c>
      <c r="E171">
        <v>590</v>
      </c>
      <c r="G171" t="s">
        <v>267</v>
      </c>
      <c r="H171">
        <v>472</v>
      </c>
      <c r="I171" s="4"/>
      <c r="J171" t="s">
        <v>211</v>
      </c>
      <c r="K171">
        <v>692</v>
      </c>
      <c r="M171" t="s">
        <v>267</v>
      </c>
      <c r="N171">
        <v>6</v>
      </c>
      <c r="P171" t="s">
        <v>211</v>
      </c>
      <c r="Q171">
        <v>148</v>
      </c>
      <c r="S171" t="s">
        <v>267</v>
      </c>
      <c r="T171">
        <v>4</v>
      </c>
      <c r="V171" t="s">
        <v>211</v>
      </c>
      <c r="W171">
        <v>133</v>
      </c>
      <c r="AB171" s="4"/>
      <c r="AJ171" s="4"/>
      <c r="AR171" s="4"/>
    </row>
    <row r="172" spans="1:44" x14ac:dyDescent="0.3">
      <c r="A172" t="s">
        <v>93</v>
      </c>
      <c r="B172">
        <v>565</v>
      </c>
      <c r="D172" t="s">
        <v>205</v>
      </c>
      <c r="E172">
        <v>1121</v>
      </c>
      <c r="G172" t="s">
        <v>93</v>
      </c>
      <c r="H172">
        <v>877</v>
      </c>
      <c r="I172" s="4"/>
      <c r="J172" t="s">
        <v>205</v>
      </c>
      <c r="K172">
        <v>634</v>
      </c>
      <c r="M172" t="s">
        <v>93</v>
      </c>
      <c r="N172">
        <v>314</v>
      </c>
      <c r="P172" t="s">
        <v>205</v>
      </c>
      <c r="Q172">
        <v>284</v>
      </c>
      <c r="S172" t="s">
        <v>93</v>
      </c>
      <c r="T172">
        <v>5</v>
      </c>
      <c r="V172" t="s">
        <v>205</v>
      </c>
      <c r="W172">
        <v>244</v>
      </c>
      <c r="AB172" s="4"/>
      <c r="AJ172" s="4"/>
      <c r="AR172" s="4"/>
    </row>
    <row r="173" spans="1:44" x14ac:dyDescent="0.3">
      <c r="A173" t="s">
        <v>178</v>
      </c>
      <c r="B173">
        <v>318</v>
      </c>
      <c r="D173" t="s">
        <v>307</v>
      </c>
      <c r="E173">
        <v>857</v>
      </c>
      <c r="G173" t="s">
        <v>178</v>
      </c>
      <c r="H173">
        <v>370</v>
      </c>
      <c r="I173" s="4"/>
      <c r="J173" t="s">
        <v>307</v>
      </c>
      <c r="K173">
        <v>536</v>
      </c>
      <c r="M173" t="s">
        <v>178</v>
      </c>
      <c r="N173">
        <v>158</v>
      </c>
      <c r="P173" t="s">
        <v>307</v>
      </c>
      <c r="Q173">
        <v>7</v>
      </c>
      <c r="S173" t="s">
        <v>178</v>
      </c>
      <c r="T173">
        <v>132</v>
      </c>
      <c r="V173" t="s">
        <v>307</v>
      </c>
      <c r="W173">
        <v>3</v>
      </c>
      <c r="AB173" s="4"/>
      <c r="AJ173" s="4"/>
      <c r="AR173" s="4"/>
    </row>
    <row r="174" spans="1:44" x14ac:dyDescent="0.3">
      <c r="A174" t="s">
        <v>168</v>
      </c>
      <c r="B174">
        <v>468</v>
      </c>
      <c r="D174" t="s">
        <v>218</v>
      </c>
      <c r="E174">
        <v>1269</v>
      </c>
      <c r="G174" t="s">
        <v>168</v>
      </c>
      <c r="H174">
        <v>502</v>
      </c>
      <c r="I174" s="4"/>
      <c r="J174" t="s">
        <v>218</v>
      </c>
      <c r="K174">
        <v>1206</v>
      </c>
      <c r="M174" t="s">
        <v>168</v>
      </c>
      <c r="N174">
        <v>212</v>
      </c>
      <c r="P174" t="s">
        <v>218</v>
      </c>
      <c r="Q174">
        <v>362</v>
      </c>
      <c r="S174" t="s">
        <v>168</v>
      </c>
      <c r="T174">
        <v>188</v>
      </c>
      <c r="V174" t="s">
        <v>218</v>
      </c>
      <c r="W174">
        <v>327</v>
      </c>
      <c r="AB174" s="4"/>
      <c r="AJ174" s="4"/>
      <c r="AR174" s="4"/>
    </row>
    <row r="175" spans="1:44" x14ac:dyDescent="0.3">
      <c r="A175" t="s">
        <v>47</v>
      </c>
      <c r="B175">
        <v>510</v>
      </c>
      <c r="D175" t="s">
        <v>252</v>
      </c>
      <c r="E175">
        <v>995</v>
      </c>
      <c r="G175" t="s">
        <v>47</v>
      </c>
      <c r="H175">
        <v>748</v>
      </c>
      <c r="I175" s="4"/>
      <c r="J175" t="s">
        <v>252</v>
      </c>
      <c r="K175">
        <v>1408</v>
      </c>
      <c r="M175" t="s">
        <v>47</v>
      </c>
      <c r="N175">
        <v>8</v>
      </c>
      <c r="P175" t="s">
        <v>252</v>
      </c>
      <c r="Q175">
        <v>16</v>
      </c>
      <c r="S175" t="s">
        <v>47</v>
      </c>
      <c r="T175">
        <v>4</v>
      </c>
      <c r="V175" t="s">
        <v>252</v>
      </c>
      <c r="W175">
        <v>11</v>
      </c>
      <c r="AB175" s="4"/>
      <c r="AJ175" s="4"/>
      <c r="AR175" s="4"/>
    </row>
    <row r="176" spans="1:44" x14ac:dyDescent="0.3">
      <c r="A176" t="s">
        <v>64</v>
      </c>
      <c r="B176">
        <v>337</v>
      </c>
      <c r="D176" t="s">
        <v>209</v>
      </c>
      <c r="E176">
        <v>824</v>
      </c>
      <c r="G176" t="s">
        <v>64</v>
      </c>
      <c r="H176">
        <v>303</v>
      </c>
      <c r="I176" s="4"/>
      <c r="J176" t="s">
        <v>209</v>
      </c>
      <c r="K176">
        <v>802</v>
      </c>
      <c r="M176" t="s">
        <v>64</v>
      </c>
      <c r="N176">
        <v>1</v>
      </c>
      <c r="P176" t="s">
        <v>209</v>
      </c>
      <c r="Q176">
        <v>221</v>
      </c>
      <c r="S176" t="s">
        <v>64</v>
      </c>
      <c r="T176">
        <v>0</v>
      </c>
      <c r="V176" t="s">
        <v>209</v>
      </c>
      <c r="W176">
        <v>140</v>
      </c>
      <c r="AB176" s="4"/>
      <c r="AJ176" s="4"/>
      <c r="AR176" s="4"/>
    </row>
    <row r="177" spans="1:44" x14ac:dyDescent="0.3">
      <c r="A177" t="s">
        <v>135</v>
      </c>
      <c r="B177">
        <v>739</v>
      </c>
      <c r="D177" t="s">
        <v>110</v>
      </c>
      <c r="E177">
        <v>1007</v>
      </c>
      <c r="G177" t="s">
        <v>135</v>
      </c>
      <c r="H177">
        <v>658</v>
      </c>
      <c r="I177" s="4"/>
      <c r="J177" t="s">
        <v>110</v>
      </c>
      <c r="K177">
        <v>1546</v>
      </c>
      <c r="M177" t="s">
        <v>135</v>
      </c>
      <c r="N177">
        <v>184</v>
      </c>
      <c r="P177" t="s">
        <v>110</v>
      </c>
      <c r="Q177">
        <v>389</v>
      </c>
      <c r="S177" t="s">
        <v>135</v>
      </c>
      <c r="T177">
        <v>43</v>
      </c>
      <c r="V177" t="s">
        <v>110</v>
      </c>
      <c r="W177">
        <v>21</v>
      </c>
      <c r="AB177" s="4"/>
      <c r="AJ177" s="4"/>
      <c r="AR177" s="4"/>
    </row>
    <row r="178" spans="1:44" x14ac:dyDescent="0.3">
      <c r="A178" t="s">
        <v>127</v>
      </c>
      <c r="B178">
        <v>409</v>
      </c>
      <c r="D178" t="s">
        <v>25</v>
      </c>
      <c r="E178">
        <v>621</v>
      </c>
      <c r="G178" t="s">
        <v>127</v>
      </c>
      <c r="H178">
        <v>719</v>
      </c>
      <c r="I178" s="4"/>
      <c r="J178" t="s">
        <v>25</v>
      </c>
      <c r="K178">
        <v>821</v>
      </c>
      <c r="M178" t="s">
        <v>127</v>
      </c>
      <c r="N178">
        <v>250</v>
      </c>
      <c r="P178" t="s">
        <v>25</v>
      </c>
      <c r="Q178">
        <v>0</v>
      </c>
      <c r="S178" t="s">
        <v>127</v>
      </c>
      <c r="T178">
        <v>1</v>
      </c>
      <c r="V178" t="s">
        <v>25</v>
      </c>
      <c r="W178">
        <v>0</v>
      </c>
      <c r="AB178" s="4"/>
      <c r="AJ178" s="4"/>
      <c r="AR178" s="4"/>
    </row>
    <row r="179" spans="1:44" x14ac:dyDescent="0.3">
      <c r="A179" t="s">
        <v>186</v>
      </c>
      <c r="B179">
        <v>731</v>
      </c>
      <c r="D179" t="s">
        <v>233</v>
      </c>
      <c r="E179">
        <v>1270</v>
      </c>
      <c r="G179" t="s">
        <v>186</v>
      </c>
      <c r="H179">
        <v>863</v>
      </c>
      <c r="I179" s="4"/>
      <c r="J179" t="s">
        <v>233</v>
      </c>
      <c r="K179">
        <v>2221</v>
      </c>
      <c r="M179" t="s">
        <v>186</v>
      </c>
      <c r="N179">
        <v>386</v>
      </c>
      <c r="P179" t="s">
        <v>233</v>
      </c>
      <c r="Q179">
        <v>3</v>
      </c>
      <c r="S179" t="s">
        <v>186</v>
      </c>
      <c r="T179">
        <v>379</v>
      </c>
      <c r="V179" t="s">
        <v>233</v>
      </c>
      <c r="W179">
        <v>4</v>
      </c>
      <c r="AB179" s="4"/>
      <c r="AJ179" s="4"/>
      <c r="AR179" s="4"/>
    </row>
    <row r="180" spans="1:44" x14ac:dyDescent="0.3">
      <c r="A180" t="s">
        <v>233</v>
      </c>
      <c r="B180">
        <v>971</v>
      </c>
      <c r="D180" t="s">
        <v>64</v>
      </c>
      <c r="E180">
        <v>432</v>
      </c>
      <c r="G180" t="s">
        <v>233</v>
      </c>
      <c r="H180">
        <v>1632</v>
      </c>
      <c r="I180" s="4"/>
      <c r="J180" t="s">
        <v>64</v>
      </c>
      <c r="K180">
        <v>383</v>
      </c>
      <c r="M180" t="s">
        <v>233</v>
      </c>
      <c r="N180">
        <v>3</v>
      </c>
      <c r="P180" t="s">
        <v>64</v>
      </c>
      <c r="Q180">
        <v>1</v>
      </c>
      <c r="S180" t="s">
        <v>233</v>
      </c>
      <c r="T180">
        <v>1</v>
      </c>
      <c r="V180" t="s">
        <v>64</v>
      </c>
      <c r="W180">
        <v>0</v>
      </c>
      <c r="AB180" s="4"/>
      <c r="AJ180" s="4"/>
      <c r="AR180" s="4"/>
    </row>
    <row r="181" spans="1:44" x14ac:dyDescent="0.3">
      <c r="A181" t="s">
        <v>79</v>
      </c>
      <c r="B181">
        <v>493</v>
      </c>
      <c r="D181" t="s">
        <v>169</v>
      </c>
      <c r="E181">
        <v>620</v>
      </c>
      <c r="G181" t="s">
        <v>79</v>
      </c>
      <c r="H181">
        <v>453</v>
      </c>
      <c r="I181" s="4"/>
      <c r="J181" t="s">
        <v>169</v>
      </c>
      <c r="K181">
        <v>988</v>
      </c>
      <c r="M181" t="s">
        <v>79</v>
      </c>
      <c r="N181">
        <v>225</v>
      </c>
      <c r="P181" t="s">
        <v>169</v>
      </c>
      <c r="Q181">
        <v>277</v>
      </c>
      <c r="S181" t="s">
        <v>79</v>
      </c>
      <c r="T181">
        <v>2</v>
      </c>
      <c r="V181" t="s">
        <v>169</v>
      </c>
      <c r="W181">
        <v>256</v>
      </c>
      <c r="AB181" s="4"/>
      <c r="AJ181" s="4"/>
      <c r="AR181" s="4"/>
    </row>
    <row r="182" spans="1:44" x14ac:dyDescent="0.3">
      <c r="A182" t="s">
        <v>260</v>
      </c>
      <c r="B182">
        <v>388</v>
      </c>
      <c r="D182" t="s">
        <v>216</v>
      </c>
      <c r="E182">
        <v>458</v>
      </c>
      <c r="G182" t="s">
        <v>260</v>
      </c>
      <c r="H182">
        <v>557</v>
      </c>
      <c r="I182" s="4"/>
      <c r="J182" t="s">
        <v>216</v>
      </c>
      <c r="K182">
        <v>1048</v>
      </c>
      <c r="M182" t="s">
        <v>260</v>
      </c>
      <c r="N182">
        <v>0</v>
      </c>
      <c r="P182" t="s">
        <v>216</v>
      </c>
      <c r="Q182">
        <v>255</v>
      </c>
      <c r="S182" t="s">
        <v>260</v>
      </c>
      <c r="T182">
        <v>1</v>
      </c>
      <c r="V182" t="s">
        <v>216</v>
      </c>
      <c r="W182">
        <v>206</v>
      </c>
      <c r="AB182" s="4"/>
      <c r="AJ182" s="4"/>
      <c r="AR182" s="4"/>
    </row>
    <row r="183" spans="1:44" x14ac:dyDescent="0.3">
      <c r="A183" t="s">
        <v>201</v>
      </c>
      <c r="B183">
        <v>431</v>
      </c>
      <c r="D183" t="s">
        <v>265</v>
      </c>
      <c r="E183">
        <v>509</v>
      </c>
      <c r="G183" t="s">
        <v>201</v>
      </c>
      <c r="H183">
        <v>454</v>
      </c>
      <c r="I183" s="4"/>
      <c r="J183" t="s">
        <v>265</v>
      </c>
      <c r="K183">
        <v>609</v>
      </c>
      <c r="M183" t="s">
        <v>201</v>
      </c>
      <c r="N183">
        <v>171</v>
      </c>
      <c r="P183" t="s">
        <v>265</v>
      </c>
      <c r="Q183">
        <v>6</v>
      </c>
      <c r="S183" t="s">
        <v>201</v>
      </c>
      <c r="T183">
        <v>139</v>
      </c>
      <c r="V183" t="s">
        <v>265</v>
      </c>
      <c r="W183">
        <v>2</v>
      </c>
      <c r="AB183" s="4"/>
      <c r="AJ183" s="4"/>
      <c r="AR183" s="4"/>
    </row>
    <row r="184" spans="1:44" x14ac:dyDescent="0.3">
      <c r="A184" t="s">
        <v>280</v>
      </c>
      <c r="B184">
        <v>596</v>
      </c>
      <c r="D184" t="s">
        <v>89</v>
      </c>
      <c r="E184">
        <v>1048</v>
      </c>
      <c r="G184" t="s">
        <v>280</v>
      </c>
      <c r="H184">
        <v>464</v>
      </c>
      <c r="I184" s="4"/>
      <c r="J184" t="s">
        <v>89</v>
      </c>
      <c r="K184">
        <v>1478</v>
      </c>
      <c r="M184" t="s">
        <v>280</v>
      </c>
      <c r="N184">
        <v>14</v>
      </c>
      <c r="P184" t="s">
        <v>89</v>
      </c>
      <c r="Q184">
        <v>289</v>
      </c>
      <c r="S184" t="s">
        <v>280</v>
      </c>
      <c r="T184">
        <v>5</v>
      </c>
      <c r="V184" t="s">
        <v>89</v>
      </c>
      <c r="W184">
        <v>4</v>
      </c>
      <c r="AB184" s="4"/>
      <c r="AJ184" s="4"/>
      <c r="AR184" s="4"/>
    </row>
    <row r="185" spans="1:44" x14ac:dyDescent="0.3">
      <c r="A185" t="s">
        <v>16</v>
      </c>
      <c r="B185">
        <v>1849</v>
      </c>
      <c r="D185" t="s">
        <v>165</v>
      </c>
      <c r="E185">
        <v>555</v>
      </c>
      <c r="G185" t="s">
        <v>16</v>
      </c>
      <c r="H185">
        <v>3120</v>
      </c>
      <c r="I185" s="4"/>
      <c r="J185" t="s">
        <v>165</v>
      </c>
      <c r="K185">
        <v>993</v>
      </c>
      <c r="M185" t="s">
        <v>16</v>
      </c>
      <c r="N185">
        <v>5</v>
      </c>
      <c r="P185" t="s">
        <v>165</v>
      </c>
      <c r="Q185">
        <v>264</v>
      </c>
      <c r="S185" t="s">
        <v>16</v>
      </c>
      <c r="T185">
        <v>0</v>
      </c>
      <c r="V185" t="s">
        <v>165</v>
      </c>
      <c r="W185">
        <v>211</v>
      </c>
      <c r="AB185" s="4"/>
      <c r="AJ185" s="4"/>
      <c r="AR185" s="4"/>
    </row>
    <row r="186" spans="1:44" x14ac:dyDescent="0.3">
      <c r="A186" t="s">
        <v>175</v>
      </c>
      <c r="B186">
        <v>418</v>
      </c>
      <c r="D186" t="s">
        <v>86</v>
      </c>
      <c r="E186">
        <v>590</v>
      </c>
      <c r="G186" t="s">
        <v>175</v>
      </c>
      <c r="H186">
        <v>462</v>
      </c>
      <c r="I186" s="4"/>
      <c r="J186" t="s">
        <v>86</v>
      </c>
      <c r="K186">
        <v>1013</v>
      </c>
      <c r="M186" t="s">
        <v>175</v>
      </c>
      <c r="N186">
        <v>186</v>
      </c>
      <c r="P186" t="s">
        <v>86</v>
      </c>
      <c r="Q186">
        <v>386</v>
      </c>
      <c r="S186" t="s">
        <v>175</v>
      </c>
      <c r="T186">
        <v>161</v>
      </c>
      <c r="V186" t="s">
        <v>86</v>
      </c>
      <c r="W186">
        <v>6</v>
      </c>
      <c r="AB186" s="4"/>
      <c r="AJ186" s="4"/>
      <c r="AR186" s="4"/>
    </row>
    <row r="187" spans="1:44" x14ac:dyDescent="0.3">
      <c r="A187" t="s">
        <v>225</v>
      </c>
      <c r="B187">
        <v>3117</v>
      </c>
      <c r="D187" t="s">
        <v>20</v>
      </c>
      <c r="E187">
        <v>1319</v>
      </c>
      <c r="G187" t="s">
        <v>225</v>
      </c>
      <c r="H187">
        <v>7958</v>
      </c>
      <c r="I187" s="4"/>
      <c r="J187" t="s">
        <v>20</v>
      </c>
      <c r="K187">
        <v>840</v>
      </c>
      <c r="M187" t="s">
        <v>225</v>
      </c>
      <c r="N187">
        <v>69</v>
      </c>
      <c r="P187" t="s">
        <v>20</v>
      </c>
      <c r="Q187">
        <v>20</v>
      </c>
      <c r="S187" t="s">
        <v>225</v>
      </c>
      <c r="T187">
        <v>58</v>
      </c>
      <c r="V187" t="s">
        <v>20</v>
      </c>
      <c r="W187">
        <v>2</v>
      </c>
      <c r="AB187" s="4"/>
      <c r="AJ187" s="4"/>
      <c r="AR187" s="4"/>
    </row>
    <row r="188" spans="1:44" x14ac:dyDescent="0.3">
      <c r="A188" t="s">
        <v>146</v>
      </c>
      <c r="B188">
        <v>591</v>
      </c>
      <c r="D188" t="s">
        <v>78</v>
      </c>
      <c r="E188">
        <v>2260</v>
      </c>
      <c r="G188" t="s">
        <v>146</v>
      </c>
      <c r="H188">
        <v>787</v>
      </c>
      <c r="I188" s="4"/>
      <c r="J188" t="s">
        <v>78</v>
      </c>
      <c r="K188">
        <v>1604</v>
      </c>
      <c r="M188" t="s">
        <v>146</v>
      </c>
      <c r="N188">
        <v>345</v>
      </c>
      <c r="P188" t="s">
        <v>78</v>
      </c>
      <c r="Q188">
        <v>479</v>
      </c>
      <c r="S188" t="s">
        <v>146</v>
      </c>
      <c r="T188">
        <v>13</v>
      </c>
      <c r="V188" t="s">
        <v>78</v>
      </c>
      <c r="W188">
        <v>4</v>
      </c>
      <c r="AB188" s="4"/>
      <c r="AJ188" s="4"/>
      <c r="AR188" s="4"/>
    </row>
    <row r="189" spans="1:44" x14ac:dyDescent="0.3">
      <c r="A189" t="s">
        <v>275</v>
      </c>
      <c r="B189">
        <v>495</v>
      </c>
      <c r="D189" t="s">
        <v>174</v>
      </c>
      <c r="E189">
        <v>524</v>
      </c>
      <c r="G189" t="s">
        <v>275</v>
      </c>
      <c r="H189">
        <v>432</v>
      </c>
      <c r="I189" s="4"/>
      <c r="J189" t="s">
        <v>174</v>
      </c>
      <c r="K189">
        <v>491</v>
      </c>
      <c r="M189" t="s">
        <v>275</v>
      </c>
      <c r="N189">
        <v>2</v>
      </c>
      <c r="P189" t="s">
        <v>174</v>
      </c>
      <c r="Q189">
        <v>132</v>
      </c>
      <c r="S189" t="s">
        <v>275</v>
      </c>
      <c r="T189">
        <v>1</v>
      </c>
      <c r="V189" t="s">
        <v>174</v>
      </c>
      <c r="W189">
        <v>119</v>
      </c>
      <c r="AB189" s="4"/>
      <c r="AJ189" s="4"/>
      <c r="AR189" s="4"/>
    </row>
    <row r="190" spans="1:44" x14ac:dyDescent="0.3">
      <c r="A190" t="s">
        <v>99</v>
      </c>
      <c r="B190">
        <v>640</v>
      </c>
      <c r="D190" t="s">
        <v>23</v>
      </c>
      <c r="E190">
        <v>657</v>
      </c>
      <c r="G190" t="s">
        <v>99</v>
      </c>
      <c r="H190">
        <v>927</v>
      </c>
      <c r="I190" s="4"/>
      <c r="J190" t="s">
        <v>23</v>
      </c>
      <c r="K190">
        <v>808</v>
      </c>
      <c r="M190" t="s">
        <v>99</v>
      </c>
      <c r="N190">
        <v>385</v>
      </c>
      <c r="P190" t="s">
        <v>23</v>
      </c>
      <c r="Q190">
        <v>1</v>
      </c>
      <c r="S190" t="s">
        <v>99</v>
      </c>
      <c r="T190">
        <v>2</v>
      </c>
      <c r="V190" t="s">
        <v>23</v>
      </c>
      <c r="W190">
        <v>0</v>
      </c>
      <c r="AB190" s="4"/>
      <c r="AJ190" s="4"/>
      <c r="AR190" s="4"/>
    </row>
    <row r="191" spans="1:44" x14ac:dyDescent="0.3">
      <c r="A191" t="s">
        <v>253</v>
      </c>
      <c r="B191">
        <v>624</v>
      </c>
      <c r="D191" t="s">
        <v>60</v>
      </c>
      <c r="E191">
        <v>1691</v>
      </c>
      <c r="G191" t="s">
        <v>253</v>
      </c>
      <c r="H191">
        <v>841</v>
      </c>
      <c r="I191" s="4"/>
      <c r="J191" t="s">
        <v>60</v>
      </c>
      <c r="K191">
        <v>794</v>
      </c>
      <c r="M191" t="s">
        <v>253</v>
      </c>
      <c r="N191">
        <v>4</v>
      </c>
      <c r="P191" t="s">
        <v>60</v>
      </c>
      <c r="Q191">
        <v>15</v>
      </c>
      <c r="S191" t="s">
        <v>253</v>
      </c>
      <c r="T191">
        <v>0</v>
      </c>
      <c r="V191" t="s">
        <v>60</v>
      </c>
      <c r="W191">
        <v>5</v>
      </c>
      <c r="AB191" s="4"/>
      <c r="AJ191" s="4"/>
      <c r="AR191" s="4"/>
    </row>
    <row r="192" spans="1:44" x14ac:dyDescent="0.3">
      <c r="A192" t="s">
        <v>298</v>
      </c>
      <c r="B192">
        <v>619</v>
      </c>
      <c r="D192" t="s">
        <v>26</v>
      </c>
      <c r="E192">
        <v>225</v>
      </c>
      <c r="G192" t="s">
        <v>298</v>
      </c>
      <c r="H192">
        <v>468</v>
      </c>
      <c r="I192" s="4"/>
      <c r="J192" t="s">
        <v>26</v>
      </c>
      <c r="K192">
        <v>531</v>
      </c>
      <c r="M192" t="s">
        <v>298</v>
      </c>
      <c r="N192">
        <v>4</v>
      </c>
      <c r="P192" t="s">
        <v>26</v>
      </c>
      <c r="Q192">
        <v>5</v>
      </c>
      <c r="S192" t="s">
        <v>298</v>
      </c>
      <c r="T192">
        <v>0</v>
      </c>
      <c r="V192" t="s">
        <v>26</v>
      </c>
      <c r="W192">
        <v>0</v>
      </c>
      <c r="AB192" s="4"/>
      <c r="AJ192" s="4"/>
      <c r="AR192" s="4"/>
    </row>
    <row r="193" spans="1:44" x14ac:dyDescent="0.3">
      <c r="A193" t="s">
        <v>100</v>
      </c>
      <c r="B193">
        <v>353</v>
      </c>
      <c r="D193" t="s">
        <v>260</v>
      </c>
      <c r="E193">
        <v>527</v>
      </c>
      <c r="G193" t="s">
        <v>100</v>
      </c>
      <c r="H193">
        <v>459</v>
      </c>
      <c r="I193" s="4"/>
      <c r="J193" t="s">
        <v>260</v>
      </c>
      <c r="K193">
        <v>801</v>
      </c>
      <c r="M193" t="s">
        <v>100</v>
      </c>
      <c r="N193">
        <v>180</v>
      </c>
      <c r="P193" t="s">
        <v>260</v>
      </c>
      <c r="Q193">
        <v>0</v>
      </c>
      <c r="S193" t="s">
        <v>100</v>
      </c>
      <c r="T193">
        <v>0</v>
      </c>
      <c r="V193" t="s">
        <v>260</v>
      </c>
      <c r="W193">
        <v>1</v>
      </c>
      <c r="AB193" s="4"/>
      <c r="AJ193" s="4"/>
      <c r="AR193" s="4"/>
    </row>
    <row r="194" spans="1:44" x14ac:dyDescent="0.3">
      <c r="A194" t="s">
        <v>105</v>
      </c>
      <c r="B194">
        <v>387</v>
      </c>
      <c r="D194" t="s">
        <v>79</v>
      </c>
      <c r="E194">
        <v>700</v>
      </c>
      <c r="G194" t="s">
        <v>105</v>
      </c>
      <c r="H194">
        <v>836</v>
      </c>
      <c r="I194" s="4"/>
      <c r="J194" t="s">
        <v>79</v>
      </c>
      <c r="K194">
        <v>585</v>
      </c>
      <c r="M194" t="s">
        <v>105</v>
      </c>
      <c r="N194">
        <v>289</v>
      </c>
      <c r="P194" t="s">
        <v>79</v>
      </c>
      <c r="Q194">
        <v>227</v>
      </c>
      <c r="S194" t="s">
        <v>105</v>
      </c>
      <c r="T194">
        <v>2</v>
      </c>
      <c r="V194" t="s">
        <v>79</v>
      </c>
      <c r="W194">
        <v>3</v>
      </c>
      <c r="AB194" s="4"/>
      <c r="AJ194" s="4"/>
      <c r="AR194" s="4"/>
    </row>
    <row r="195" spans="1:44" x14ac:dyDescent="0.3">
      <c r="A195" t="s">
        <v>14</v>
      </c>
      <c r="B195">
        <v>1377</v>
      </c>
      <c r="D195" t="s">
        <v>200</v>
      </c>
      <c r="E195">
        <v>714</v>
      </c>
      <c r="G195" t="s">
        <v>14</v>
      </c>
      <c r="H195">
        <v>1497</v>
      </c>
      <c r="I195" s="4"/>
      <c r="J195" t="s">
        <v>200</v>
      </c>
      <c r="K195">
        <v>708</v>
      </c>
      <c r="M195" t="s">
        <v>14</v>
      </c>
      <c r="N195">
        <v>5</v>
      </c>
      <c r="P195" t="s">
        <v>200</v>
      </c>
      <c r="Q195">
        <v>298</v>
      </c>
      <c r="S195" t="s">
        <v>14</v>
      </c>
      <c r="T195">
        <v>3</v>
      </c>
      <c r="V195" t="s">
        <v>200</v>
      </c>
      <c r="W195">
        <v>249</v>
      </c>
      <c r="AB195" s="4"/>
      <c r="AJ195" s="4"/>
      <c r="AR195" s="4"/>
    </row>
    <row r="196" spans="1:44" x14ac:dyDescent="0.3">
      <c r="A196" t="s">
        <v>145</v>
      </c>
      <c r="B196">
        <v>436</v>
      </c>
      <c r="D196" t="s">
        <v>95</v>
      </c>
      <c r="E196">
        <v>608</v>
      </c>
      <c r="G196" t="s">
        <v>145</v>
      </c>
      <c r="H196">
        <v>371</v>
      </c>
      <c r="I196" s="4"/>
      <c r="J196" t="s">
        <v>95</v>
      </c>
      <c r="K196">
        <v>709</v>
      </c>
      <c r="M196" t="s">
        <v>145</v>
      </c>
      <c r="N196">
        <v>97</v>
      </c>
      <c r="P196" t="s">
        <v>95</v>
      </c>
      <c r="Q196">
        <v>155</v>
      </c>
      <c r="S196" t="s">
        <v>145</v>
      </c>
      <c r="T196">
        <v>4</v>
      </c>
      <c r="V196" t="s">
        <v>95</v>
      </c>
      <c r="W196">
        <v>1</v>
      </c>
      <c r="AB196" s="4"/>
      <c r="AJ196" s="4"/>
      <c r="AR196" s="4"/>
    </row>
    <row r="197" spans="1:44" x14ac:dyDescent="0.3">
      <c r="A197" t="s">
        <v>234</v>
      </c>
      <c r="B197">
        <v>580</v>
      </c>
      <c r="D197" t="s">
        <v>55</v>
      </c>
      <c r="E197">
        <v>487</v>
      </c>
      <c r="G197" t="s">
        <v>234</v>
      </c>
      <c r="H197">
        <v>596</v>
      </c>
      <c r="I197" s="4"/>
      <c r="J197" t="s">
        <v>55</v>
      </c>
      <c r="K197">
        <v>1050</v>
      </c>
      <c r="M197" t="s">
        <v>234</v>
      </c>
      <c r="N197">
        <v>1</v>
      </c>
      <c r="P197" t="s">
        <v>55</v>
      </c>
      <c r="Q197">
        <v>7</v>
      </c>
      <c r="S197" t="s">
        <v>234</v>
      </c>
      <c r="T197">
        <v>2</v>
      </c>
      <c r="V197" t="s">
        <v>55</v>
      </c>
      <c r="W197">
        <v>2</v>
      </c>
      <c r="AB197" s="4"/>
      <c r="AJ197" s="4"/>
      <c r="AR197" s="4"/>
    </row>
    <row r="198" spans="1:44" x14ac:dyDescent="0.3">
      <c r="A198" t="s">
        <v>172</v>
      </c>
      <c r="B198">
        <v>583</v>
      </c>
      <c r="D198" t="s">
        <v>290</v>
      </c>
      <c r="E198">
        <v>450</v>
      </c>
      <c r="G198" t="s">
        <v>172</v>
      </c>
      <c r="H198">
        <v>474</v>
      </c>
      <c r="I198" s="4"/>
      <c r="J198" t="s">
        <v>290</v>
      </c>
      <c r="K198">
        <v>792</v>
      </c>
      <c r="M198" t="s">
        <v>172</v>
      </c>
      <c r="N198">
        <v>156</v>
      </c>
      <c r="P198" t="s">
        <v>290</v>
      </c>
      <c r="Q198">
        <v>1</v>
      </c>
      <c r="S198" t="s">
        <v>172</v>
      </c>
      <c r="T198">
        <v>123</v>
      </c>
      <c r="V198" t="s">
        <v>290</v>
      </c>
      <c r="W198">
        <v>0</v>
      </c>
      <c r="AB198" s="4"/>
      <c r="AJ198" s="4"/>
      <c r="AR198" s="4"/>
    </row>
    <row r="199" spans="1:44" x14ac:dyDescent="0.3">
      <c r="A199" t="s">
        <v>182</v>
      </c>
      <c r="B199">
        <v>541</v>
      </c>
      <c r="D199" t="s">
        <v>138</v>
      </c>
      <c r="E199">
        <v>533</v>
      </c>
      <c r="G199" t="s">
        <v>182</v>
      </c>
      <c r="H199">
        <v>744</v>
      </c>
      <c r="I199" s="4"/>
      <c r="J199" t="s">
        <v>138</v>
      </c>
      <c r="K199">
        <v>840</v>
      </c>
      <c r="M199" t="s">
        <v>182</v>
      </c>
      <c r="N199">
        <v>337</v>
      </c>
      <c r="P199" t="s">
        <v>138</v>
      </c>
      <c r="Q199">
        <v>278</v>
      </c>
      <c r="S199" t="s">
        <v>182</v>
      </c>
      <c r="T199">
        <v>275</v>
      </c>
      <c r="V199" t="s">
        <v>138</v>
      </c>
      <c r="W199">
        <v>22</v>
      </c>
      <c r="AB199" s="4"/>
      <c r="AJ199" s="4"/>
      <c r="AR199" s="4"/>
    </row>
    <row r="200" spans="1:44" x14ac:dyDescent="0.3">
      <c r="A200" t="s">
        <v>44</v>
      </c>
      <c r="B200">
        <v>521</v>
      </c>
      <c r="D200" t="s">
        <v>268</v>
      </c>
      <c r="E200">
        <v>1767</v>
      </c>
      <c r="G200" t="s">
        <v>44</v>
      </c>
      <c r="H200">
        <v>557</v>
      </c>
      <c r="I200" s="4"/>
      <c r="J200" t="s">
        <v>268</v>
      </c>
      <c r="K200">
        <v>1243</v>
      </c>
      <c r="M200" t="s">
        <v>44</v>
      </c>
      <c r="N200">
        <v>1</v>
      </c>
      <c r="P200" t="s">
        <v>268</v>
      </c>
      <c r="Q200">
        <v>10</v>
      </c>
      <c r="S200" t="s">
        <v>44</v>
      </c>
      <c r="T200">
        <v>0</v>
      </c>
      <c r="V200" t="s">
        <v>268</v>
      </c>
      <c r="W200">
        <v>7</v>
      </c>
      <c r="AB200" s="4"/>
      <c r="AJ200" s="4"/>
      <c r="AR200" s="4"/>
    </row>
    <row r="201" spans="1:44" x14ac:dyDescent="0.3">
      <c r="A201" t="s">
        <v>98</v>
      </c>
      <c r="B201">
        <v>780</v>
      </c>
      <c r="D201" t="s">
        <v>242</v>
      </c>
      <c r="E201">
        <v>501</v>
      </c>
      <c r="G201" t="s">
        <v>98</v>
      </c>
      <c r="H201">
        <v>648</v>
      </c>
      <c r="I201" s="4"/>
      <c r="J201" t="s">
        <v>242</v>
      </c>
      <c r="K201">
        <v>680</v>
      </c>
      <c r="M201" t="s">
        <v>98</v>
      </c>
      <c r="N201">
        <v>278</v>
      </c>
      <c r="P201" t="s">
        <v>242</v>
      </c>
      <c r="Q201">
        <v>2</v>
      </c>
      <c r="S201" t="s">
        <v>98</v>
      </c>
      <c r="T201">
        <v>4</v>
      </c>
      <c r="V201" t="s">
        <v>242</v>
      </c>
      <c r="W201">
        <v>0</v>
      </c>
      <c r="AB201" s="4"/>
      <c r="AJ201" s="4"/>
      <c r="AR201" s="4"/>
    </row>
    <row r="202" spans="1:44" x14ac:dyDescent="0.3">
      <c r="A202" t="s">
        <v>258</v>
      </c>
      <c r="B202">
        <v>432</v>
      </c>
      <c r="D202" t="s">
        <v>308</v>
      </c>
      <c r="E202">
        <v>1679</v>
      </c>
      <c r="G202" t="s">
        <v>258</v>
      </c>
      <c r="H202">
        <v>453</v>
      </c>
      <c r="I202" s="4"/>
      <c r="J202" t="s">
        <v>308</v>
      </c>
      <c r="K202">
        <v>304</v>
      </c>
      <c r="M202" t="s">
        <v>258</v>
      </c>
      <c r="N202">
        <v>3</v>
      </c>
      <c r="P202" t="s">
        <v>308</v>
      </c>
      <c r="Q202">
        <v>4</v>
      </c>
      <c r="S202" t="s">
        <v>258</v>
      </c>
      <c r="T202">
        <v>2</v>
      </c>
      <c r="V202" t="s">
        <v>308</v>
      </c>
      <c r="W202">
        <v>1</v>
      </c>
      <c r="AB202" s="4"/>
      <c r="AJ202" s="4"/>
      <c r="AR202" s="4"/>
    </row>
    <row r="203" spans="1:44" x14ac:dyDescent="0.3">
      <c r="A203" t="s">
        <v>137</v>
      </c>
      <c r="B203">
        <v>358</v>
      </c>
      <c r="D203" t="s">
        <v>84</v>
      </c>
      <c r="E203">
        <v>371</v>
      </c>
      <c r="G203" t="s">
        <v>137</v>
      </c>
      <c r="H203">
        <v>582</v>
      </c>
      <c r="I203" s="4"/>
      <c r="J203" t="s">
        <v>84</v>
      </c>
      <c r="K203">
        <v>471</v>
      </c>
      <c r="M203" t="s">
        <v>137</v>
      </c>
      <c r="N203">
        <v>195</v>
      </c>
      <c r="P203" t="s">
        <v>84</v>
      </c>
      <c r="Q203">
        <v>152</v>
      </c>
      <c r="S203" t="s">
        <v>137</v>
      </c>
      <c r="T203">
        <v>1</v>
      </c>
      <c r="V203" t="s">
        <v>84</v>
      </c>
      <c r="W203">
        <v>3</v>
      </c>
      <c r="AB203" s="4"/>
      <c r="AJ203" s="4"/>
      <c r="AR203" s="4"/>
    </row>
    <row r="204" spans="1:44" x14ac:dyDescent="0.3">
      <c r="A204" t="s">
        <v>128</v>
      </c>
      <c r="B204">
        <v>578</v>
      </c>
      <c r="D204" t="s">
        <v>42</v>
      </c>
      <c r="E204">
        <v>455</v>
      </c>
      <c r="G204" t="s">
        <v>128</v>
      </c>
      <c r="H204">
        <v>428</v>
      </c>
      <c r="I204" s="4"/>
      <c r="J204" t="s">
        <v>42</v>
      </c>
      <c r="K204">
        <v>459</v>
      </c>
      <c r="M204" t="s">
        <v>128</v>
      </c>
      <c r="N204">
        <v>166</v>
      </c>
      <c r="P204" t="s">
        <v>42</v>
      </c>
      <c r="Q204">
        <v>0</v>
      </c>
      <c r="S204" t="s">
        <v>128</v>
      </c>
      <c r="T204">
        <v>0</v>
      </c>
      <c r="V204" t="s">
        <v>42</v>
      </c>
      <c r="W204">
        <v>0</v>
      </c>
      <c r="AB204" s="4"/>
      <c r="AJ204" s="4"/>
      <c r="AR204" s="4"/>
    </row>
    <row r="205" spans="1:44" x14ac:dyDescent="0.3">
      <c r="A205" t="s">
        <v>113</v>
      </c>
      <c r="B205">
        <v>423</v>
      </c>
      <c r="D205" t="s">
        <v>144</v>
      </c>
      <c r="E205">
        <v>675</v>
      </c>
      <c r="G205" t="s">
        <v>113</v>
      </c>
      <c r="H205">
        <v>447</v>
      </c>
      <c r="I205" s="4"/>
      <c r="J205" t="s">
        <v>144</v>
      </c>
      <c r="K205">
        <v>994</v>
      </c>
      <c r="M205" t="s">
        <v>113</v>
      </c>
      <c r="N205">
        <v>190</v>
      </c>
      <c r="P205" t="s">
        <v>144</v>
      </c>
      <c r="Q205">
        <v>213</v>
      </c>
      <c r="S205" t="s">
        <v>113</v>
      </c>
      <c r="T205">
        <v>0</v>
      </c>
      <c r="V205" t="s">
        <v>144</v>
      </c>
      <c r="W205">
        <v>24</v>
      </c>
      <c r="AB205" s="4"/>
      <c r="AJ205" s="4"/>
      <c r="AR205" s="4"/>
    </row>
    <row r="206" spans="1:44" x14ac:dyDescent="0.3">
      <c r="A206" t="s">
        <v>122</v>
      </c>
      <c r="B206">
        <v>605</v>
      </c>
      <c r="D206" t="s">
        <v>102</v>
      </c>
      <c r="E206">
        <v>1840</v>
      </c>
      <c r="G206" t="s">
        <v>122</v>
      </c>
      <c r="H206">
        <v>632</v>
      </c>
      <c r="I206" s="4"/>
      <c r="J206" t="s">
        <v>102</v>
      </c>
      <c r="K206">
        <v>1396</v>
      </c>
      <c r="M206" t="s">
        <v>122</v>
      </c>
      <c r="N206">
        <v>399</v>
      </c>
      <c r="P206" t="s">
        <v>102</v>
      </c>
      <c r="Q206">
        <v>259</v>
      </c>
      <c r="S206" t="s">
        <v>122</v>
      </c>
      <c r="T206">
        <v>9</v>
      </c>
      <c r="V206" t="s">
        <v>102</v>
      </c>
      <c r="W206">
        <v>22</v>
      </c>
      <c r="AB206" s="4"/>
      <c r="AJ206" s="4"/>
      <c r="AR206" s="4"/>
    </row>
    <row r="207" spans="1:44" x14ac:dyDescent="0.3">
      <c r="A207" t="s">
        <v>55</v>
      </c>
      <c r="B207">
        <v>383</v>
      </c>
      <c r="D207" t="s">
        <v>297</v>
      </c>
      <c r="E207">
        <v>419</v>
      </c>
      <c r="G207" t="s">
        <v>55</v>
      </c>
      <c r="H207">
        <v>730</v>
      </c>
      <c r="I207" s="4"/>
      <c r="J207" t="s">
        <v>297</v>
      </c>
      <c r="K207">
        <v>820</v>
      </c>
      <c r="M207" t="s">
        <v>55</v>
      </c>
      <c r="N207">
        <v>6</v>
      </c>
      <c r="P207" t="s">
        <v>297</v>
      </c>
      <c r="Q207">
        <v>3</v>
      </c>
      <c r="S207" t="s">
        <v>55</v>
      </c>
      <c r="T207">
        <v>2</v>
      </c>
      <c r="V207" t="s">
        <v>297</v>
      </c>
      <c r="W207">
        <v>1</v>
      </c>
      <c r="AB207" s="4"/>
      <c r="AJ207" s="4"/>
      <c r="AR207" s="4"/>
    </row>
    <row r="208" spans="1:44" x14ac:dyDescent="0.3">
      <c r="A208" t="s">
        <v>200</v>
      </c>
      <c r="B208">
        <v>497</v>
      </c>
      <c r="D208" t="s">
        <v>152</v>
      </c>
      <c r="E208">
        <v>1017</v>
      </c>
      <c r="G208" t="s">
        <v>200</v>
      </c>
      <c r="H208">
        <v>563</v>
      </c>
      <c r="I208" s="4"/>
      <c r="J208" t="s">
        <v>152</v>
      </c>
      <c r="K208">
        <v>1149</v>
      </c>
      <c r="M208" t="s">
        <v>200</v>
      </c>
      <c r="N208">
        <v>297</v>
      </c>
      <c r="P208" t="s">
        <v>152</v>
      </c>
      <c r="Q208">
        <v>324</v>
      </c>
      <c r="S208" t="s">
        <v>200</v>
      </c>
      <c r="T208">
        <v>246</v>
      </c>
      <c r="V208" t="s">
        <v>152</v>
      </c>
      <c r="W208">
        <v>268</v>
      </c>
      <c r="AB208" s="4"/>
      <c r="AJ208" s="4"/>
      <c r="AR208" s="4"/>
    </row>
    <row r="209" spans="1:44" x14ac:dyDescent="0.3">
      <c r="A209" t="s">
        <v>59</v>
      </c>
      <c r="B209">
        <v>524</v>
      </c>
      <c r="D209" t="s">
        <v>108</v>
      </c>
      <c r="E209">
        <v>569</v>
      </c>
      <c r="G209" t="s">
        <v>59</v>
      </c>
      <c r="H209">
        <v>730</v>
      </c>
      <c r="I209" s="4"/>
      <c r="J209" t="s">
        <v>108</v>
      </c>
      <c r="K209">
        <v>967</v>
      </c>
      <c r="M209" t="s">
        <v>59</v>
      </c>
      <c r="N209">
        <v>31</v>
      </c>
      <c r="P209" t="s">
        <v>108</v>
      </c>
      <c r="Q209">
        <v>405</v>
      </c>
      <c r="S209" t="s">
        <v>59</v>
      </c>
      <c r="T209">
        <v>27</v>
      </c>
      <c r="V209" t="s">
        <v>108</v>
      </c>
      <c r="W209">
        <v>74</v>
      </c>
      <c r="AB209" s="4"/>
      <c r="AJ209" s="4"/>
      <c r="AR209" s="4"/>
    </row>
    <row r="210" spans="1:44" x14ac:dyDescent="0.3">
      <c r="A210" t="s">
        <v>66</v>
      </c>
      <c r="B210">
        <v>601</v>
      </c>
      <c r="D210" t="s">
        <v>228</v>
      </c>
      <c r="E210">
        <v>4117</v>
      </c>
      <c r="G210" t="s">
        <v>66</v>
      </c>
      <c r="H210">
        <v>444</v>
      </c>
      <c r="I210" s="4"/>
      <c r="J210" t="s">
        <v>228</v>
      </c>
      <c r="K210">
        <v>4219</v>
      </c>
      <c r="M210" t="s">
        <v>66</v>
      </c>
      <c r="N210">
        <v>4</v>
      </c>
      <c r="P210" t="s">
        <v>228</v>
      </c>
      <c r="Q210">
        <v>1</v>
      </c>
      <c r="S210" t="s">
        <v>66</v>
      </c>
      <c r="T210">
        <v>1</v>
      </c>
      <c r="V210" t="s">
        <v>228</v>
      </c>
      <c r="W210">
        <v>2</v>
      </c>
      <c r="AB210" s="4"/>
      <c r="AJ210" s="4"/>
      <c r="AR210" s="4"/>
    </row>
    <row r="211" spans="1:44" x14ac:dyDescent="0.3">
      <c r="A211" t="s">
        <v>53</v>
      </c>
      <c r="B211">
        <v>379</v>
      </c>
      <c r="D211" t="s">
        <v>203</v>
      </c>
      <c r="E211">
        <v>719</v>
      </c>
      <c r="G211" t="s">
        <v>53</v>
      </c>
      <c r="H211">
        <v>434</v>
      </c>
      <c r="I211" s="4"/>
      <c r="J211" t="s">
        <v>203</v>
      </c>
      <c r="K211">
        <v>1024</v>
      </c>
      <c r="M211" t="s">
        <v>53</v>
      </c>
      <c r="N211">
        <v>2</v>
      </c>
      <c r="P211" t="s">
        <v>203</v>
      </c>
      <c r="Q211">
        <v>262</v>
      </c>
      <c r="S211" t="s">
        <v>53</v>
      </c>
      <c r="T211">
        <v>0</v>
      </c>
      <c r="V211" t="s">
        <v>203</v>
      </c>
      <c r="W211">
        <v>273</v>
      </c>
      <c r="AB211" s="4"/>
      <c r="AJ211" s="4"/>
      <c r="AR211" s="4"/>
    </row>
    <row r="212" spans="1:44" x14ac:dyDescent="0.3">
      <c r="A212" t="s">
        <v>54</v>
      </c>
      <c r="B212">
        <v>675</v>
      </c>
      <c r="D212" t="s">
        <v>41</v>
      </c>
      <c r="E212">
        <v>695</v>
      </c>
      <c r="G212" t="s">
        <v>54</v>
      </c>
      <c r="H212">
        <v>541</v>
      </c>
      <c r="I212" s="4"/>
      <c r="J212" t="s">
        <v>41</v>
      </c>
      <c r="K212">
        <v>656</v>
      </c>
      <c r="M212" t="s">
        <v>54</v>
      </c>
      <c r="N212">
        <v>15</v>
      </c>
      <c r="P212" t="s">
        <v>41</v>
      </c>
      <c r="Q212">
        <v>2</v>
      </c>
      <c r="S212" t="s">
        <v>54</v>
      </c>
      <c r="T212">
        <v>8</v>
      </c>
      <c r="V212" t="s">
        <v>41</v>
      </c>
      <c r="W212">
        <v>2</v>
      </c>
      <c r="AB212" s="4"/>
      <c r="AJ212" s="4"/>
      <c r="AR212" s="4"/>
    </row>
    <row r="213" spans="1:44" x14ac:dyDescent="0.3">
      <c r="A213" t="s">
        <v>289</v>
      </c>
      <c r="B213">
        <v>403</v>
      </c>
      <c r="D213" t="s">
        <v>310</v>
      </c>
      <c r="E213">
        <v>585</v>
      </c>
      <c r="G213" t="s">
        <v>289</v>
      </c>
      <c r="H213">
        <v>472</v>
      </c>
      <c r="I213" s="4"/>
      <c r="J213" t="s">
        <v>310</v>
      </c>
      <c r="K213">
        <v>126</v>
      </c>
      <c r="M213" t="s">
        <v>289</v>
      </c>
      <c r="N213">
        <v>2</v>
      </c>
      <c r="P213" t="s">
        <v>310</v>
      </c>
      <c r="Q213">
        <v>0</v>
      </c>
      <c r="S213" t="s">
        <v>289</v>
      </c>
      <c r="T213">
        <v>3</v>
      </c>
      <c r="V213" t="s">
        <v>310</v>
      </c>
      <c r="W213">
        <v>3</v>
      </c>
      <c r="AB213" s="4"/>
      <c r="AJ213" s="4"/>
      <c r="AR213" s="4"/>
    </row>
    <row r="214" spans="1:44" x14ac:dyDescent="0.3">
      <c r="A214" t="s">
        <v>141</v>
      </c>
      <c r="B214">
        <v>769</v>
      </c>
      <c r="D214" t="s">
        <v>73</v>
      </c>
      <c r="E214">
        <v>1432</v>
      </c>
      <c r="G214" t="s">
        <v>141</v>
      </c>
      <c r="H214">
        <v>1035</v>
      </c>
      <c r="I214" s="4"/>
      <c r="J214" t="s">
        <v>73</v>
      </c>
      <c r="K214">
        <v>3017</v>
      </c>
      <c r="M214" t="s">
        <v>141</v>
      </c>
      <c r="N214">
        <v>332</v>
      </c>
      <c r="P214" t="s">
        <v>73</v>
      </c>
      <c r="Q214">
        <v>1022</v>
      </c>
      <c r="S214" t="s">
        <v>141</v>
      </c>
      <c r="T214">
        <v>25</v>
      </c>
      <c r="V214" t="s">
        <v>73</v>
      </c>
      <c r="W214">
        <v>79</v>
      </c>
      <c r="AB214" s="4"/>
      <c r="AJ214" s="4"/>
      <c r="AR214" s="4"/>
    </row>
    <row r="215" spans="1:44" x14ac:dyDescent="0.3">
      <c r="A215" t="s">
        <v>42</v>
      </c>
      <c r="B215">
        <v>317</v>
      </c>
      <c r="D215" t="s">
        <v>93</v>
      </c>
      <c r="E215">
        <v>771</v>
      </c>
      <c r="G215" t="s">
        <v>42</v>
      </c>
      <c r="H215">
        <v>356</v>
      </c>
      <c r="I215" s="4"/>
      <c r="J215" t="s">
        <v>93</v>
      </c>
      <c r="K215">
        <v>1139</v>
      </c>
      <c r="M215" t="s">
        <v>42</v>
      </c>
      <c r="N215">
        <v>0</v>
      </c>
      <c r="P215" t="s">
        <v>93</v>
      </c>
      <c r="Q215">
        <v>317</v>
      </c>
      <c r="S215" t="s">
        <v>42</v>
      </c>
      <c r="T215">
        <v>0</v>
      </c>
      <c r="V215" t="s">
        <v>93</v>
      </c>
      <c r="W215">
        <v>5</v>
      </c>
      <c r="AB215" s="4"/>
      <c r="AJ215" s="4"/>
      <c r="AR215" s="4"/>
    </row>
    <row r="216" spans="1:44" x14ac:dyDescent="0.3">
      <c r="A216" t="s">
        <v>111</v>
      </c>
      <c r="B216">
        <v>344</v>
      </c>
      <c r="D216" t="s">
        <v>61</v>
      </c>
      <c r="E216">
        <v>797</v>
      </c>
      <c r="G216" t="s">
        <v>111</v>
      </c>
      <c r="H216">
        <v>510</v>
      </c>
      <c r="I216" s="4"/>
      <c r="J216" t="s">
        <v>61</v>
      </c>
      <c r="K216">
        <v>787</v>
      </c>
      <c r="M216" t="s">
        <v>111</v>
      </c>
      <c r="N216">
        <v>140</v>
      </c>
      <c r="P216" t="s">
        <v>61</v>
      </c>
      <c r="Q216">
        <v>13</v>
      </c>
      <c r="S216" t="s">
        <v>111</v>
      </c>
      <c r="T216">
        <v>0</v>
      </c>
      <c r="V216" t="s">
        <v>61</v>
      </c>
      <c r="W216">
        <v>7</v>
      </c>
      <c r="AB216" s="4"/>
      <c r="AJ216" s="4"/>
      <c r="AR216" s="4"/>
    </row>
    <row r="217" spans="1:44" x14ac:dyDescent="0.3">
      <c r="A217" t="s">
        <v>163</v>
      </c>
      <c r="B217">
        <v>1930</v>
      </c>
      <c r="D217" t="s">
        <v>276</v>
      </c>
      <c r="E217">
        <v>1732</v>
      </c>
      <c r="G217" t="s">
        <v>163</v>
      </c>
      <c r="H217">
        <v>1304</v>
      </c>
      <c r="I217" s="4"/>
      <c r="J217" t="s">
        <v>276</v>
      </c>
      <c r="K217">
        <v>798</v>
      </c>
      <c r="M217" t="s">
        <v>163</v>
      </c>
      <c r="N217">
        <v>509</v>
      </c>
      <c r="P217" t="s">
        <v>276</v>
      </c>
      <c r="Q217">
        <v>4</v>
      </c>
      <c r="S217" t="s">
        <v>163</v>
      </c>
      <c r="T217">
        <v>411</v>
      </c>
      <c r="V217" t="s">
        <v>276</v>
      </c>
      <c r="W217">
        <v>4</v>
      </c>
      <c r="AB217" s="4"/>
      <c r="AJ217" s="4"/>
      <c r="AR217" s="4"/>
    </row>
    <row r="218" spans="1:44" x14ac:dyDescent="0.3">
      <c r="A218" t="s">
        <v>279</v>
      </c>
      <c r="B218">
        <v>247</v>
      </c>
      <c r="D218" t="s">
        <v>123</v>
      </c>
      <c r="E218">
        <v>527</v>
      </c>
      <c r="G218" t="s">
        <v>279</v>
      </c>
      <c r="H218">
        <v>496</v>
      </c>
      <c r="I218" s="4"/>
      <c r="J218" t="s">
        <v>123</v>
      </c>
      <c r="K218">
        <v>725</v>
      </c>
      <c r="M218" t="s">
        <v>279</v>
      </c>
      <c r="N218">
        <v>10</v>
      </c>
      <c r="P218" t="s">
        <v>123</v>
      </c>
      <c r="Q218">
        <v>170</v>
      </c>
      <c r="S218" t="s">
        <v>279</v>
      </c>
      <c r="T218">
        <v>2</v>
      </c>
      <c r="V218" t="s">
        <v>123</v>
      </c>
      <c r="W218">
        <v>0</v>
      </c>
      <c r="AB218" s="4"/>
      <c r="AJ218" s="4"/>
      <c r="AR218" s="4"/>
    </row>
    <row r="219" spans="1:44" x14ac:dyDescent="0.3">
      <c r="A219" t="s">
        <v>206</v>
      </c>
      <c r="B219">
        <v>1046</v>
      </c>
      <c r="D219" t="s">
        <v>247</v>
      </c>
      <c r="E219">
        <v>606</v>
      </c>
      <c r="G219" t="s">
        <v>206</v>
      </c>
      <c r="H219">
        <v>1050</v>
      </c>
      <c r="I219" s="4"/>
      <c r="J219" t="s">
        <v>247</v>
      </c>
      <c r="K219">
        <v>710</v>
      </c>
      <c r="M219" t="s">
        <v>206</v>
      </c>
      <c r="N219">
        <v>179</v>
      </c>
      <c r="P219" t="s">
        <v>247</v>
      </c>
      <c r="Q219">
        <v>13</v>
      </c>
      <c r="S219" t="s">
        <v>206</v>
      </c>
      <c r="T219">
        <v>126</v>
      </c>
      <c r="V219" t="s">
        <v>247</v>
      </c>
      <c r="W219">
        <v>8</v>
      </c>
      <c r="AB219" s="4"/>
      <c r="AJ219" s="4"/>
      <c r="AR219" s="4"/>
    </row>
    <row r="220" spans="1:44" x14ac:dyDescent="0.3">
      <c r="A220" t="s">
        <v>249</v>
      </c>
      <c r="B220">
        <v>390</v>
      </c>
      <c r="D220" t="s">
        <v>44</v>
      </c>
      <c r="E220">
        <v>742</v>
      </c>
      <c r="G220" t="s">
        <v>249</v>
      </c>
      <c r="H220">
        <v>440</v>
      </c>
      <c r="I220" s="4"/>
      <c r="J220" t="s">
        <v>44</v>
      </c>
      <c r="K220">
        <v>713</v>
      </c>
      <c r="M220" t="s">
        <v>249</v>
      </c>
      <c r="N220">
        <v>3</v>
      </c>
      <c r="P220" t="s">
        <v>44</v>
      </c>
      <c r="Q220">
        <v>1</v>
      </c>
      <c r="S220" t="s">
        <v>249</v>
      </c>
      <c r="T220">
        <v>1</v>
      </c>
      <c r="V220" t="s">
        <v>44</v>
      </c>
      <c r="W220">
        <v>0</v>
      </c>
      <c r="AB220" s="4"/>
      <c r="AJ220" s="4"/>
      <c r="AR220" s="4"/>
    </row>
    <row r="221" spans="1:44" x14ac:dyDescent="0.3">
      <c r="A221" t="s">
        <v>17</v>
      </c>
      <c r="B221">
        <v>575</v>
      </c>
      <c r="D221" t="s">
        <v>266</v>
      </c>
      <c r="E221">
        <v>867</v>
      </c>
      <c r="G221" t="s">
        <v>17</v>
      </c>
      <c r="H221">
        <v>695</v>
      </c>
      <c r="I221" s="4"/>
      <c r="J221" t="s">
        <v>266</v>
      </c>
      <c r="K221">
        <v>1482</v>
      </c>
      <c r="M221" t="s">
        <v>17</v>
      </c>
      <c r="N221">
        <v>0</v>
      </c>
      <c r="P221" t="s">
        <v>266</v>
      </c>
      <c r="Q221">
        <v>9</v>
      </c>
      <c r="S221" t="s">
        <v>17</v>
      </c>
      <c r="T221">
        <v>0</v>
      </c>
      <c r="V221" t="s">
        <v>266</v>
      </c>
      <c r="W221">
        <v>3</v>
      </c>
      <c r="AB221" s="4"/>
      <c r="AJ221" s="4"/>
      <c r="AR221" s="4"/>
    </row>
    <row r="222" spans="1:44" x14ac:dyDescent="0.3">
      <c r="A222" t="s">
        <v>292</v>
      </c>
      <c r="B222">
        <v>297</v>
      </c>
      <c r="D222" t="s">
        <v>99</v>
      </c>
      <c r="E222">
        <v>860</v>
      </c>
      <c r="G222" t="s">
        <v>292</v>
      </c>
      <c r="H222">
        <v>358</v>
      </c>
      <c r="I222" s="4"/>
      <c r="J222" t="s">
        <v>99</v>
      </c>
      <c r="K222">
        <v>1174</v>
      </c>
      <c r="M222" t="s">
        <v>292</v>
      </c>
      <c r="N222">
        <v>9</v>
      </c>
      <c r="P222" t="s">
        <v>99</v>
      </c>
      <c r="Q222">
        <v>387</v>
      </c>
      <c r="S222" t="s">
        <v>292</v>
      </c>
      <c r="T222">
        <v>3</v>
      </c>
      <c r="V222" t="s">
        <v>99</v>
      </c>
      <c r="W222">
        <v>4</v>
      </c>
      <c r="AB222" s="4"/>
      <c r="AJ222" s="4"/>
      <c r="AR222" s="4"/>
    </row>
    <row r="223" spans="1:44" x14ac:dyDescent="0.3">
      <c r="A223" t="s">
        <v>62</v>
      </c>
      <c r="B223">
        <v>563</v>
      </c>
      <c r="D223" t="s">
        <v>234</v>
      </c>
      <c r="E223">
        <v>822</v>
      </c>
      <c r="G223" t="s">
        <v>62</v>
      </c>
      <c r="H223">
        <v>802</v>
      </c>
      <c r="I223" s="4"/>
      <c r="J223" t="s">
        <v>234</v>
      </c>
      <c r="K223">
        <v>767</v>
      </c>
      <c r="M223" t="s">
        <v>62</v>
      </c>
      <c r="N223">
        <v>14</v>
      </c>
      <c r="P223" t="s">
        <v>234</v>
      </c>
      <c r="Q223">
        <v>1</v>
      </c>
      <c r="S223" t="s">
        <v>62</v>
      </c>
      <c r="T223">
        <v>6</v>
      </c>
      <c r="V223" t="s">
        <v>234</v>
      </c>
      <c r="W223">
        <v>2</v>
      </c>
      <c r="AB223" s="4"/>
      <c r="AJ223" s="4"/>
      <c r="AR223" s="4"/>
    </row>
    <row r="224" spans="1:44" x14ac:dyDescent="0.3">
      <c r="A224" t="s">
        <v>180</v>
      </c>
      <c r="B224">
        <v>325</v>
      </c>
      <c r="D224" t="s">
        <v>145</v>
      </c>
      <c r="E224">
        <v>741</v>
      </c>
      <c r="G224" t="s">
        <v>180</v>
      </c>
      <c r="H224">
        <v>562</v>
      </c>
      <c r="I224" s="4"/>
      <c r="J224" t="s">
        <v>145</v>
      </c>
      <c r="K224">
        <v>555</v>
      </c>
      <c r="M224" t="s">
        <v>180</v>
      </c>
      <c r="N224">
        <v>263</v>
      </c>
      <c r="P224" t="s">
        <v>145</v>
      </c>
      <c r="Q224">
        <v>97</v>
      </c>
      <c r="S224" t="s">
        <v>180</v>
      </c>
      <c r="T224">
        <v>213</v>
      </c>
      <c r="V224" t="s">
        <v>145</v>
      </c>
      <c r="W224">
        <v>4</v>
      </c>
      <c r="AB224" s="4"/>
      <c r="AJ224" s="4"/>
      <c r="AR224" s="4"/>
    </row>
    <row r="225" spans="1:44" x14ac:dyDescent="0.3">
      <c r="A225" t="s">
        <v>238</v>
      </c>
      <c r="B225">
        <v>399</v>
      </c>
      <c r="D225" t="s">
        <v>271</v>
      </c>
      <c r="E225">
        <v>1096</v>
      </c>
      <c r="G225" t="s">
        <v>238</v>
      </c>
      <c r="H225">
        <v>577</v>
      </c>
      <c r="I225" s="4"/>
      <c r="J225" t="s">
        <v>271</v>
      </c>
      <c r="K225">
        <v>684</v>
      </c>
      <c r="M225" t="s">
        <v>238</v>
      </c>
      <c r="N225">
        <v>4</v>
      </c>
      <c r="P225" t="s">
        <v>271</v>
      </c>
      <c r="Q225">
        <v>5</v>
      </c>
      <c r="S225" t="s">
        <v>238</v>
      </c>
      <c r="T225">
        <v>0</v>
      </c>
      <c r="V225" t="s">
        <v>271</v>
      </c>
      <c r="W225">
        <v>3</v>
      </c>
      <c r="AB225" s="4"/>
      <c r="AJ225" s="4"/>
      <c r="AR225" s="4"/>
    </row>
    <row r="226" spans="1:44" x14ac:dyDescent="0.3">
      <c r="A226" t="s">
        <v>151</v>
      </c>
      <c r="B226">
        <v>622</v>
      </c>
      <c r="D226" t="s">
        <v>224</v>
      </c>
      <c r="E226">
        <v>6409</v>
      </c>
      <c r="G226" t="s">
        <v>151</v>
      </c>
      <c r="H226">
        <v>822</v>
      </c>
      <c r="I226" s="4"/>
      <c r="J226" t="s">
        <v>224</v>
      </c>
      <c r="K226">
        <v>8103</v>
      </c>
      <c r="M226" t="s">
        <v>151</v>
      </c>
      <c r="N226">
        <v>378</v>
      </c>
      <c r="P226" t="s">
        <v>224</v>
      </c>
      <c r="Q226">
        <v>1</v>
      </c>
      <c r="S226" t="s">
        <v>151</v>
      </c>
      <c r="T226">
        <v>366</v>
      </c>
      <c r="V226" t="s">
        <v>224</v>
      </c>
      <c r="W226">
        <v>2</v>
      </c>
      <c r="AB226" s="4"/>
      <c r="AJ226" s="4"/>
      <c r="AR226" s="4"/>
    </row>
    <row r="227" spans="1:44" x14ac:dyDescent="0.3">
      <c r="A227" t="s">
        <v>164</v>
      </c>
      <c r="B227">
        <v>464</v>
      </c>
      <c r="D227" t="s">
        <v>132</v>
      </c>
      <c r="E227">
        <v>1303</v>
      </c>
      <c r="G227" t="s">
        <v>164</v>
      </c>
      <c r="H227">
        <v>652</v>
      </c>
      <c r="I227" s="4"/>
      <c r="J227" t="s">
        <v>132</v>
      </c>
      <c r="K227">
        <v>927</v>
      </c>
      <c r="M227" t="s">
        <v>164</v>
      </c>
      <c r="N227">
        <v>282</v>
      </c>
      <c r="P227" t="s">
        <v>132</v>
      </c>
      <c r="Q227">
        <v>273</v>
      </c>
      <c r="S227" t="s">
        <v>164</v>
      </c>
      <c r="T227">
        <v>239</v>
      </c>
      <c r="V227" t="s">
        <v>132</v>
      </c>
      <c r="W227">
        <v>3</v>
      </c>
      <c r="AB227" s="4"/>
      <c r="AJ227" s="4"/>
      <c r="AR227" s="4"/>
    </row>
    <row r="228" spans="1:44" x14ac:dyDescent="0.3">
      <c r="A228" t="s">
        <v>51</v>
      </c>
      <c r="B228">
        <v>607</v>
      </c>
      <c r="D228" t="s">
        <v>49</v>
      </c>
      <c r="E228">
        <v>458</v>
      </c>
      <c r="G228" t="s">
        <v>51</v>
      </c>
      <c r="H228">
        <v>664</v>
      </c>
      <c r="I228" s="4"/>
      <c r="J228" t="s">
        <v>49</v>
      </c>
      <c r="K228">
        <v>543</v>
      </c>
      <c r="M228" t="s">
        <v>51</v>
      </c>
      <c r="N228">
        <v>7</v>
      </c>
      <c r="P228" t="s">
        <v>49</v>
      </c>
      <c r="Q228">
        <v>0</v>
      </c>
      <c r="S228" t="s">
        <v>51</v>
      </c>
      <c r="T228">
        <v>4</v>
      </c>
      <c r="V228" t="s">
        <v>49</v>
      </c>
      <c r="W228">
        <v>0</v>
      </c>
      <c r="AB228" s="4"/>
      <c r="AJ228" s="4"/>
      <c r="AR228" s="4"/>
    </row>
    <row r="229" spans="1:44" x14ac:dyDescent="0.3">
      <c r="A229" t="s">
        <v>18</v>
      </c>
      <c r="B229">
        <v>983</v>
      </c>
      <c r="D229" t="s">
        <v>223</v>
      </c>
      <c r="E229">
        <v>11428</v>
      </c>
      <c r="G229" t="s">
        <v>18</v>
      </c>
      <c r="H229">
        <v>1592</v>
      </c>
      <c r="I229" s="4"/>
      <c r="J229" t="s">
        <v>223</v>
      </c>
      <c r="K229">
        <v>18447</v>
      </c>
      <c r="M229" t="s">
        <v>18</v>
      </c>
      <c r="N229">
        <v>2</v>
      </c>
      <c r="P229" t="s">
        <v>223</v>
      </c>
      <c r="Q229">
        <v>1</v>
      </c>
      <c r="S229" t="s">
        <v>18</v>
      </c>
      <c r="T229">
        <v>0</v>
      </c>
      <c r="V229" t="s">
        <v>223</v>
      </c>
      <c r="W229">
        <v>0</v>
      </c>
      <c r="AB229" s="4"/>
      <c r="AJ229" s="4"/>
      <c r="AR229" s="4"/>
    </row>
    <row r="230" spans="1:44" x14ac:dyDescent="0.3">
      <c r="A230" t="s">
        <v>192</v>
      </c>
      <c r="B230">
        <v>525</v>
      </c>
      <c r="D230" t="s">
        <v>87</v>
      </c>
      <c r="E230">
        <v>905</v>
      </c>
      <c r="G230" t="s">
        <v>192</v>
      </c>
      <c r="H230">
        <v>935</v>
      </c>
      <c r="I230" s="4"/>
      <c r="J230" t="s">
        <v>87</v>
      </c>
      <c r="K230">
        <v>634</v>
      </c>
      <c r="M230" t="s">
        <v>192</v>
      </c>
      <c r="N230">
        <v>325</v>
      </c>
      <c r="P230" t="s">
        <v>87</v>
      </c>
      <c r="Q230">
        <v>214</v>
      </c>
      <c r="S230" t="s">
        <v>192</v>
      </c>
      <c r="T230">
        <v>236</v>
      </c>
      <c r="V230" t="s">
        <v>87</v>
      </c>
      <c r="W230">
        <v>1</v>
      </c>
      <c r="AB230" s="4"/>
      <c r="AJ230" s="4"/>
      <c r="AR230" s="4"/>
    </row>
    <row r="231" spans="1:44" x14ac:dyDescent="0.3">
      <c r="A231" t="s">
        <v>67</v>
      </c>
      <c r="B231">
        <v>761</v>
      </c>
      <c r="D231" t="s">
        <v>236</v>
      </c>
      <c r="E231">
        <v>1131</v>
      </c>
      <c r="G231" t="s">
        <v>67</v>
      </c>
      <c r="H231">
        <v>579</v>
      </c>
      <c r="I231" s="4"/>
      <c r="J231" t="s">
        <v>236</v>
      </c>
      <c r="K231">
        <v>1133</v>
      </c>
      <c r="M231" t="s">
        <v>67</v>
      </c>
      <c r="N231">
        <v>255</v>
      </c>
      <c r="P231" t="s">
        <v>236</v>
      </c>
      <c r="Q231">
        <v>0</v>
      </c>
      <c r="S231" t="s">
        <v>67</v>
      </c>
      <c r="T231">
        <v>195</v>
      </c>
      <c r="V231" t="s">
        <v>236</v>
      </c>
      <c r="W231">
        <v>0</v>
      </c>
      <c r="AB231" s="4"/>
      <c r="AJ231" s="4"/>
      <c r="AR231" s="4"/>
    </row>
    <row r="232" spans="1:44" x14ac:dyDescent="0.3">
      <c r="A232" t="s">
        <v>68</v>
      </c>
      <c r="B232">
        <v>228</v>
      </c>
      <c r="D232" t="s">
        <v>31</v>
      </c>
      <c r="E232">
        <v>398</v>
      </c>
      <c r="G232" t="s">
        <v>68</v>
      </c>
      <c r="H232">
        <v>311</v>
      </c>
      <c r="I232" s="4"/>
      <c r="J232" t="s">
        <v>31</v>
      </c>
      <c r="K232">
        <v>556</v>
      </c>
      <c r="M232" t="s">
        <v>68</v>
      </c>
      <c r="N232">
        <v>145</v>
      </c>
      <c r="P232" t="s">
        <v>31</v>
      </c>
      <c r="Q232">
        <v>2</v>
      </c>
      <c r="S232" t="s">
        <v>68</v>
      </c>
      <c r="T232">
        <v>115</v>
      </c>
      <c r="V232" t="s">
        <v>31</v>
      </c>
      <c r="W232">
        <v>0</v>
      </c>
      <c r="AB232" s="4"/>
      <c r="AJ232" s="4"/>
      <c r="AR232" s="4"/>
    </row>
    <row r="233" spans="1:44" x14ac:dyDescent="0.3">
      <c r="A233" t="s">
        <v>70</v>
      </c>
      <c r="B233">
        <v>208</v>
      </c>
      <c r="D233" t="s">
        <v>159</v>
      </c>
      <c r="E233">
        <v>1006</v>
      </c>
      <c r="G233" t="s">
        <v>70</v>
      </c>
      <c r="H233">
        <v>316</v>
      </c>
      <c r="I233" s="4"/>
      <c r="J233" t="s">
        <v>159</v>
      </c>
      <c r="K233">
        <v>934</v>
      </c>
      <c r="M233" t="s">
        <v>70</v>
      </c>
      <c r="N233">
        <v>91</v>
      </c>
      <c r="P233" t="s">
        <v>159</v>
      </c>
      <c r="Q233">
        <v>334</v>
      </c>
      <c r="S233" t="s">
        <v>70</v>
      </c>
      <c r="T233">
        <v>88</v>
      </c>
      <c r="V233" t="s">
        <v>159</v>
      </c>
      <c r="W233">
        <v>291</v>
      </c>
      <c r="AB233" s="4"/>
      <c r="AJ233" s="4"/>
      <c r="AR233" s="4"/>
    </row>
    <row r="234" spans="1:44" x14ac:dyDescent="0.3">
      <c r="A234" t="s">
        <v>69</v>
      </c>
      <c r="B234">
        <v>516</v>
      </c>
      <c r="D234" t="s">
        <v>280</v>
      </c>
      <c r="E234">
        <v>925</v>
      </c>
      <c r="G234" t="s">
        <v>69</v>
      </c>
      <c r="H234">
        <v>550</v>
      </c>
      <c r="I234" s="4"/>
      <c r="J234" t="s">
        <v>280</v>
      </c>
      <c r="K234">
        <v>630</v>
      </c>
      <c r="M234" t="s">
        <v>69</v>
      </c>
      <c r="N234">
        <v>107</v>
      </c>
      <c r="P234" t="s">
        <v>280</v>
      </c>
      <c r="Q234">
        <v>14</v>
      </c>
      <c r="S234" t="s">
        <v>69</v>
      </c>
      <c r="T234">
        <v>117</v>
      </c>
      <c r="V234" t="s">
        <v>280</v>
      </c>
      <c r="W234">
        <v>5</v>
      </c>
      <c r="AB234" s="4"/>
      <c r="AJ234" s="4"/>
      <c r="AR234" s="4"/>
    </row>
    <row r="235" spans="1:44" x14ac:dyDescent="0.3">
      <c r="A235" t="s">
        <v>144</v>
      </c>
      <c r="B235">
        <v>517</v>
      </c>
      <c r="D235" t="s">
        <v>34</v>
      </c>
      <c r="E235">
        <v>948</v>
      </c>
      <c r="G235" t="s">
        <v>144</v>
      </c>
      <c r="H235">
        <v>747</v>
      </c>
      <c r="I235" s="4"/>
      <c r="J235" t="s">
        <v>34</v>
      </c>
      <c r="K235">
        <v>1701</v>
      </c>
      <c r="M235" t="s">
        <v>144</v>
      </c>
      <c r="N235">
        <v>213</v>
      </c>
      <c r="P235" t="s">
        <v>34</v>
      </c>
      <c r="Q235">
        <v>56</v>
      </c>
      <c r="S235" t="s">
        <v>144</v>
      </c>
      <c r="T235">
        <v>2</v>
      </c>
      <c r="V235" t="s">
        <v>34</v>
      </c>
      <c r="W235">
        <v>14</v>
      </c>
      <c r="AB235" s="4"/>
      <c r="AJ235" s="4"/>
      <c r="AR235" s="4"/>
    </row>
    <row r="236" spans="1:44" x14ac:dyDescent="0.3">
      <c r="A236" t="s">
        <v>254</v>
      </c>
      <c r="B236">
        <v>926</v>
      </c>
      <c r="D236" t="s">
        <v>201</v>
      </c>
      <c r="E236">
        <v>615</v>
      </c>
      <c r="G236" t="s">
        <v>254</v>
      </c>
      <c r="H236">
        <v>1128</v>
      </c>
      <c r="I236" s="4"/>
      <c r="J236" t="s">
        <v>201</v>
      </c>
      <c r="K236">
        <v>564</v>
      </c>
      <c r="M236" t="s">
        <v>254</v>
      </c>
      <c r="N236">
        <v>16</v>
      </c>
      <c r="P236" t="s">
        <v>201</v>
      </c>
      <c r="Q236">
        <v>174</v>
      </c>
      <c r="S236" t="s">
        <v>254</v>
      </c>
      <c r="T236">
        <v>29</v>
      </c>
      <c r="V236" t="s">
        <v>201</v>
      </c>
      <c r="W236">
        <v>142</v>
      </c>
      <c r="AB236" s="4"/>
      <c r="AJ236" s="4"/>
      <c r="AR236" s="4"/>
    </row>
    <row r="237" spans="1:44" x14ac:dyDescent="0.3">
      <c r="A237" t="s">
        <v>237</v>
      </c>
      <c r="B237">
        <v>762</v>
      </c>
      <c r="D237" t="s">
        <v>118</v>
      </c>
      <c r="E237">
        <v>1248</v>
      </c>
      <c r="G237" t="s">
        <v>237</v>
      </c>
      <c r="H237">
        <v>1518</v>
      </c>
      <c r="I237" s="4"/>
      <c r="J237" t="s">
        <v>118</v>
      </c>
      <c r="K237">
        <v>986</v>
      </c>
      <c r="M237" t="s">
        <v>237</v>
      </c>
      <c r="N237">
        <v>12</v>
      </c>
      <c r="P237" t="s">
        <v>118</v>
      </c>
      <c r="Q237">
        <v>256</v>
      </c>
      <c r="S237" t="s">
        <v>237</v>
      </c>
      <c r="T237">
        <v>4</v>
      </c>
      <c r="V237" t="s">
        <v>118</v>
      </c>
      <c r="W237">
        <v>55</v>
      </c>
      <c r="AB237" s="4"/>
      <c r="AJ237" s="4"/>
      <c r="AR237" s="4"/>
    </row>
    <row r="238" spans="1:44" x14ac:dyDescent="0.3">
      <c r="A238" t="s">
        <v>74</v>
      </c>
      <c r="B238">
        <v>560</v>
      </c>
      <c r="D238" t="s">
        <v>136</v>
      </c>
      <c r="E238">
        <v>419</v>
      </c>
      <c r="G238" t="s">
        <v>74</v>
      </c>
      <c r="H238">
        <v>522</v>
      </c>
      <c r="I238" s="4"/>
      <c r="J238" t="s">
        <v>136</v>
      </c>
      <c r="K238">
        <v>888</v>
      </c>
      <c r="M238" t="s">
        <v>74</v>
      </c>
      <c r="N238">
        <v>295</v>
      </c>
      <c r="P238" t="s">
        <v>136</v>
      </c>
      <c r="Q238">
        <v>202</v>
      </c>
      <c r="S238" t="s">
        <v>74</v>
      </c>
      <c r="T238">
        <v>2</v>
      </c>
      <c r="V238" t="s">
        <v>136</v>
      </c>
      <c r="W238">
        <v>1</v>
      </c>
      <c r="AB238" s="4"/>
      <c r="AJ238" s="4"/>
      <c r="AR238" s="4"/>
    </row>
    <row r="239" spans="1:44" x14ac:dyDescent="0.3">
      <c r="A239" t="s">
        <v>301</v>
      </c>
      <c r="B239">
        <v>4174</v>
      </c>
      <c r="D239" t="s">
        <v>176</v>
      </c>
      <c r="E239">
        <v>488</v>
      </c>
      <c r="G239" t="s">
        <v>301</v>
      </c>
      <c r="H239">
        <v>40</v>
      </c>
      <c r="I239" s="4"/>
      <c r="J239" t="s">
        <v>176</v>
      </c>
      <c r="K239">
        <v>748</v>
      </c>
      <c r="M239" t="s">
        <v>301</v>
      </c>
      <c r="N239">
        <v>3</v>
      </c>
      <c r="P239" t="s">
        <v>176</v>
      </c>
      <c r="Q239">
        <v>123</v>
      </c>
      <c r="S239" t="s">
        <v>301</v>
      </c>
      <c r="T239">
        <v>0</v>
      </c>
      <c r="V239" t="s">
        <v>176</v>
      </c>
      <c r="W239">
        <v>82</v>
      </c>
      <c r="AB239" s="4"/>
      <c r="AJ239" s="4"/>
      <c r="AR239" s="4"/>
    </row>
    <row r="240" spans="1:44" x14ac:dyDescent="0.3">
      <c r="A240" t="s">
        <v>91</v>
      </c>
      <c r="B240">
        <v>395</v>
      </c>
      <c r="D240" t="s">
        <v>112</v>
      </c>
      <c r="E240">
        <v>673</v>
      </c>
      <c r="G240" t="s">
        <v>91</v>
      </c>
      <c r="H240">
        <v>536</v>
      </c>
      <c r="I240" s="4"/>
      <c r="J240" t="s">
        <v>112</v>
      </c>
      <c r="K240">
        <v>504</v>
      </c>
      <c r="M240" t="s">
        <v>91</v>
      </c>
      <c r="N240">
        <v>173</v>
      </c>
      <c r="P240" t="s">
        <v>112</v>
      </c>
      <c r="Q240">
        <v>140</v>
      </c>
      <c r="S240" t="s">
        <v>91</v>
      </c>
      <c r="T240">
        <v>0</v>
      </c>
      <c r="V240" t="s">
        <v>112</v>
      </c>
      <c r="W240">
        <v>1</v>
      </c>
      <c r="AB240" s="4"/>
      <c r="AJ240" s="4"/>
      <c r="AR240" s="4"/>
    </row>
    <row r="241" spans="1:44" x14ac:dyDescent="0.3">
      <c r="A241" t="s">
        <v>259</v>
      </c>
      <c r="B241">
        <v>417</v>
      </c>
      <c r="D241" t="s">
        <v>146</v>
      </c>
      <c r="E241">
        <v>873</v>
      </c>
      <c r="G241" t="s">
        <v>259</v>
      </c>
      <c r="H241">
        <v>803</v>
      </c>
      <c r="I241" s="4"/>
      <c r="J241" t="s">
        <v>146</v>
      </c>
      <c r="K241">
        <v>1120</v>
      </c>
      <c r="M241" t="s">
        <v>259</v>
      </c>
      <c r="N241">
        <v>5</v>
      </c>
      <c r="P241" t="s">
        <v>146</v>
      </c>
      <c r="Q241">
        <v>360</v>
      </c>
      <c r="S241" t="s">
        <v>259</v>
      </c>
      <c r="T241">
        <v>5</v>
      </c>
      <c r="V241" t="s">
        <v>146</v>
      </c>
      <c r="W241">
        <v>20</v>
      </c>
      <c r="AB241" s="4"/>
      <c r="AJ241" s="4"/>
      <c r="AR241" s="4"/>
    </row>
    <row r="242" spans="1:44" x14ac:dyDescent="0.3">
      <c r="A242" t="s">
        <v>193</v>
      </c>
      <c r="B242">
        <v>708</v>
      </c>
      <c r="D242" t="s">
        <v>185</v>
      </c>
      <c r="E242">
        <v>374</v>
      </c>
      <c r="G242" t="s">
        <v>193</v>
      </c>
      <c r="H242">
        <v>704</v>
      </c>
      <c r="I242" s="4"/>
      <c r="J242" t="s">
        <v>185</v>
      </c>
      <c r="K242">
        <v>430</v>
      </c>
      <c r="M242" t="s">
        <v>193</v>
      </c>
      <c r="N242">
        <v>184</v>
      </c>
      <c r="P242" t="s">
        <v>185</v>
      </c>
      <c r="Q242">
        <v>151</v>
      </c>
      <c r="S242" t="s">
        <v>193</v>
      </c>
      <c r="T242">
        <v>160</v>
      </c>
      <c r="V242" t="s">
        <v>185</v>
      </c>
      <c r="W242">
        <v>102</v>
      </c>
      <c r="AB242" s="4"/>
      <c r="AJ242" s="4"/>
      <c r="AR242" s="4"/>
    </row>
    <row r="243" spans="1:44" x14ac:dyDescent="0.3">
      <c r="A243" t="s">
        <v>235</v>
      </c>
      <c r="B243">
        <v>1009</v>
      </c>
      <c r="D243" t="s">
        <v>301</v>
      </c>
      <c r="E243">
        <v>5517</v>
      </c>
      <c r="G243" t="s">
        <v>235</v>
      </c>
      <c r="H243">
        <v>907</v>
      </c>
      <c r="I243" s="4"/>
      <c r="J243" t="s">
        <v>301</v>
      </c>
      <c r="K243">
        <v>71</v>
      </c>
      <c r="M243" t="s">
        <v>235</v>
      </c>
      <c r="N243">
        <v>6</v>
      </c>
      <c r="P243" t="s">
        <v>301</v>
      </c>
      <c r="Q243">
        <v>3</v>
      </c>
      <c r="S243" t="s">
        <v>235</v>
      </c>
      <c r="T243">
        <v>1</v>
      </c>
      <c r="V243" t="s">
        <v>301</v>
      </c>
      <c r="W243">
        <v>0</v>
      </c>
      <c r="AB243" s="4"/>
      <c r="AJ243" s="4"/>
      <c r="AR243" s="4"/>
    </row>
    <row r="244" spans="1:44" x14ac:dyDescent="0.3">
      <c r="A244" t="s">
        <v>308</v>
      </c>
      <c r="B244">
        <v>1320</v>
      </c>
      <c r="D244" t="s">
        <v>91</v>
      </c>
      <c r="E244">
        <v>536</v>
      </c>
      <c r="G244" t="s">
        <v>308</v>
      </c>
      <c r="H244">
        <v>167</v>
      </c>
      <c r="I244" s="4"/>
      <c r="J244" t="s">
        <v>91</v>
      </c>
      <c r="K244">
        <v>727</v>
      </c>
      <c r="M244" t="s">
        <v>308</v>
      </c>
      <c r="N244">
        <v>3</v>
      </c>
      <c r="P244" t="s">
        <v>91</v>
      </c>
      <c r="Q244">
        <v>175</v>
      </c>
      <c r="S244" t="s">
        <v>308</v>
      </c>
      <c r="T244">
        <v>1</v>
      </c>
      <c r="V244" t="s">
        <v>91</v>
      </c>
      <c r="W244">
        <v>0</v>
      </c>
      <c r="AB244" s="4"/>
      <c r="AJ244" s="4"/>
      <c r="AR244" s="4"/>
    </row>
    <row r="245" spans="1:44" x14ac:dyDescent="0.3">
      <c r="A245" t="s">
        <v>90</v>
      </c>
      <c r="B245">
        <v>407</v>
      </c>
      <c r="D245" t="s">
        <v>281</v>
      </c>
      <c r="E245">
        <v>1248</v>
      </c>
      <c r="G245" t="s">
        <v>90</v>
      </c>
      <c r="H245">
        <v>624</v>
      </c>
      <c r="I245" s="4"/>
      <c r="J245" t="s">
        <v>281</v>
      </c>
      <c r="K245">
        <v>1045</v>
      </c>
      <c r="M245" t="s">
        <v>90</v>
      </c>
      <c r="N245">
        <v>288</v>
      </c>
      <c r="P245" t="s">
        <v>281</v>
      </c>
      <c r="Q245">
        <v>6</v>
      </c>
      <c r="S245" t="s">
        <v>90</v>
      </c>
      <c r="T245">
        <v>2</v>
      </c>
      <c r="V245" t="s">
        <v>281</v>
      </c>
      <c r="W245">
        <v>2</v>
      </c>
      <c r="AB245" s="4"/>
      <c r="AJ245" s="4"/>
      <c r="AR245" s="4"/>
    </row>
    <row r="246" spans="1:44" x14ac:dyDescent="0.3">
      <c r="A246" t="s">
        <v>106</v>
      </c>
      <c r="B246">
        <v>960</v>
      </c>
      <c r="D246" t="s">
        <v>187</v>
      </c>
      <c r="E246">
        <v>425</v>
      </c>
      <c r="G246" t="s">
        <v>106</v>
      </c>
      <c r="H246">
        <v>907</v>
      </c>
      <c r="I246" s="4"/>
      <c r="J246" t="s">
        <v>187</v>
      </c>
      <c r="K246">
        <v>466</v>
      </c>
      <c r="M246" t="s">
        <v>106</v>
      </c>
      <c r="N246">
        <v>178</v>
      </c>
      <c r="P246" t="s">
        <v>187</v>
      </c>
      <c r="Q246">
        <v>139</v>
      </c>
      <c r="S246" t="s">
        <v>106</v>
      </c>
      <c r="T246">
        <v>10</v>
      </c>
      <c r="V246" t="s">
        <v>187</v>
      </c>
      <c r="W246">
        <v>98</v>
      </c>
      <c r="AB246" s="4"/>
      <c r="AJ246" s="4"/>
      <c r="AR246" s="4"/>
    </row>
    <row r="247" spans="1:44" x14ac:dyDescent="0.3">
      <c r="A247" t="s">
        <v>142</v>
      </c>
      <c r="B247">
        <v>546</v>
      </c>
      <c r="D247" t="s">
        <v>85</v>
      </c>
      <c r="E247">
        <v>890</v>
      </c>
      <c r="G247" t="s">
        <v>142</v>
      </c>
      <c r="H247">
        <v>661</v>
      </c>
      <c r="I247" s="4"/>
      <c r="J247" t="s">
        <v>85</v>
      </c>
      <c r="K247">
        <v>691</v>
      </c>
      <c r="M247" t="s">
        <v>142</v>
      </c>
      <c r="N247">
        <v>325</v>
      </c>
      <c r="P247" t="s">
        <v>85</v>
      </c>
      <c r="Q247">
        <v>285</v>
      </c>
      <c r="S247" t="s">
        <v>142</v>
      </c>
      <c r="T247">
        <v>12</v>
      </c>
      <c r="V247" t="s">
        <v>85</v>
      </c>
      <c r="W247">
        <v>3</v>
      </c>
      <c r="AB247" s="4"/>
      <c r="AJ247" s="4"/>
      <c r="AR247" s="4"/>
    </row>
    <row r="248" spans="1:44" x14ac:dyDescent="0.3">
      <c r="A248" t="s">
        <v>215</v>
      </c>
      <c r="B248">
        <v>543</v>
      </c>
      <c r="D248" t="s">
        <v>269</v>
      </c>
      <c r="E248">
        <v>524</v>
      </c>
      <c r="G248" t="s">
        <v>215</v>
      </c>
      <c r="H248">
        <v>717</v>
      </c>
      <c r="I248" s="4"/>
      <c r="J248" t="s">
        <v>269</v>
      </c>
      <c r="K248">
        <v>958</v>
      </c>
      <c r="M248" t="s">
        <v>215</v>
      </c>
      <c r="N248">
        <v>157</v>
      </c>
      <c r="P248" t="s">
        <v>269</v>
      </c>
      <c r="Q248">
        <v>11</v>
      </c>
      <c r="S248" t="s">
        <v>215</v>
      </c>
      <c r="T248">
        <v>147</v>
      </c>
      <c r="V248" t="s">
        <v>269</v>
      </c>
      <c r="W248">
        <v>4</v>
      </c>
      <c r="AB248" s="4"/>
      <c r="AJ248" s="4"/>
      <c r="AR248" s="4"/>
    </row>
    <row r="249" spans="1:44" x14ac:dyDescent="0.3">
      <c r="A249" t="s">
        <v>125</v>
      </c>
      <c r="B249">
        <v>504</v>
      </c>
      <c r="D249" t="s">
        <v>80</v>
      </c>
      <c r="E249">
        <v>733</v>
      </c>
      <c r="G249" t="s">
        <v>125</v>
      </c>
      <c r="H249">
        <v>645</v>
      </c>
      <c r="I249" s="4"/>
      <c r="J249" t="s">
        <v>80</v>
      </c>
      <c r="K249">
        <v>1347</v>
      </c>
      <c r="M249" t="s">
        <v>125</v>
      </c>
      <c r="N249">
        <v>336</v>
      </c>
      <c r="P249" t="s">
        <v>80</v>
      </c>
      <c r="Q249">
        <v>317</v>
      </c>
      <c r="S249" t="s">
        <v>125</v>
      </c>
      <c r="T249">
        <v>17</v>
      </c>
      <c r="V249" t="s">
        <v>80</v>
      </c>
      <c r="W249">
        <v>1</v>
      </c>
      <c r="AB249" s="4"/>
      <c r="AJ249" s="4"/>
      <c r="AR249" s="4"/>
    </row>
    <row r="250" spans="1:44" x14ac:dyDescent="0.3">
      <c r="A250" t="s">
        <v>156</v>
      </c>
      <c r="B250">
        <v>1405</v>
      </c>
      <c r="D250" t="s">
        <v>195</v>
      </c>
      <c r="E250">
        <v>787</v>
      </c>
      <c r="G250" t="s">
        <v>156</v>
      </c>
      <c r="H250">
        <v>1136</v>
      </c>
      <c r="I250" s="4"/>
      <c r="J250" t="s">
        <v>195</v>
      </c>
      <c r="K250">
        <v>808</v>
      </c>
      <c r="M250" t="s">
        <v>156</v>
      </c>
      <c r="N250">
        <v>518</v>
      </c>
      <c r="P250" t="s">
        <v>195</v>
      </c>
      <c r="Q250">
        <v>237</v>
      </c>
      <c r="S250" t="s">
        <v>156</v>
      </c>
      <c r="T250">
        <v>329</v>
      </c>
      <c r="V250" t="s">
        <v>195</v>
      </c>
      <c r="W250">
        <v>226</v>
      </c>
      <c r="AB250" s="4"/>
      <c r="AJ250" s="4"/>
      <c r="AR250" s="4"/>
    </row>
    <row r="251" spans="1:44" x14ac:dyDescent="0.3">
      <c r="A251" t="s">
        <v>173</v>
      </c>
      <c r="B251">
        <v>756</v>
      </c>
      <c r="D251" t="s">
        <v>88</v>
      </c>
      <c r="E251">
        <v>544</v>
      </c>
      <c r="G251" t="s">
        <v>173</v>
      </c>
      <c r="H251">
        <v>933</v>
      </c>
      <c r="I251" s="4"/>
      <c r="J251" t="s">
        <v>88</v>
      </c>
      <c r="K251">
        <v>810</v>
      </c>
      <c r="M251" t="s">
        <v>173</v>
      </c>
      <c r="N251">
        <v>381</v>
      </c>
      <c r="P251" t="s">
        <v>88</v>
      </c>
      <c r="Q251">
        <v>230</v>
      </c>
      <c r="S251" t="s">
        <v>173</v>
      </c>
      <c r="T251">
        <v>332</v>
      </c>
      <c r="V251" t="s">
        <v>88</v>
      </c>
      <c r="W251">
        <v>3</v>
      </c>
      <c r="AB251" s="4"/>
      <c r="AJ251" s="4"/>
      <c r="AR251" s="4"/>
    </row>
    <row r="252" spans="1:44" x14ac:dyDescent="0.3">
      <c r="A252" t="s">
        <v>46</v>
      </c>
      <c r="B252">
        <v>390</v>
      </c>
      <c r="D252" t="s">
        <v>230</v>
      </c>
      <c r="E252">
        <v>2523</v>
      </c>
      <c r="G252" t="s">
        <v>46</v>
      </c>
      <c r="H252">
        <v>647</v>
      </c>
      <c r="I252" s="4"/>
      <c r="J252" t="s">
        <v>230</v>
      </c>
      <c r="K252">
        <v>2137</v>
      </c>
      <c r="M252" t="s">
        <v>46</v>
      </c>
      <c r="N252">
        <v>8</v>
      </c>
      <c r="P252" t="s">
        <v>230</v>
      </c>
      <c r="Q252">
        <v>12</v>
      </c>
      <c r="S252" t="s">
        <v>46</v>
      </c>
      <c r="T252">
        <v>5</v>
      </c>
      <c r="V252" t="s">
        <v>230</v>
      </c>
      <c r="W252">
        <v>21</v>
      </c>
      <c r="AB252" s="4"/>
      <c r="AJ252" s="4"/>
      <c r="AR252" s="4"/>
    </row>
    <row r="253" spans="1:44" x14ac:dyDescent="0.3">
      <c r="A253" t="s">
        <v>245</v>
      </c>
      <c r="B253">
        <v>516</v>
      </c>
      <c r="D253" t="s">
        <v>59</v>
      </c>
      <c r="E253">
        <v>786</v>
      </c>
      <c r="G253" t="s">
        <v>245</v>
      </c>
      <c r="H253">
        <v>693</v>
      </c>
      <c r="I253" s="4"/>
      <c r="J253" t="s">
        <v>59</v>
      </c>
      <c r="K253">
        <v>1176</v>
      </c>
      <c r="M253" t="s">
        <v>245</v>
      </c>
      <c r="N253">
        <v>1</v>
      </c>
      <c r="P253" t="s">
        <v>59</v>
      </c>
      <c r="Q253">
        <v>56</v>
      </c>
      <c r="S253" t="s">
        <v>245</v>
      </c>
      <c r="T253">
        <v>0</v>
      </c>
      <c r="V253" t="s">
        <v>59</v>
      </c>
      <c r="W253">
        <v>56</v>
      </c>
      <c r="AB253" s="4"/>
      <c r="AJ253" s="4"/>
      <c r="AR253" s="4"/>
    </row>
    <row r="254" spans="1:44" x14ac:dyDescent="0.3">
      <c r="A254" t="s">
        <v>124</v>
      </c>
      <c r="B254">
        <v>420</v>
      </c>
      <c r="D254" t="s">
        <v>298</v>
      </c>
      <c r="E254">
        <v>918</v>
      </c>
      <c r="G254" t="s">
        <v>124</v>
      </c>
      <c r="H254">
        <v>417</v>
      </c>
      <c r="I254" s="4"/>
      <c r="J254" t="s">
        <v>298</v>
      </c>
      <c r="K254">
        <v>595</v>
      </c>
      <c r="M254" t="s">
        <v>124</v>
      </c>
      <c r="N254">
        <v>158</v>
      </c>
      <c r="P254" t="s">
        <v>298</v>
      </c>
      <c r="Q254">
        <v>5</v>
      </c>
      <c r="S254" t="s">
        <v>124</v>
      </c>
      <c r="T254">
        <v>2</v>
      </c>
      <c r="V254" t="s">
        <v>298</v>
      </c>
      <c r="W254">
        <v>0</v>
      </c>
      <c r="AB254" s="4"/>
      <c r="AJ254" s="4"/>
      <c r="AR254" s="4"/>
    </row>
    <row r="255" spans="1:44" x14ac:dyDescent="0.3">
      <c r="A255" t="s">
        <v>236</v>
      </c>
      <c r="B255">
        <v>781</v>
      </c>
      <c r="D255" t="s">
        <v>212</v>
      </c>
      <c r="E255">
        <v>688</v>
      </c>
      <c r="G255" t="s">
        <v>236</v>
      </c>
      <c r="H255">
        <v>908</v>
      </c>
      <c r="I255" s="4"/>
      <c r="J255" t="s">
        <v>212</v>
      </c>
      <c r="K255">
        <v>742</v>
      </c>
      <c r="M255" t="s">
        <v>236</v>
      </c>
      <c r="N255">
        <v>0</v>
      </c>
      <c r="P255" t="s">
        <v>212</v>
      </c>
      <c r="Q255">
        <v>274</v>
      </c>
      <c r="S255" t="s">
        <v>236</v>
      </c>
      <c r="T255">
        <v>0</v>
      </c>
      <c r="V255" t="s">
        <v>212</v>
      </c>
      <c r="W255">
        <v>233</v>
      </c>
      <c r="AB255" s="4"/>
      <c r="AJ255" s="4"/>
      <c r="AR255" s="4"/>
    </row>
    <row r="256" spans="1:44" x14ac:dyDescent="0.3">
      <c r="A256" t="s">
        <v>171</v>
      </c>
      <c r="B256">
        <v>396</v>
      </c>
      <c r="D256" t="s">
        <v>213</v>
      </c>
      <c r="E256">
        <v>603</v>
      </c>
      <c r="G256" t="s">
        <v>171</v>
      </c>
      <c r="H256">
        <v>527</v>
      </c>
      <c r="I256" s="4"/>
      <c r="J256" t="s">
        <v>213</v>
      </c>
      <c r="K256">
        <v>930</v>
      </c>
      <c r="M256" t="s">
        <v>171</v>
      </c>
      <c r="N256">
        <v>216</v>
      </c>
      <c r="P256" t="s">
        <v>213</v>
      </c>
      <c r="Q256">
        <v>226</v>
      </c>
      <c r="S256" t="s">
        <v>171</v>
      </c>
      <c r="T256">
        <v>170</v>
      </c>
      <c r="V256" t="s">
        <v>213</v>
      </c>
      <c r="W256">
        <v>197</v>
      </c>
      <c r="AB256" s="4"/>
      <c r="AJ256" s="4"/>
      <c r="AR256" s="4"/>
    </row>
    <row r="257" spans="1:44" x14ac:dyDescent="0.3">
      <c r="A257" t="s">
        <v>162</v>
      </c>
      <c r="B257">
        <v>443</v>
      </c>
      <c r="D257" t="s">
        <v>166</v>
      </c>
      <c r="E257">
        <v>937</v>
      </c>
      <c r="G257" t="s">
        <v>162</v>
      </c>
      <c r="H257">
        <v>643</v>
      </c>
      <c r="I257" s="4"/>
      <c r="J257" t="s">
        <v>166</v>
      </c>
      <c r="K257">
        <v>1390</v>
      </c>
      <c r="M257" t="s">
        <v>162</v>
      </c>
      <c r="N257">
        <v>232</v>
      </c>
      <c r="P257" t="s">
        <v>166</v>
      </c>
      <c r="Q257">
        <v>340</v>
      </c>
      <c r="S257" t="s">
        <v>162</v>
      </c>
      <c r="T257">
        <v>193</v>
      </c>
      <c r="V257" t="s">
        <v>166</v>
      </c>
      <c r="W257">
        <v>249</v>
      </c>
      <c r="AB257" s="4"/>
      <c r="AJ257" s="4"/>
      <c r="AR257" s="4"/>
    </row>
    <row r="258" spans="1:44" x14ac:dyDescent="0.3">
      <c r="A258" t="s">
        <v>241</v>
      </c>
      <c r="B258">
        <v>786</v>
      </c>
      <c r="D258" t="s">
        <v>97</v>
      </c>
      <c r="E258">
        <v>332</v>
      </c>
      <c r="G258" t="s">
        <v>241</v>
      </c>
      <c r="H258">
        <v>1076</v>
      </c>
      <c r="I258" s="4"/>
      <c r="J258" t="s">
        <v>97</v>
      </c>
      <c r="K258">
        <v>354</v>
      </c>
      <c r="M258" t="s">
        <v>241</v>
      </c>
      <c r="N258">
        <v>2</v>
      </c>
      <c r="P258" t="s">
        <v>97</v>
      </c>
      <c r="Q258">
        <v>137</v>
      </c>
      <c r="S258" t="s">
        <v>241</v>
      </c>
      <c r="T258">
        <v>1</v>
      </c>
      <c r="V258" t="s">
        <v>97</v>
      </c>
      <c r="W258">
        <v>1</v>
      </c>
      <c r="AB258" s="4"/>
      <c r="AJ258" s="4"/>
      <c r="AR258" s="4"/>
    </row>
    <row r="259" spans="1:44" x14ac:dyDescent="0.3">
      <c r="A259" t="s">
        <v>78</v>
      </c>
      <c r="B259">
        <v>1540</v>
      </c>
      <c r="D259" t="s">
        <v>274</v>
      </c>
      <c r="E259">
        <v>418</v>
      </c>
      <c r="G259" t="s">
        <v>78</v>
      </c>
      <c r="H259">
        <v>1233</v>
      </c>
      <c r="I259" s="4"/>
      <c r="J259" t="s">
        <v>274</v>
      </c>
      <c r="K259">
        <v>452</v>
      </c>
      <c r="M259" t="s">
        <v>78</v>
      </c>
      <c r="N259">
        <v>478</v>
      </c>
      <c r="P259" t="s">
        <v>274</v>
      </c>
      <c r="Q259">
        <v>6</v>
      </c>
      <c r="S259" t="s">
        <v>78</v>
      </c>
      <c r="T259">
        <v>4</v>
      </c>
      <c r="V259" t="s">
        <v>274</v>
      </c>
      <c r="W259">
        <v>0</v>
      </c>
      <c r="AB259" s="4"/>
      <c r="AJ259" s="4"/>
      <c r="AR259" s="4"/>
    </row>
    <row r="260" spans="1:44" x14ac:dyDescent="0.3">
      <c r="A260" t="s">
        <v>304</v>
      </c>
      <c r="B260">
        <v>1824</v>
      </c>
      <c r="D260" t="s">
        <v>237</v>
      </c>
      <c r="E260">
        <v>972</v>
      </c>
      <c r="G260" t="s">
        <v>304</v>
      </c>
      <c r="H260">
        <v>170</v>
      </c>
      <c r="I260" s="4"/>
      <c r="J260" t="s">
        <v>237</v>
      </c>
      <c r="K260">
        <v>2093</v>
      </c>
      <c r="M260" t="s">
        <v>304</v>
      </c>
      <c r="N260">
        <v>9</v>
      </c>
      <c r="P260" t="s">
        <v>237</v>
      </c>
      <c r="Q260">
        <v>13</v>
      </c>
      <c r="S260" t="s">
        <v>304</v>
      </c>
      <c r="T260">
        <v>5</v>
      </c>
      <c r="V260" t="s">
        <v>237</v>
      </c>
      <c r="W260">
        <v>5</v>
      </c>
      <c r="AB260" s="4"/>
      <c r="AJ260" s="4"/>
      <c r="AR260" s="4"/>
    </row>
    <row r="261" spans="1:44" x14ac:dyDescent="0.3">
      <c r="A261" t="s">
        <v>84</v>
      </c>
      <c r="B261">
        <v>295</v>
      </c>
      <c r="D261" t="s">
        <v>158</v>
      </c>
      <c r="E261">
        <v>842</v>
      </c>
      <c r="G261" t="s">
        <v>84</v>
      </c>
      <c r="H261">
        <v>340</v>
      </c>
      <c r="I261" s="4"/>
      <c r="J261" t="s">
        <v>158</v>
      </c>
      <c r="K261">
        <v>1237</v>
      </c>
      <c r="M261" t="s">
        <v>84</v>
      </c>
      <c r="N261">
        <v>151</v>
      </c>
      <c r="P261" t="s">
        <v>158</v>
      </c>
      <c r="Q261">
        <v>687</v>
      </c>
      <c r="S261" t="s">
        <v>84</v>
      </c>
      <c r="T261">
        <v>3</v>
      </c>
      <c r="V261" t="s">
        <v>158</v>
      </c>
      <c r="W261">
        <v>650</v>
      </c>
      <c r="AB261" s="4"/>
      <c r="AJ261" s="4"/>
      <c r="AR261" s="4"/>
    </row>
    <row r="262" spans="1:44" x14ac:dyDescent="0.3">
      <c r="A262" t="s">
        <v>222</v>
      </c>
      <c r="B262">
        <v>475</v>
      </c>
      <c r="D262" t="s">
        <v>273</v>
      </c>
      <c r="E262">
        <v>1013</v>
      </c>
      <c r="G262" t="s">
        <v>222</v>
      </c>
      <c r="H262">
        <v>626</v>
      </c>
      <c r="I262" s="4"/>
      <c r="J262" t="s">
        <v>273</v>
      </c>
      <c r="K262">
        <v>1756</v>
      </c>
      <c r="M262" t="s">
        <v>222</v>
      </c>
      <c r="N262">
        <v>152</v>
      </c>
      <c r="P262" t="s">
        <v>273</v>
      </c>
      <c r="Q262">
        <v>0</v>
      </c>
      <c r="S262" t="s">
        <v>222</v>
      </c>
      <c r="T262">
        <v>135</v>
      </c>
      <c r="V262" t="s">
        <v>273</v>
      </c>
      <c r="W262">
        <v>2</v>
      </c>
      <c r="AB262" s="4"/>
      <c r="AJ262" s="4"/>
      <c r="AR262" s="4"/>
    </row>
    <row r="263" spans="1:44" x14ac:dyDescent="0.3">
      <c r="A263" t="s">
        <v>39</v>
      </c>
      <c r="B263">
        <v>877</v>
      </c>
      <c r="D263" t="s">
        <v>288</v>
      </c>
      <c r="E263">
        <v>787</v>
      </c>
      <c r="G263" t="s">
        <v>39</v>
      </c>
      <c r="H263">
        <v>749</v>
      </c>
      <c r="I263" s="4"/>
      <c r="J263" t="s">
        <v>288</v>
      </c>
      <c r="K263">
        <v>1158</v>
      </c>
      <c r="M263" t="s">
        <v>39</v>
      </c>
      <c r="N263">
        <v>3</v>
      </c>
      <c r="P263" t="s">
        <v>288</v>
      </c>
      <c r="Q263">
        <v>37</v>
      </c>
      <c r="S263" t="s">
        <v>39</v>
      </c>
      <c r="T263">
        <v>3</v>
      </c>
      <c r="V263" t="s">
        <v>288</v>
      </c>
      <c r="W263">
        <v>3</v>
      </c>
      <c r="AB263" s="4"/>
      <c r="AJ263" s="4"/>
      <c r="AR263" s="4"/>
    </row>
    <row r="264" spans="1:44" x14ac:dyDescent="0.3">
      <c r="A264" t="s">
        <v>266</v>
      </c>
      <c r="B264">
        <v>552</v>
      </c>
      <c r="D264" t="s">
        <v>262</v>
      </c>
      <c r="E264">
        <v>758</v>
      </c>
      <c r="G264" t="s">
        <v>266</v>
      </c>
      <c r="H264">
        <v>1012</v>
      </c>
      <c r="I264" s="4"/>
      <c r="J264" t="s">
        <v>262</v>
      </c>
      <c r="K264">
        <v>1049</v>
      </c>
      <c r="M264" t="s">
        <v>266</v>
      </c>
      <c r="N264">
        <v>9</v>
      </c>
      <c r="P264" t="s">
        <v>262</v>
      </c>
      <c r="Q264">
        <v>31</v>
      </c>
      <c r="S264" t="s">
        <v>266</v>
      </c>
      <c r="T264">
        <v>2</v>
      </c>
      <c r="V264" t="s">
        <v>262</v>
      </c>
      <c r="W264">
        <v>14</v>
      </c>
      <c r="AB264" s="4"/>
      <c r="AJ264" s="4"/>
      <c r="AR264" s="4"/>
    </row>
    <row r="265" spans="1:44" x14ac:dyDescent="0.3">
      <c r="A265" t="s">
        <v>37</v>
      </c>
      <c r="B265">
        <v>392</v>
      </c>
      <c r="D265" t="s">
        <v>32</v>
      </c>
      <c r="E265">
        <v>557</v>
      </c>
      <c r="G265" t="s">
        <v>37</v>
      </c>
      <c r="H265">
        <v>578</v>
      </c>
      <c r="I265" s="4"/>
      <c r="J265" t="s">
        <v>32</v>
      </c>
      <c r="K265">
        <v>484</v>
      </c>
      <c r="M265" t="s">
        <v>37</v>
      </c>
      <c r="N265">
        <v>2</v>
      </c>
      <c r="P265" t="s">
        <v>32</v>
      </c>
      <c r="Q265">
        <v>3</v>
      </c>
      <c r="S265" t="s">
        <v>37</v>
      </c>
      <c r="T265">
        <v>2</v>
      </c>
      <c r="V265" t="s">
        <v>32</v>
      </c>
      <c r="W265">
        <v>5</v>
      </c>
      <c r="AB265" s="4"/>
      <c r="AJ265" s="4"/>
      <c r="AR265" s="4"/>
    </row>
    <row r="266" spans="1:44" x14ac:dyDescent="0.3">
      <c r="A266" t="s">
        <v>26</v>
      </c>
      <c r="B266">
        <v>162</v>
      </c>
      <c r="D266" t="s">
        <v>148</v>
      </c>
      <c r="E266">
        <v>1806</v>
      </c>
      <c r="G266" t="s">
        <v>26</v>
      </c>
      <c r="H266">
        <v>302</v>
      </c>
      <c r="I266" s="4"/>
      <c r="J266" t="s">
        <v>148</v>
      </c>
      <c r="K266">
        <v>2932</v>
      </c>
      <c r="M266" t="s">
        <v>26</v>
      </c>
      <c r="N266">
        <v>4</v>
      </c>
      <c r="P266" t="s">
        <v>148</v>
      </c>
      <c r="Q266">
        <v>752</v>
      </c>
      <c r="S266" t="s">
        <v>26</v>
      </c>
      <c r="T266">
        <v>0</v>
      </c>
      <c r="V266" t="s">
        <v>148</v>
      </c>
      <c r="W266">
        <v>624</v>
      </c>
      <c r="AB266" s="4"/>
      <c r="AJ266" s="4"/>
      <c r="AR266" s="4"/>
    </row>
    <row r="267" spans="1:44" x14ac:dyDescent="0.3">
      <c r="A267" t="s">
        <v>43</v>
      </c>
      <c r="B267">
        <v>467</v>
      </c>
      <c r="D267" t="s">
        <v>279</v>
      </c>
      <c r="E267">
        <v>325</v>
      </c>
      <c r="G267" t="s">
        <v>43</v>
      </c>
      <c r="H267">
        <v>771</v>
      </c>
      <c r="I267" s="4"/>
      <c r="J267" t="s">
        <v>279</v>
      </c>
      <c r="K267">
        <v>843</v>
      </c>
      <c r="M267" t="s">
        <v>43</v>
      </c>
      <c r="N267">
        <v>22</v>
      </c>
      <c r="P267" t="s">
        <v>279</v>
      </c>
      <c r="Q267">
        <v>10</v>
      </c>
      <c r="S267" t="s">
        <v>43</v>
      </c>
      <c r="T267">
        <v>4</v>
      </c>
      <c r="V267" t="s">
        <v>279</v>
      </c>
      <c r="W267">
        <v>5</v>
      </c>
      <c r="AB267" s="4"/>
      <c r="AJ267" s="4"/>
      <c r="AR267" s="4"/>
    </row>
    <row r="268" spans="1:44" x14ac:dyDescent="0.3">
      <c r="A268" t="s">
        <v>165</v>
      </c>
      <c r="B268">
        <v>460</v>
      </c>
      <c r="D268" t="s">
        <v>117</v>
      </c>
      <c r="E268">
        <v>705</v>
      </c>
      <c r="G268" t="s">
        <v>165</v>
      </c>
      <c r="H268">
        <v>774</v>
      </c>
      <c r="I268" s="4"/>
      <c r="J268" t="s">
        <v>117</v>
      </c>
      <c r="K268">
        <v>1052</v>
      </c>
      <c r="M268" t="s">
        <v>165</v>
      </c>
      <c r="N268">
        <v>261</v>
      </c>
      <c r="P268" t="s">
        <v>117</v>
      </c>
      <c r="Q268">
        <v>205</v>
      </c>
      <c r="S268" t="s">
        <v>165</v>
      </c>
      <c r="T268">
        <v>211</v>
      </c>
      <c r="V268" t="s">
        <v>117</v>
      </c>
      <c r="W268">
        <v>0</v>
      </c>
      <c r="AB268" s="4"/>
      <c r="AJ268" s="4"/>
      <c r="AR268" s="4"/>
    </row>
    <row r="269" spans="1:44" x14ac:dyDescent="0.3">
      <c r="A269" t="s">
        <v>269</v>
      </c>
      <c r="B269">
        <v>389</v>
      </c>
      <c r="D269" t="s">
        <v>72</v>
      </c>
      <c r="E269">
        <v>10064</v>
      </c>
      <c r="G269" t="s">
        <v>269</v>
      </c>
      <c r="H269">
        <v>682</v>
      </c>
      <c r="I269" s="4"/>
      <c r="J269" t="s">
        <v>72</v>
      </c>
      <c r="K269">
        <v>10435</v>
      </c>
      <c r="M269" t="s">
        <v>269</v>
      </c>
      <c r="N269">
        <v>11</v>
      </c>
      <c r="P269" t="s">
        <v>72</v>
      </c>
      <c r="Q269">
        <v>6492</v>
      </c>
      <c r="S269" t="s">
        <v>269</v>
      </c>
      <c r="T269">
        <v>4</v>
      </c>
      <c r="V269" t="s">
        <v>72</v>
      </c>
      <c r="W269">
        <v>34</v>
      </c>
      <c r="AB269" s="4"/>
      <c r="AJ269" s="4"/>
      <c r="AR269" s="4"/>
    </row>
    <row r="270" spans="1:44" x14ac:dyDescent="0.3">
      <c r="A270" t="s">
        <v>77</v>
      </c>
      <c r="B270">
        <v>735</v>
      </c>
      <c r="D270" t="s">
        <v>116</v>
      </c>
      <c r="E270">
        <v>453</v>
      </c>
      <c r="G270" t="s">
        <v>77</v>
      </c>
      <c r="H270">
        <v>1111</v>
      </c>
      <c r="I270" s="4"/>
      <c r="J270" t="s">
        <v>116</v>
      </c>
      <c r="K270">
        <v>474</v>
      </c>
      <c r="M270" t="s">
        <v>77</v>
      </c>
      <c r="N270">
        <v>426</v>
      </c>
      <c r="P270" t="s">
        <v>116</v>
      </c>
      <c r="Q270">
        <v>146</v>
      </c>
      <c r="S270" t="s">
        <v>77</v>
      </c>
      <c r="T270">
        <v>27</v>
      </c>
      <c r="V270" t="s">
        <v>116</v>
      </c>
      <c r="W270">
        <v>5</v>
      </c>
      <c r="AB270" s="4"/>
      <c r="AJ270" s="4"/>
      <c r="AR270" s="4"/>
    </row>
    <row r="271" spans="1:44" x14ac:dyDescent="0.3">
      <c r="A271" t="s">
        <v>311</v>
      </c>
      <c r="B271">
        <v>486</v>
      </c>
      <c r="D271" t="s">
        <v>204</v>
      </c>
      <c r="E271">
        <v>520</v>
      </c>
      <c r="G271" t="s">
        <v>311</v>
      </c>
      <c r="H271">
        <v>400</v>
      </c>
      <c r="I271" s="4"/>
      <c r="J271" t="s">
        <v>204</v>
      </c>
      <c r="K271">
        <v>738</v>
      </c>
      <c r="M271" t="s">
        <v>311</v>
      </c>
      <c r="N271">
        <v>4</v>
      </c>
      <c r="P271" t="s">
        <v>204</v>
      </c>
      <c r="Q271">
        <v>251</v>
      </c>
      <c r="S271" t="s">
        <v>311</v>
      </c>
      <c r="T271">
        <v>2</v>
      </c>
      <c r="V271" t="s">
        <v>204</v>
      </c>
      <c r="W271">
        <v>256</v>
      </c>
      <c r="AB271" s="4"/>
      <c r="AJ271" s="4"/>
      <c r="AR271" s="4"/>
    </row>
    <row r="272" spans="1:44" x14ac:dyDescent="0.3">
      <c r="A272" t="s">
        <v>219</v>
      </c>
      <c r="B272">
        <v>1586</v>
      </c>
      <c r="D272" t="s">
        <v>162</v>
      </c>
      <c r="E272">
        <v>649</v>
      </c>
      <c r="G272" t="s">
        <v>219</v>
      </c>
      <c r="H272">
        <v>562</v>
      </c>
      <c r="I272" s="4"/>
      <c r="J272" t="s">
        <v>162</v>
      </c>
      <c r="K272">
        <v>841</v>
      </c>
      <c r="M272" t="s">
        <v>219</v>
      </c>
      <c r="N272">
        <v>230</v>
      </c>
      <c r="P272" t="s">
        <v>162</v>
      </c>
      <c r="Q272">
        <v>233</v>
      </c>
      <c r="S272" t="s">
        <v>219</v>
      </c>
      <c r="T272">
        <v>179</v>
      </c>
      <c r="V272" t="s">
        <v>162</v>
      </c>
      <c r="W272">
        <v>193</v>
      </c>
      <c r="AB272" s="4"/>
      <c r="AJ272" s="4"/>
      <c r="AR272" s="4"/>
    </row>
    <row r="273" spans="1:44" x14ac:dyDescent="0.3">
      <c r="A273" t="s">
        <v>96</v>
      </c>
      <c r="B273">
        <v>271</v>
      </c>
      <c r="D273" t="s">
        <v>33</v>
      </c>
      <c r="E273">
        <v>774</v>
      </c>
      <c r="G273" t="s">
        <v>96</v>
      </c>
      <c r="H273">
        <v>264</v>
      </c>
      <c r="I273" s="4"/>
      <c r="J273" t="s">
        <v>33</v>
      </c>
      <c r="K273">
        <v>848</v>
      </c>
      <c r="M273" t="s">
        <v>96</v>
      </c>
      <c r="N273">
        <v>129</v>
      </c>
      <c r="P273" t="s">
        <v>33</v>
      </c>
      <c r="Q273">
        <v>9</v>
      </c>
      <c r="S273" t="s">
        <v>96</v>
      </c>
      <c r="T273">
        <v>4</v>
      </c>
      <c r="V273" t="s">
        <v>33</v>
      </c>
      <c r="W273">
        <v>3</v>
      </c>
      <c r="AB273" s="4"/>
      <c r="AJ273" s="4"/>
      <c r="AR273" s="4"/>
    </row>
    <row r="274" spans="1:44" x14ac:dyDescent="0.3">
      <c r="A274" t="s">
        <v>181</v>
      </c>
      <c r="B274">
        <v>578</v>
      </c>
      <c r="D274" t="s">
        <v>311</v>
      </c>
      <c r="E274">
        <v>886</v>
      </c>
      <c r="G274" t="s">
        <v>181</v>
      </c>
      <c r="H274">
        <v>637</v>
      </c>
      <c r="I274" s="4"/>
      <c r="J274" t="s">
        <v>311</v>
      </c>
      <c r="K274">
        <v>670</v>
      </c>
      <c r="M274" t="s">
        <v>181</v>
      </c>
      <c r="N274">
        <v>295</v>
      </c>
      <c r="P274" t="s">
        <v>311</v>
      </c>
      <c r="Q274">
        <v>5</v>
      </c>
      <c r="S274" t="s">
        <v>181</v>
      </c>
      <c r="T274">
        <v>270</v>
      </c>
      <c r="V274" t="s">
        <v>311</v>
      </c>
      <c r="W274">
        <v>2</v>
      </c>
      <c r="AB274" s="4"/>
      <c r="AJ274" s="4"/>
      <c r="AR274" s="4"/>
    </row>
    <row r="275" spans="1:44" x14ac:dyDescent="0.3">
      <c r="A275" t="s">
        <v>176</v>
      </c>
      <c r="B275">
        <v>296</v>
      </c>
      <c r="D275" t="s">
        <v>14</v>
      </c>
      <c r="E275">
        <v>1813</v>
      </c>
      <c r="G275" t="s">
        <v>176</v>
      </c>
      <c r="H275">
        <v>469</v>
      </c>
      <c r="I275" s="4"/>
      <c r="J275" t="s">
        <v>14</v>
      </c>
      <c r="K275">
        <v>1830</v>
      </c>
      <c r="M275" t="s">
        <v>176</v>
      </c>
      <c r="N275">
        <v>121</v>
      </c>
      <c r="P275" t="s">
        <v>14</v>
      </c>
      <c r="Q275">
        <v>7</v>
      </c>
      <c r="S275" t="s">
        <v>176</v>
      </c>
      <c r="T275">
        <v>83</v>
      </c>
      <c r="V275" t="s">
        <v>14</v>
      </c>
      <c r="W275">
        <v>4</v>
      </c>
      <c r="AB275" s="4"/>
      <c r="AJ275" s="4"/>
      <c r="AR275" s="4"/>
    </row>
    <row r="276" spans="1:44" x14ac:dyDescent="0.3">
      <c r="A276" t="s">
        <v>312</v>
      </c>
      <c r="B276">
        <v>320</v>
      </c>
      <c r="D276" t="s">
        <v>113</v>
      </c>
      <c r="E276">
        <v>580</v>
      </c>
      <c r="G276" t="s">
        <v>312</v>
      </c>
      <c r="H276">
        <v>135</v>
      </c>
      <c r="I276" s="4"/>
      <c r="J276" t="s">
        <v>113</v>
      </c>
      <c r="K276">
        <v>551</v>
      </c>
      <c r="M276" t="s">
        <v>312</v>
      </c>
      <c r="N276">
        <v>1</v>
      </c>
      <c r="P276" t="s">
        <v>113</v>
      </c>
      <c r="Q276">
        <v>190</v>
      </c>
      <c r="S276" t="s">
        <v>312</v>
      </c>
      <c r="T276">
        <v>1</v>
      </c>
      <c r="V276" t="s">
        <v>113</v>
      </c>
      <c r="W276">
        <v>0</v>
      </c>
      <c r="AB276" s="4"/>
      <c r="AJ276" s="4"/>
      <c r="AR276" s="4"/>
    </row>
    <row r="277" spans="1:44" x14ac:dyDescent="0.3">
      <c r="A277" t="s">
        <v>306</v>
      </c>
      <c r="B277">
        <v>631</v>
      </c>
      <c r="D277" t="s">
        <v>256</v>
      </c>
      <c r="E277">
        <v>497</v>
      </c>
      <c r="G277" t="s">
        <v>306</v>
      </c>
      <c r="H277">
        <v>164</v>
      </c>
      <c r="I277" s="4"/>
      <c r="J277" t="s">
        <v>256</v>
      </c>
      <c r="K277">
        <v>278</v>
      </c>
      <c r="M277" t="s">
        <v>306</v>
      </c>
      <c r="N277">
        <v>8</v>
      </c>
      <c r="P277" t="s">
        <v>256</v>
      </c>
      <c r="Q277">
        <v>3</v>
      </c>
      <c r="S277" t="s">
        <v>306</v>
      </c>
      <c r="T277">
        <v>4</v>
      </c>
      <c r="V277" t="s">
        <v>256</v>
      </c>
      <c r="W277">
        <v>1</v>
      </c>
      <c r="AB277" s="4"/>
      <c r="AJ277" s="4"/>
      <c r="AR277" s="4"/>
    </row>
    <row r="278" spans="1:44" x14ac:dyDescent="0.3">
      <c r="A278" t="s">
        <v>25</v>
      </c>
      <c r="B278">
        <v>452</v>
      </c>
      <c r="D278" t="s">
        <v>178</v>
      </c>
      <c r="E278">
        <v>408</v>
      </c>
      <c r="G278" t="s">
        <v>25</v>
      </c>
      <c r="H278">
        <v>644</v>
      </c>
      <c r="I278" s="4"/>
      <c r="J278" t="s">
        <v>178</v>
      </c>
      <c r="K278">
        <v>476</v>
      </c>
      <c r="M278" t="s">
        <v>25</v>
      </c>
      <c r="N278">
        <v>0</v>
      </c>
      <c r="P278" t="s">
        <v>178</v>
      </c>
      <c r="Q278">
        <v>159</v>
      </c>
      <c r="S278" t="s">
        <v>25</v>
      </c>
      <c r="T278">
        <v>0</v>
      </c>
      <c r="V278" t="s">
        <v>178</v>
      </c>
      <c r="W278">
        <v>132</v>
      </c>
      <c r="AB278" s="4"/>
      <c r="AJ278" s="4"/>
      <c r="AR278" s="4"/>
    </row>
    <row r="279" spans="1:44" x14ac:dyDescent="0.3">
      <c r="A279" t="s">
        <v>35</v>
      </c>
      <c r="B279">
        <v>344</v>
      </c>
      <c r="D279" t="s">
        <v>58</v>
      </c>
      <c r="E279">
        <v>897</v>
      </c>
      <c r="G279" t="s">
        <v>35</v>
      </c>
      <c r="H279">
        <v>354</v>
      </c>
      <c r="I279" s="4"/>
      <c r="J279" t="s">
        <v>58</v>
      </c>
      <c r="K279">
        <v>1066</v>
      </c>
      <c r="M279" t="s">
        <v>35</v>
      </c>
      <c r="N279">
        <v>4</v>
      </c>
      <c r="P279" t="s">
        <v>58</v>
      </c>
      <c r="Q279">
        <v>28</v>
      </c>
      <c r="S279" t="s">
        <v>35</v>
      </c>
      <c r="T279">
        <v>0</v>
      </c>
      <c r="V279" t="s">
        <v>58</v>
      </c>
      <c r="W279">
        <v>1</v>
      </c>
      <c r="AB279" s="4"/>
      <c r="AJ279" s="4"/>
      <c r="AR279" s="4"/>
    </row>
    <row r="280" spans="1:44" x14ac:dyDescent="0.3">
      <c r="A280" t="s">
        <v>32</v>
      </c>
      <c r="B280">
        <v>398</v>
      </c>
      <c r="D280" t="s">
        <v>259</v>
      </c>
      <c r="E280">
        <v>573</v>
      </c>
      <c r="G280" t="s">
        <v>32</v>
      </c>
      <c r="H280">
        <v>373</v>
      </c>
      <c r="I280" s="4"/>
      <c r="J280" t="s">
        <v>259</v>
      </c>
      <c r="K280">
        <v>1171</v>
      </c>
      <c r="M280" t="s">
        <v>32</v>
      </c>
      <c r="N280">
        <v>2</v>
      </c>
      <c r="P280" t="s">
        <v>259</v>
      </c>
      <c r="Q280">
        <v>6</v>
      </c>
      <c r="S280" t="s">
        <v>32</v>
      </c>
      <c r="T280">
        <v>4</v>
      </c>
      <c r="V280" t="s">
        <v>259</v>
      </c>
      <c r="W280">
        <v>6</v>
      </c>
      <c r="AB280" s="4"/>
      <c r="AJ280" s="4"/>
      <c r="AR280" s="4"/>
    </row>
    <row r="281" spans="1:44" x14ac:dyDescent="0.3">
      <c r="A281" t="s">
        <v>167</v>
      </c>
      <c r="B281">
        <v>373</v>
      </c>
      <c r="D281" t="s">
        <v>71</v>
      </c>
      <c r="E281">
        <v>8199</v>
      </c>
      <c r="G281" t="s">
        <v>167</v>
      </c>
      <c r="H281">
        <v>376</v>
      </c>
      <c r="I281" s="4"/>
      <c r="J281" t="s">
        <v>71</v>
      </c>
      <c r="K281">
        <v>6715</v>
      </c>
      <c r="M281" t="s">
        <v>167</v>
      </c>
      <c r="N281">
        <v>149</v>
      </c>
      <c r="P281" t="s">
        <v>71</v>
      </c>
      <c r="Q281">
        <v>2786</v>
      </c>
      <c r="S281" t="s">
        <v>167</v>
      </c>
      <c r="T281">
        <v>122</v>
      </c>
      <c r="V281" t="s">
        <v>71</v>
      </c>
      <c r="W281">
        <v>0</v>
      </c>
      <c r="AB281" s="4"/>
      <c r="AJ281" s="4"/>
      <c r="AR281" s="4"/>
    </row>
    <row r="282" spans="1:44" x14ac:dyDescent="0.3">
      <c r="A282" t="s">
        <v>328</v>
      </c>
      <c r="B282">
        <v>313</v>
      </c>
      <c r="D282" t="s">
        <v>193</v>
      </c>
      <c r="E282">
        <v>1096</v>
      </c>
      <c r="G282" t="s">
        <v>328</v>
      </c>
      <c r="H282">
        <v>385</v>
      </c>
      <c r="I282" s="4"/>
      <c r="J282" t="s">
        <v>193</v>
      </c>
      <c r="K282">
        <v>973</v>
      </c>
      <c r="M282" t="s">
        <v>328</v>
      </c>
      <c r="N282">
        <v>182</v>
      </c>
      <c r="P282" t="s">
        <v>193</v>
      </c>
      <c r="Q282">
        <v>185</v>
      </c>
      <c r="S282" t="s">
        <v>328</v>
      </c>
      <c r="T282">
        <v>162</v>
      </c>
      <c r="V282" t="s">
        <v>193</v>
      </c>
      <c r="W282">
        <v>161</v>
      </c>
      <c r="AB282" s="4"/>
      <c r="AJ282" s="4"/>
      <c r="AR282" s="4"/>
    </row>
    <row r="283" spans="1:44" x14ac:dyDescent="0.3">
      <c r="A283" t="s">
        <v>34</v>
      </c>
      <c r="B283">
        <v>535</v>
      </c>
      <c r="D283" t="s">
        <v>109</v>
      </c>
      <c r="E283">
        <v>1230</v>
      </c>
      <c r="G283" t="s">
        <v>34</v>
      </c>
      <c r="H283">
        <v>935</v>
      </c>
      <c r="I283" s="4"/>
      <c r="J283" t="s">
        <v>109</v>
      </c>
      <c r="K283">
        <v>1070</v>
      </c>
      <c r="M283" t="s">
        <v>34</v>
      </c>
      <c r="N283">
        <v>50</v>
      </c>
      <c r="P283" t="s">
        <v>109</v>
      </c>
      <c r="Q283">
        <v>292</v>
      </c>
      <c r="S283" t="s">
        <v>34</v>
      </c>
      <c r="T283">
        <v>7</v>
      </c>
      <c r="V283" t="s">
        <v>109</v>
      </c>
      <c r="W283">
        <v>22</v>
      </c>
      <c r="AB283" s="4"/>
      <c r="AJ283" s="4"/>
      <c r="AR283" s="4"/>
    </row>
    <row r="284" spans="1:44" x14ac:dyDescent="0.3">
      <c r="A284" t="s">
        <v>240</v>
      </c>
      <c r="B284">
        <v>497</v>
      </c>
      <c r="D284" t="s">
        <v>206</v>
      </c>
      <c r="E284">
        <v>1743</v>
      </c>
      <c r="G284" t="s">
        <v>240</v>
      </c>
      <c r="H284">
        <v>1256</v>
      </c>
      <c r="I284" s="4"/>
      <c r="J284" t="s">
        <v>206</v>
      </c>
      <c r="K284">
        <v>1505</v>
      </c>
      <c r="M284" t="s">
        <v>240</v>
      </c>
      <c r="N284">
        <v>3</v>
      </c>
      <c r="P284" t="s">
        <v>206</v>
      </c>
      <c r="Q284">
        <v>180</v>
      </c>
      <c r="S284" t="s">
        <v>240</v>
      </c>
      <c r="T284">
        <v>2</v>
      </c>
      <c r="V284" t="s">
        <v>206</v>
      </c>
      <c r="W284">
        <v>126</v>
      </c>
      <c r="AB284" s="4"/>
      <c r="AJ284" s="4"/>
      <c r="AR284" s="4"/>
    </row>
    <row r="285" spans="1:44" x14ac:dyDescent="0.3">
      <c r="A285" t="s">
        <v>65</v>
      </c>
      <c r="B285">
        <v>399</v>
      </c>
      <c r="D285" t="s">
        <v>161</v>
      </c>
      <c r="E285">
        <v>430</v>
      </c>
      <c r="G285" t="s">
        <v>65</v>
      </c>
      <c r="H285">
        <v>727</v>
      </c>
      <c r="I285" s="4"/>
      <c r="J285" t="s">
        <v>161</v>
      </c>
      <c r="K285">
        <v>529</v>
      </c>
      <c r="M285" t="s">
        <v>65</v>
      </c>
      <c r="N285">
        <v>30</v>
      </c>
      <c r="P285" t="s">
        <v>161</v>
      </c>
      <c r="Q285">
        <v>161</v>
      </c>
      <c r="S285" t="s">
        <v>65</v>
      </c>
      <c r="T285">
        <v>13</v>
      </c>
      <c r="V285" t="s">
        <v>161</v>
      </c>
      <c r="W285">
        <v>172</v>
      </c>
      <c r="AB285" s="4"/>
      <c r="AJ285" s="4"/>
      <c r="AR285" s="4"/>
    </row>
    <row r="286" spans="1:44" x14ac:dyDescent="0.3">
      <c r="A286" t="s">
        <v>15</v>
      </c>
      <c r="B286">
        <v>6176</v>
      </c>
      <c r="D286" t="s">
        <v>157</v>
      </c>
      <c r="E286">
        <v>1220</v>
      </c>
      <c r="G286" t="s">
        <v>15</v>
      </c>
      <c r="H286">
        <v>5735</v>
      </c>
      <c r="I286" s="4"/>
      <c r="J286" t="s">
        <v>157</v>
      </c>
      <c r="K286">
        <v>1613</v>
      </c>
      <c r="M286" t="s">
        <v>15</v>
      </c>
      <c r="N286">
        <v>1</v>
      </c>
      <c r="P286" t="s">
        <v>157</v>
      </c>
      <c r="Q286">
        <v>527</v>
      </c>
      <c r="S286" t="s">
        <v>15</v>
      </c>
      <c r="T286">
        <v>0</v>
      </c>
      <c r="V286" t="s">
        <v>157</v>
      </c>
      <c r="W286">
        <v>420</v>
      </c>
      <c r="AB286" s="4"/>
      <c r="AJ286" s="4"/>
      <c r="AR286" s="4"/>
    </row>
    <row r="287" spans="1:44" x14ac:dyDescent="0.3">
      <c r="A287" t="s">
        <v>30</v>
      </c>
      <c r="B287">
        <v>495</v>
      </c>
      <c r="D287" t="s">
        <v>54</v>
      </c>
      <c r="E287">
        <v>1015</v>
      </c>
      <c r="G287" t="s">
        <v>30</v>
      </c>
      <c r="H287">
        <v>664</v>
      </c>
      <c r="I287" s="4"/>
      <c r="J287" t="s">
        <v>54</v>
      </c>
      <c r="K287">
        <v>733</v>
      </c>
      <c r="M287" t="s">
        <v>30</v>
      </c>
      <c r="N287">
        <v>14</v>
      </c>
      <c r="P287" t="s">
        <v>54</v>
      </c>
      <c r="Q287">
        <v>17</v>
      </c>
      <c r="S287" t="s">
        <v>30</v>
      </c>
      <c r="T287">
        <v>5</v>
      </c>
      <c r="V287" t="s">
        <v>54</v>
      </c>
      <c r="W287">
        <v>11</v>
      </c>
      <c r="AB287" s="4"/>
      <c r="AJ287" s="4"/>
      <c r="AR287" s="4"/>
    </row>
    <row r="288" spans="1:44" x14ac:dyDescent="0.3">
      <c r="A288" t="s">
        <v>291</v>
      </c>
      <c r="B288">
        <v>617</v>
      </c>
      <c r="D288" t="s">
        <v>155</v>
      </c>
      <c r="E288">
        <v>1763</v>
      </c>
      <c r="G288" t="s">
        <v>291</v>
      </c>
      <c r="H288">
        <v>1555</v>
      </c>
      <c r="I288" s="4"/>
      <c r="J288" t="s">
        <v>155</v>
      </c>
      <c r="K288">
        <v>2351</v>
      </c>
      <c r="M288" t="s">
        <v>291</v>
      </c>
      <c r="N288">
        <v>41</v>
      </c>
      <c r="P288" t="s">
        <v>155</v>
      </c>
      <c r="Q288">
        <v>759</v>
      </c>
      <c r="S288" t="s">
        <v>291</v>
      </c>
      <c r="T288">
        <v>30</v>
      </c>
      <c r="V288" t="s">
        <v>155</v>
      </c>
      <c r="W288">
        <v>747</v>
      </c>
      <c r="AB288" s="4"/>
      <c r="AJ288" s="4"/>
      <c r="AR288" s="4"/>
    </row>
    <row r="289" spans="1:44" x14ac:dyDescent="0.3">
      <c r="A289" t="s">
        <v>195</v>
      </c>
      <c r="B289">
        <v>555</v>
      </c>
      <c r="D289" t="s">
        <v>251</v>
      </c>
      <c r="E289">
        <v>731</v>
      </c>
      <c r="G289" t="s">
        <v>195</v>
      </c>
      <c r="H289">
        <v>619</v>
      </c>
      <c r="I289" s="4"/>
      <c r="J289" t="s">
        <v>251</v>
      </c>
      <c r="K289">
        <v>910</v>
      </c>
      <c r="M289" t="s">
        <v>195</v>
      </c>
      <c r="N289">
        <v>237</v>
      </c>
      <c r="P289" t="s">
        <v>251</v>
      </c>
      <c r="Q289">
        <v>5</v>
      </c>
      <c r="S289" t="s">
        <v>195</v>
      </c>
      <c r="T289">
        <v>226</v>
      </c>
      <c r="V289" t="s">
        <v>251</v>
      </c>
      <c r="W289">
        <v>1</v>
      </c>
      <c r="AB289" s="4"/>
      <c r="AJ289" s="4"/>
      <c r="AR289" s="4"/>
    </row>
    <row r="290" spans="1:44" x14ac:dyDescent="0.3">
      <c r="A290" t="s">
        <v>302</v>
      </c>
      <c r="B290">
        <v>17793</v>
      </c>
      <c r="D290" t="s">
        <v>250</v>
      </c>
      <c r="E290">
        <v>913</v>
      </c>
      <c r="G290" t="s">
        <v>302</v>
      </c>
      <c r="H290">
        <v>194</v>
      </c>
      <c r="I290" s="4"/>
      <c r="J290" t="s">
        <v>250</v>
      </c>
      <c r="K290">
        <v>1023</v>
      </c>
      <c r="M290" t="s">
        <v>302</v>
      </c>
      <c r="N290">
        <v>1</v>
      </c>
      <c r="P290" t="s">
        <v>250</v>
      </c>
      <c r="Q290">
        <v>13</v>
      </c>
      <c r="S290" t="s">
        <v>302</v>
      </c>
      <c r="T290">
        <v>2</v>
      </c>
      <c r="V290" t="s">
        <v>250</v>
      </c>
      <c r="W290">
        <v>9</v>
      </c>
      <c r="AB290" s="4"/>
      <c r="AJ290" s="4"/>
      <c r="AR290" s="4"/>
    </row>
    <row r="291" spans="1:44" x14ac:dyDescent="0.3">
      <c r="A291" t="s">
        <v>273</v>
      </c>
      <c r="B291">
        <v>757</v>
      </c>
      <c r="D291" t="s">
        <v>119</v>
      </c>
      <c r="E291">
        <v>565</v>
      </c>
      <c r="G291" t="s">
        <v>273</v>
      </c>
      <c r="H291">
        <v>1438</v>
      </c>
      <c r="I291" s="4"/>
      <c r="J291" t="s">
        <v>119</v>
      </c>
      <c r="K291">
        <v>1340</v>
      </c>
      <c r="M291" t="s">
        <v>273</v>
      </c>
      <c r="N291">
        <v>0</v>
      </c>
      <c r="P291" t="s">
        <v>119</v>
      </c>
      <c r="Q291">
        <v>267</v>
      </c>
      <c r="S291" t="s">
        <v>273</v>
      </c>
      <c r="T291">
        <v>1</v>
      </c>
      <c r="V291" t="s">
        <v>119</v>
      </c>
      <c r="W291">
        <v>1</v>
      </c>
      <c r="AB291" s="4"/>
      <c r="AJ291" s="4"/>
      <c r="AR291" s="4"/>
    </row>
    <row r="292" spans="1:44" x14ac:dyDescent="0.3">
      <c r="A292" t="s">
        <v>60</v>
      </c>
      <c r="B292">
        <v>1013</v>
      </c>
      <c r="D292" t="s">
        <v>210</v>
      </c>
      <c r="E292">
        <v>798</v>
      </c>
      <c r="G292" t="s">
        <v>60</v>
      </c>
      <c r="H292">
        <v>605</v>
      </c>
      <c r="I292" s="4"/>
      <c r="J292" t="s">
        <v>210</v>
      </c>
      <c r="K292">
        <v>1086</v>
      </c>
      <c r="M292" t="s">
        <v>60</v>
      </c>
      <c r="N292">
        <v>14</v>
      </c>
      <c r="P292" t="s">
        <v>210</v>
      </c>
      <c r="Q292">
        <v>351</v>
      </c>
      <c r="S292" t="s">
        <v>60</v>
      </c>
      <c r="T292">
        <v>5</v>
      </c>
      <c r="V292" t="s">
        <v>210</v>
      </c>
      <c r="W292">
        <v>355</v>
      </c>
      <c r="AB292" s="4"/>
      <c r="AJ292" s="4"/>
      <c r="AR292" s="4"/>
    </row>
    <row r="293" spans="1:44" x14ac:dyDescent="0.3">
      <c r="A293" t="s">
        <v>61</v>
      </c>
      <c r="B293">
        <v>475</v>
      </c>
      <c r="D293" t="s">
        <v>289</v>
      </c>
      <c r="E293">
        <v>513</v>
      </c>
      <c r="G293" t="s">
        <v>61</v>
      </c>
      <c r="H293">
        <v>461</v>
      </c>
      <c r="I293" s="4"/>
      <c r="J293" t="s">
        <v>289</v>
      </c>
      <c r="K293">
        <v>599</v>
      </c>
      <c r="M293" t="s">
        <v>61</v>
      </c>
      <c r="N293">
        <v>13</v>
      </c>
      <c r="P293" t="s">
        <v>289</v>
      </c>
      <c r="Q293">
        <v>2</v>
      </c>
      <c r="S293" t="s">
        <v>61</v>
      </c>
      <c r="T293">
        <v>5</v>
      </c>
      <c r="V293" t="s">
        <v>289</v>
      </c>
      <c r="W293">
        <v>7</v>
      </c>
      <c r="AB293" s="4"/>
      <c r="AJ293" s="4"/>
      <c r="AR293" s="4"/>
    </row>
    <row r="294" spans="1:44" x14ac:dyDescent="0.3">
      <c r="A294" t="s">
        <v>282</v>
      </c>
      <c r="B294">
        <v>882</v>
      </c>
      <c r="D294" t="s">
        <v>160</v>
      </c>
      <c r="E294">
        <v>605</v>
      </c>
      <c r="G294" t="s">
        <v>282</v>
      </c>
      <c r="H294">
        <v>1495</v>
      </c>
      <c r="I294" s="4"/>
      <c r="J294" t="s">
        <v>160</v>
      </c>
      <c r="K294">
        <v>1714</v>
      </c>
      <c r="M294" t="s">
        <v>282</v>
      </c>
      <c r="N294">
        <v>98</v>
      </c>
      <c r="P294" t="s">
        <v>160</v>
      </c>
      <c r="Q294">
        <v>373</v>
      </c>
      <c r="S294" t="s">
        <v>282</v>
      </c>
      <c r="T294">
        <v>60</v>
      </c>
      <c r="V294" t="s">
        <v>160</v>
      </c>
      <c r="W294">
        <v>300</v>
      </c>
      <c r="AB294" s="4"/>
      <c r="AJ294" s="4"/>
      <c r="AR294" s="4"/>
    </row>
    <row r="295" spans="1:44" x14ac:dyDescent="0.3">
      <c r="A295" t="s">
        <v>303</v>
      </c>
      <c r="B295">
        <v>2472</v>
      </c>
      <c r="D295" t="s">
        <v>284</v>
      </c>
      <c r="E295">
        <v>731</v>
      </c>
      <c r="G295" t="s">
        <v>303</v>
      </c>
      <c r="H295">
        <v>141</v>
      </c>
      <c r="I295" s="4"/>
      <c r="J295" t="s">
        <v>284</v>
      </c>
      <c r="K295">
        <v>1218</v>
      </c>
      <c r="M295" t="s">
        <v>303</v>
      </c>
      <c r="N295">
        <v>9</v>
      </c>
      <c r="P295" t="s">
        <v>284</v>
      </c>
      <c r="Q295">
        <v>17</v>
      </c>
      <c r="S295" t="s">
        <v>303</v>
      </c>
      <c r="T295">
        <v>0</v>
      </c>
      <c r="V295" t="s">
        <v>284</v>
      </c>
      <c r="W295">
        <v>6</v>
      </c>
      <c r="AB295" s="4"/>
      <c r="AJ295" s="4"/>
      <c r="AR295" s="4"/>
    </row>
    <row r="296" spans="1:44" x14ac:dyDescent="0.3">
      <c r="A296" t="s">
        <v>300</v>
      </c>
      <c r="B296">
        <v>624</v>
      </c>
      <c r="D296" t="s">
        <v>241</v>
      </c>
      <c r="E296">
        <v>1018</v>
      </c>
      <c r="G296" t="s">
        <v>300</v>
      </c>
      <c r="H296">
        <v>377</v>
      </c>
      <c r="I296" s="4"/>
      <c r="J296" t="s">
        <v>241</v>
      </c>
      <c r="K296">
        <v>1429</v>
      </c>
      <c r="M296" t="s">
        <v>300</v>
      </c>
      <c r="N296">
        <v>33</v>
      </c>
      <c r="P296" t="s">
        <v>241</v>
      </c>
      <c r="Q296">
        <v>2</v>
      </c>
      <c r="S296" t="s">
        <v>300</v>
      </c>
      <c r="T296">
        <v>10</v>
      </c>
      <c r="V296" t="s">
        <v>241</v>
      </c>
      <c r="W296">
        <v>1</v>
      </c>
      <c r="AB296" s="4"/>
      <c r="AJ296" s="4"/>
      <c r="AR296" s="4"/>
    </row>
    <row r="297" spans="1:44" x14ac:dyDescent="0.3">
      <c r="A297" t="s">
        <v>97</v>
      </c>
      <c r="B297">
        <v>252</v>
      </c>
      <c r="D297" t="s">
        <v>261</v>
      </c>
      <c r="E297">
        <v>580</v>
      </c>
      <c r="G297" t="s">
        <v>97</v>
      </c>
      <c r="H297">
        <v>267</v>
      </c>
      <c r="I297" s="4"/>
      <c r="J297" t="s">
        <v>261</v>
      </c>
      <c r="K297">
        <v>996</v>
      </c>
      <c r="M297" t="s">
        <v>97</v>
      </c>
      <c r="N297">
        <v>136</v>
      </c>
      <c r="P297" t="s">
        <v>261</v>
      </c>
      <c r="Q297">
        <v>9</v>
      </c>
      <c r="S297" t="s">
        <v>97</v>
      </c>
      <c r="T297">
        <v>1</v>
      </c>
      <c r="V297" t="s">
        <v>261</v>
      </c>
      <c r="W297">
        <v>0</v>
      </c>
      <c r="AB297" s="4"/>
      <c r="AJ297" s="4"/>
      <c r="AR297" s="4"/>
    </row>
    <row r="298" spans="1:44" x14ac:dyDescent="0.3">
      <c r="A298" t="s">
        <v>268</v>
      </c>
      <c r="B298">
        <v>954</v>
      </c>
      <c r="D298" t="s">
        <v>151</v>
      </c>
      <c r="E298">
        <v>847</v>
      </c>
      <c r="G298" t="s">
        <v>268</v>
      </c>
      <c r="H298">
        <v>861</v>
      </c>
      <c r="I298" s="4"/>
      <c r="J298" t="s">
        <v>151</v>
      </c>
      <c r="K298">
        <v>1070</v>
      </c>
      <c r="M298" t="s">
        <v>268</v>
      </c>
      <c r="N298">
        <v>10</v>
      </c>
      <c r="P298" t="s">
        <v>151</v>
      </c>
      <c r="Q298">
        <v>379</v>
      </c>
      <c r="S298" t="s">
        <v>268</v>
      </c>
      <c r="T298">
        <v>7</v>
      </c>
      <c r="V298" t="s">
        <v>151</v>
      </c>
      <c r="W298">
        <v>370</v>
      </c>
      <c r="AB298" s="4"/>
      <c r="AJ298" s="4"/>
      <c r="AR298" s="4"/>
    </row>
    <row r="299" spans="1:44" x14ac:dyDescent="0.3">
      <c r="A299" t="s">
        <v>112</v>
      </c>
      <c r="B299">
        <v>479</v>
      </c>
      <c r="D299" t="s">
        <v>299</v>
      </c>
      <c r="E299">
        <v>729</v>
      </c>
      <c r="G299" t="s">
        <v>112</v>
      </c>
      <c r="H299">
        <v>386</v>
      </c>
      <c r="I299" s="4"/>
      <c r="J299" t="s">
        <v>299</v>
      </c>
      <c r="K299">
        <v>1025</v>
      </c>
      <c r="M299" t="s">
        <v>112</v>
      </c>
      <c r="N299">
        <v>140</v>
      </c>
      <c r="P299" t="s">
        <v>299</v>
      </c>
      <c r="Q299">
        <v>1</v>
      </c>
      <c r="S299" t="s">
        <v>112</v>
      </c>
      <c r="T299">
        <v>0</v>
      </c>
      <c r="V299" t="s">
        <v>299</v>
      </c>
      <c r="W299">
        <v>0</v>
      </c>
      <c r="AB299" s="4"/>
      <c r="AJ299" s="4"/>
      <c r="AR299" s="4"/>
    </row>
    <row r="300" spans="1:44" x14ac:dyDescent="0.3">
      <c r="A300" t="s">
        <v>255</v>
      </c>
      <c r="B300">
        <v>381</v>
      </c>
      <c r="D300" t="s">
        <v>196</v>
      </c>
      <c r="E300">
        <v>467</v>
      </c>
      <c r="G300" t="s">
        <v>255</v>
      </c>
      <c r="H300">
        <v>765</v>
      </c>
      <c r="I300" s="4"/>
      <c r="J300" t="s">
        <v>196</v>
      </c>
      <c r="K300">
        <v>512</v>
      </c>
      <c r="M300" t="s">
        <v>255</v>
      </c>
      <c r="N300">
        <v>8</v>
      </c>
      <c r="P300" t="s">
        <v>196</v>
      </c>
      <c r="Q300">
        <v>206</v>
      </c>
      <c r="S300" t="s">
        <v>255</v>
      </c>
      <c r="T300">
        <v>7</v>
      </c>
      <c r="V300" t="s">
        <v>196</v>
      </c>
      <c r="W300">
        <v>163</v>
      </c>
      <c r="AB300" s="4"/>
      <c r="AJ300" s="4"/>
      <c r="AR300" s="4"/>
    </row>
    <row r="301" spans="1:44" x14ac:dyDescent="0.3">
      <c r="A301" t="s">
        <v>83</v>
      </c>
      <c r="B301">
        <v>487</v>
      </c>
      <c r="D301" t="s">
        <v>181</v>
      </c>
      <c r="E301">
        <v>748</v>
      </c>
      <c r="G301" t="s">
        <v>83</v>
      </c>
      <c r="H301">
        <v>1121</v>
      </c>
      <c r="I301" s="4"/>
      <c r="J301" t="s">
        <v>181</v>
      </c>
      <c r="K301">
        <v>782</v>
      </c>
      <c r="M301" t="s">
        <v>83</v>
      </c>
      <c r="N301">
        <v>393</v>
      </c>
      <c r="P301" t="s">
        <v>181</v>
      </c>
      <c r="Q301">
        <v>298</v>
      </c>
      <c r="S301" t="s">
        <v>83</v>
      </c>
      <c r="T301">
        <v>0</v>
      </c>
      <c r="V301" t="s">
        <v>181</v>
      </c>
      <c r="W301">
        <v>275</v>
      </c>
      <c r="AB301" s="4"/>
      <c r="AJ301" s="4"/>
      <c r="AR301" s="4"/>
    </row>
    <row r="302" spans="1:44" x14ac:dyDescent="0.3">
      <c r="A302" t="s">
        <v>337</v>
      </c>
      <c r="B302">
        <v>1</v>
      </c>
      <c r="D302" t="s">
        <v>337</v>
      </c>
      <c r="E302">
        <v>3</v>
      </c>
      <c r="G302" t="s">
        <v>337</v>
      </c>
      <c r="H302">
        <v>7</v>
      </c>
      <c r="I302" s="4"/>
      <c r="J302" t="s">
        <v>337</v>
      </c>
      <c r="K302">
        <v>56</v>
      </c>
      <c r="M302" t="s">
        <v>337</v>
      </c>
      <c r="N302">
        <v>0</v>
      </c>
      <c r="P302" t="s">
        <v>337</v>
      </c>
      <c r="Q302">
        <v>1</v>
      </c>
      <c r="S302" t="s">
        <v>337</v>
      </c>
      <c r="T302">
        <v>0</v>
      </c>
      <c r="V302" t="s">
        <v>337</v>
      </c>
      <c r="W302">
        <v>0</v>
      </c>
      <c r="AB302" s="4"/>
      <c r="AJ302" s="4"/>
      <c r="AR302" s="4"/>
    </row>
    <row r="303" spans="1:44" x14ac:dyDescent="0.3">
      <c r="A303" t="s">
        <v>338</v>
      </c>
      <c r="B303">
        <v>4</v>
      </c>
      <c r="D303" t="s">
        <v>338</v>
      </c>
      <c r="E303">
        <v>16</v>
      </c>
      <c r="G303" t="s">
        <v>338</v>
      </c>
      <c r="H303">
        <v>47</v>
      </c>
      <c r="I303" s="4"/>
      <c r="J303" t="s">
        <v>338</v>
      </c>
      <c r="K303">
        <v>242</v>
      </c>
      <c r="M303" t="s">
        <v>338</v>
      </c>
      <c r="N303">
        <v>0</v>
      </c>
      <c r="P303" t="s">
        <v>338</v>
      </c>
      <c r="Q303">
        <v>1</v>
      </c>
      <c r="S303" t="s">
        <v>338</v>
      </c>
      <c r="T303">
        <v>0</v>
      </c>
      <c r="V303" t="s">
        <v>338</v>
      </c>
      <c r="W303">
        <v>1</v>
      </c>
      <c r="AB303" s="4"/>
      <c r="AJ303" s="4"/>
      <c r="AR303" s="4"/>
    </row>
    <row r="304" spans="1:44" x14ac:dyDescent="0.3">
      <c r="A304" t="s">
        <v>339</v>
      </c>
      <c r="B304">
        <v>0</v>
      </c>
      <c r="D304" t="s">
        <v>339</v>
      </c>
      <c r="E304">
        <v>6</v>
      </c>
      <c r="G304" t="s">
        <v>339</v>
      </c>
      <c r="H304">
        <v>5</v>
      </c>
      <c r="I304" s="4"/>
      <c r="J304" t="s">
        <v>339</v>
      </c>
      <c r="K304">
        <v>39</v>
      </c>
      <c r="M304" t="s">
        <v>339</v>
      </c>
      <c r="N304">
        <v>1</v>
      </c>
      <c r="P304" t="s">
        <v>339</v>
      </c>
      <c r="Q304">
        <v>1</v>
      </c>
      <c r="S304" t="s">
        <v>339</v>
      </c>
      <c r="T304">
        <v>0</v>
      </c>
      <c r="V304" t="s">
        <v>339</v>
      </c>
      <c r="W304">
        <v>1</v>
      </c>
      <c r="AB304" s="4"/>
      <c r="AJ304" s="4"/>
      <c r="AR304" s="4"/>
    </row>
    <row r="305" spans="1:44" x14ac:dyDescent="0.3">
      <c r="A305" t="s">
        <v>340</v>
      </c>
      <c r="B305">
        <v>0</v>
      </c>
      <c r="D305" t="s">
        <v>340</v>
      </c>
      <c r="E305">
        <v>10</v>
      </c>
      <c r="G305" t="s">
        <v>340</v>
      </c>
      <c r="H305">
        <v>19</v>
      </c>
      <c r="I305" s="4"/>
      <c r="J305" t="s">
        <v>340</v>
      </c>
      <c r="K305">
        <v>145</v>
      </c>
      <c r="M305" t="s">
        <v>340</v>
      </c>
      <c r="N305">
        <v>0</v>
      </c>
      <c r="P305" t="s">
        <v>340</v>
      </c>
      <c r="Q305">
        <v>2</v>
      </c>
      <c r="S305" t="s">
        <v>340</v>
      </c>
      <c r="T305">
        <v>0</v>
      </c>
      <c r="V305" t="s">
        <v>340</v>
      </c>
      <c r="W305">
        <v>1</v>
      </c>
      <c r="AB305" s="4"/>
      <c r="AJ305" s="4"/>
      <c r="AR305" s="4"/>
    </row>
    <row r="306" spans="1:44" x14ac:dyDescent="0.3">
      <c r="A306" t="s">
        <v>341</v>
      </c>
      <c r="B306">
        <v>0</v>
      </c>
      <c r="G306" t="s">
        <v>341</v>
      </c>
      <c r="H306">
        <v>16</v>
      </c>
      <c r="I306" s="4"/>
      <c r="M306" t="s">
        <v>341</v>
      </c>
      <c r="N306">
        <v>1</v>
      </c>
      <c r="S306" t="s">
        <v>341</v>
      </c>
      <c r="T306">
        <v>0</v>
      </c>
      <c r="AB306" s="4"/>
      <c r="AJ306" s="4"/>
      <c r="AR306" s="4"/>
    </row>
    <row r="307" spans="1:44" x14ac:dyDescent="0.3">
      <c r="A307" t="s">
        <v>342</v>
      </c>
      <c r="B307">
        <v>27</v>
      </c>
      <c r="G307" t="s">
        <v>342</v>
      </c>
      <c r="H307">
        <v>31</v>
      </c>
      <c r="I307" s="4"/>
      <c r="M307" t="s">
        <v>342</v>
      </c>
      <c r="N307">
        <v>1</v>
      </c>
      <c r="S307" t="s">
        <v>342</v>
      </c>
      <c r="T307">
        <v>2</v>
      </c>
      <c r="AB307" s="4"/>
      <c r="AJ307" s="4"/>
      <c r="AR307" s="4"/>
    </row>
    <row r="308" spans="1:44" x14ac:dyDescent="0.3">
      <c r="A308" t="s">
        <v>343</v>
      </c>
      <c r="B308">
        <v>13</v>
      </c>
      <c r="G308" t="s">
        <v>343</v>
      </c>
      <c r="H308">
        <v>23</v>
      </c>
      <c r="I308" s="4"/>
      <c r="M308" t="s">
        <v>343</v>
      </c>
      <c r="N308">
        <v>0</v>
      </c>
      <c r="S308" t="s">
        <v>343</v>
      </c>
      <c r="T308">
        <v>0</v>
      </c>
      <c r="AB308" s="4"/>
      <c r="AJ308" s="4"/>
      <c r="AR308" s="4"/>
    </row>
    <row r="309" spans="1:44" x14ac:dyDescent="0.3">
      <c r="A309" t="s">
        <v>344</v>
      </c>
      <c r="B309">
        <v>113</v>
      </c>
      <c r="G309" t="s">
        <v>344</v>
      </c>
      <c r="H309">
        <v>203</v>
      </c>
      <c r="M309" t="s">
        <v>344</v>
      </c>
      <c r="N309">
        <v>50</v>
      </c>
      <c r="S309" t="s">
        <v>344</v>
      </c>
      <c r="T309">
        <v>27</v>
      </c>
    </row>
    <row r="310" spans="1:44" x14ac:dyDescent="0.3">
      <c r="A310" t="s">
        <v>345</v>
      </c>
      <c r="B310">
        <v>49</v>
      </c>
      <c r="G310" t="s">
        <v>345</v>
      </c>
      <c r="H310">
        <v>123</v>
      </c>
      <c r="M310" t="s">
        <v>345</v>
      </c>
      <c r="N310">
        <v>10</v>
      </c>
      <c r="S310" t="s">
        <v>345</v>
      </c>
      <c r="T310">
        <v>3</v>
      </c>
    </row>
    <row r="311" spans="1:44" x14ac:dyDescent="0.3">
      <c r="A311" t="s">
        <v>346</v>
      </c>
      <c r="B311">
        <v>2</v>
      </c>
      <c r="G311" t="s">
        <v>346</v>
      </c>
      <c r="H311">
        <v>11</v>
      </c>
      <c r="M311" t="s">
        <v>346</v>
      </c>
      <c r="N311">
        <v>1</v>
      </c>
      <c r="S311" t="s">
        <v>346</v>
      </c>
      <c r="T311">
        <v>0</v>
      </c>
    </row>
    <row r="312" spans="1:44" x14ac:dyDescent="0.3">
      <c r="A312" t="s">
        <v>347</v>
      </c>
      <c r="B312">
        <v>0</v>
      </c>
      <c r="G312" t="s">
        <v>347</v>
      </c>
      <c r="H312">
        <v>11</v>
      </c>
      <c r="M312" t="s">
        <v>347</v>
      </c>
      <c r="N312">
        <v>1</v>
      </c>
      <c r="S312" t="s">
        <v>347</v>
      </c>
      <c r="T312">
        <v>0</v>
      </c>
    </row>
    <row r="313" spans="1:44" x14ac:dyDescent="0.3">
      <c r="A313" t="s">
        <v>348</v>
      </c>
      <c r="B313">
        <v>2</v>
      </c>
      <c r="G313" t="s">
        <v>348</v>
      </c>
      <c r="H313">
        <v>55</v>
      </c>
      <c r="M313" t="s">
        <v>348</v>
      </c>
      <c r="N313">
        <v>1</v>
      </c>
      <c r="S313" t="s">
        <v>348</v>
      </c>
      <c r="T313">
        <v>1</v>
      </c>
    </row>
    <row r="314" spans="1:44" x14ac:dyDescent="0.3">
      <c r="A314" t="s">
        <v>349</v>
      </c>
      <c r="B314">
        <v>9</v>
      </c>
      <c r="G314" t="s">
        <v>349</v>
      </c>
      <c r="H314">
        <v>17</v>
      </c>
      <c r="M314" t="s">
        <v>349</v>
      </c>
      <c r="N314">
        <v>0</v>
      </c>
      <c r="S314" t="s">
        <v>349</v>
      </c>
      <c r="T314">
        <v>0</v>
      </c>
    </row>
    <row r="315" spans="1:44" x14ac:dyDescent="0.3">
      <c r="A315" t="s">
        <v>350</v>
      </c>
      <c r="B315">
        <v>148</v>
      </c>
      <c r="G315" t="s">
        <v>350</v>
      </c>
      <c r="H315">
        <v>155</v>
      </c>
      <c r="M315" t="s">
        <v>350</v>
      </c>
      <c r="N315">
        <v>2</v>
      </c>
      <c r="S315" t="s">
        <v>350</v>
      </c>
      <c r="T315">
        <v>0</v>
      </c>
    </row>
    <row r="316" spans="1:44" x14ac:dyDescent="0.3">
      <c r="A316" t="s">
        <v>351</v>
      </c>
      <c r="B316">
        <v>3</v>
      </c>
      <c r="G316" t="s">
        <v>351</v>
      </c>
      <c r="H316">
        <v>36</v>
      </c>
      <c r="M316" t="s">
        <v>351</v>
      </c>
      <c r="N316">
        <v>0</v>
      </c>
      <c r="S316" t="s">
        <v>351</v>
      </c>
      <c r="T316">
        <v>1</v>
      </c>
    </row>
    <row r="317" spans="1:44" x14ac:dyDescent="0.3">
      <c r="A317" t="s">
        <v>352</v>
      </c>
      <c r="B317">
        <v>11</v>
      </c>
      <c r="G317" t="s">
        <v>352</v>
      </c>
      <c r="H317">
        <v>57</v>
      </c>
      <c r="M317" t="s">
        <v>352</v>
      </c>
      <c r="N317">
        <v>1</v>
      </c>
      <c r="S317" t="s">
        <v>352</v>
      </c>
      <c r="T317">
        <v>1</v>
      </c>
    </row>
    <row r="318" spans="1:44" x14ac:dyDescent="0.3">
      <c r="A318" t="s">
        <v>353</v>
      </c>
      <c r="B318">
        <v>1</v>
      </c>
      <c r="G318" t="s">
        <v>353</v>
      </c>
      <c r="H318">
        <v>33</v>
      </c>
      <c r="M318" t="s">
        <v>353</v>
      </c>
      <c r="N318">
        <v>1</v>
      </c>
      <c r="S318" t="s">
        <v>353</v>
      </c>
      <c r="T318">
        <v>0</v>
      </c>
    </row>
    <row r="319" spans="1:44" x14ac:dyDescent="0.3">
      <c r="A319" t="s">
        <v>354</v>
      </c>
      <c r="B319">
        <v>29</v>
      </c>
      <c r="G319" t="s">
        <v>354</v>
      </c>
      <c r="H319">
        <v>48</v>
      </c>
      <c r="M319" t="s">
        <v>354</v>
      </c>
      <c r="N319">
        <v>6</v>
      </c>
      <c r="S319" t="s">
        <v>354</v>
      </c>
      <c r="T319">
        <v>1</v>
      </c>
    </row>
    <row r="320" spans="1:44" x14ac:dyDescent="0.3">
      <c r="A320" t="s">
        <v>355</v>
      </c>
      <c r="B320">
        <v>5</v>
      </c>
      <c r="G320" t="s">
        <v>355</v>
      </c>
      <c r="H320">
        <v>12</v>
      </c>
      <c r="M320" t="s">
        <v>355</v>
      </c>
      <c r="N320">
        <v>0</v>
      </c>
      <c r="S320" t="s">
        <v>355</v>
      </c>
      <c r="T320">
        <v>1</v>
      </c>
    </row>
    <row r="321" spans="1:20" x14ac:dyDescent="0.3">
      <c r="A321" t="s">
        <v>356</v>
      </c>
      <c r="B321">
        <v>5</v>
      </c>
      <c r="G321" t="s">
        <v>356</v>
      </c>
      <c r="H321">
        <v>27</v>
      </c>
      <c r="M321" t="s">
        <v>356</v>
      </c>
      <c r="N321">
        <v>4</v>
      </c>
      <c r="S321" t="s">
        <v>356</v>
      </c>
      <c r="T321">
        <v>0</v>
      </c>
    </row>
    <row r="322" spans="1:20" x14ac:dyDescent="0.3">
      <c r="A322" t="s">
        <v>357</v>
      </c>
      <c r="B322">
        <v>30</v>
      </c>
      <c r="G322" t="s">
        <v>357</v>
      </c>
      <c r="H322">
        <v>44</v>
      </c>
      <c r="M322" t="s">
        <v>357</v>
      </c>
      <c r="N322">
        <v>1</v>
      </c>
      <c r="S322" t="s">
        <v>357</v>
      </c>
      <c r="T322">
        <v>0</v>
      </c>
    </row>
    <row r="323" spans="1:20" x14ac:dyDescent="0.3">
      <c r="A323" t="s">
        <v>358</v>
      </c>
      <c r="B323">
        <v>7</v>
      </c>
      <c r="G323" t="s">
        <v>358</v>
      </c>
      <c r="H323">
        <v>4</v>
      </c>
      <c r="M323" t="s">
        <v>358</v>
      </c>
      <c r="N323">
        <v>0</v>
      </c>
      <c r="S323" t="s">
        <v>358</v>
      </c>
      <c r="T323">
        <v>0</v>
      </c>
    </row>
    <row r="324" spans="1:20" x14ac:dyDescent="0.3">
      <c r="A324" t="s">
        <v>359</v>
      </c>
      <c r="B324">
        <v>6</v>
      </c>
      <c r="G324" t="s">
        <v>359</v>
      </c>
      <c r="H324">
        <v>4</v>
      </c>
      <c r="M324" t="s">
        <v>359</v>
      </c>
      <c r="N324">
        <v>1</v>
      </c>
      <c r="S324" t="s">
        <v>359</v>
      </c>
      <c r="T324">
        <v>0</v>
      </c>
    </row>
    <row r="325" spans="1:20" x14ac:dyDescent="0.3">
      <c r="A325" t="s">
        <v>360</v>
      </c>
      <c r="B325">
        <v>68</v>
      </c>
      <c r="G325" t="s">
        <v>360</v>
      </c>
      <c r="H325">
        <v>144</v>
      </c>
      <c r="M325" t="s">
        <v>360</v>
      </c>
      <c r="N325">
        <v>2</v>
      </c>
      <c r="S325" t="s">
        <v>360</v>
      </c>
      <c r="T325">
        <v>0</v>
      </c>
    </row>
    <row r="326" spans="1:20" x14ac:dyDescent="0.3">
      <c r="A326" t="s">
        <v>361</v>
      </c>
      <c r="B326">
        <v>17</v>
      </c>
      <c r="G326" t="s">
        <v>361</v>
      </c>
      <c r="H326">
        <v>17</v>
      </c>
      <c r="M326" t="s">
        <v>361</v>
      </c>
      <c r="N326">
        <v>2</v>
      </c>
      <c r="S326" t="s">
        <v>361</v>
      </c>
      <c r="T326">
        <v>0</v>
      </c>
    </row>
    <row r="327" spans="1:20" x14ac:dyDescent="0.3">
      <c r="A327" t="s">
        <v>362</v>
      </c>
      <c r="B327">
        <v>122</v>
      </c>
      <c r="G327" t="s">
        <v>362</v>
      </c>
      <c r="H327">
        <v>122</v>
      </c>
      <c r="M327" t="s">
        <v>362</v>
      </c>
      <c r="N327">
        <v>3</v>
      </c>
      <c r="S327" t="s">
        <v>362</v>
      </c>
      <c r="T327">
        <v>4</v>
      </c>
    </row>
    <row r="328" spans="1:20" x14ac:dyDescent="0.3">
      <c r="A328" t="s">
        <v>363</v>
      </c>
      <c r="B328">
        <v>33</v>
      </c>
      <c r="G328" t="s">
        <v>363</v>
      </c>
      <c r="H328">
        <v>53</v>
      </c>
      <c r="M328" t="s">
        <v>363</v>
      </c>
      <c r="N328">
        <v>2</v>
      </c>
      <c r="S328" t="s">
        <v>363</v>
      </c>
      <c r="T328">
        <v>0</v>
      </c>
    </row>
    <row r="329" spans="1:20" x14ac:dyDescent="0.3">
      <c r="A329" t="s">
        <v>364</v>
      </c>
      <c r="B329">
        <v>19</v>
      </c>
      <c r="G329" t="s">
        <v>364</v>
      </c>
      <c r="H329">
        <v>12</v>
      </c>
      <c r="M329" t="s">
        <v>364</v>
      </c>
      <c r="N329">
        <v>3</v>
      </c>
      <c r="S329" t="s">
        <v>364</v>
      </c>
      <c r="T329">
        <v>1</v>
      </c>
    </row>
    <row r="330" spans="1:20" x14ac:dyDescent="0.3">
      <c r="A330" t="s">
        <v>365</v>
      </c>
      <c r="B330">
        <v>108</v>
      </c>
      <c r="G330" t="s">
        <v>365</v>
      </c>
      <c r="H330">
        <v>137</v>
      </c>
      <c r="M330" t="s">
        <v>365</v>
      </c>
      <c r="N330">
        <v>2</v>
      </c>
      <c r="S330" t="s">
        <v>365</v>
      </c>
      <c r="T330">
        <v>6</v>
      </c>
    </row>
    <row r="331" spans="1:20" x14ac:dyDescent="0.3">
      <c r="A331" t="s">
        <v>366</v>
      </c>
      <c r="B331">
        <v>40</v>
      </c>
      <c r="G331" t="s">
        <v>366</v>
      </c>
      <c r="H331">
        <v>37</v>
      </c>
      <c r="M331" t="s">
        <v>366</v>
      </c>
      <c r="N331">
        <v>10</v>
      </c>
      <c r="S331" t="s">
        <v>366</v>
      </c>
      <c r="T331">
        <v>6</v>
      </c>
    </row>
    <row r="332" spans="1:20" x14ac:dyDescent="0.3">
      <c r="A332" t="s">
        <v>367</v>
      </c>
      <c r="B332">
        <v>12</v>
      </c>
      <c r="G332" t="s">
        <v>367</v>
      </c>
      <c r="H332">
        <v>71</v>
      </c>
      <c r="M332" t="s">
        <v>367</v>
      </c>
      <c r="N332">
        <v>5</v>
      </c>
      <c r="S332" t="s">
        <v>367</v>
      </c>
      <c r="T332">
        <v>0</v>
      </c>
    </row>
    <row r="333" spans="1:20" x14ac:dyDescent="0.3">
      <c r="A333" t="s">
        <v>368</v>
      </c>
      <c r="B333">
        <v>0</v>
      </c>
      <c r="G333" t="s">
        <v>368</v>
      </c>
      <c r="H333">
        <v>8</v>
      </c>
      <c r="M333" t="s">
        <v>368</v>
      </c>
      <c r="N333">
        <v>0</v>
      </c>
      <c r="S333" t="s">
        <v>368</v>
      </c>
      <c r="T333">
        <v>0</v>
      </c>
    </row>
    <row r="334" spans="1:20" x14ac:dyDescent="0.3">
      <c r="A334" t="s">
        <v>369</v>
      </c>
      <c r="B334">
        <v>633</v>
      </c>
      <c r="G334" t="s">
        <v>369</v>
      </c>
      <c r="H334">
        <v>656</v>
      </c>
      <c r="M334" t="s">
        <v>369</v>
      </c>
      <c r="N334">
        <v>11</v>
      </c>
      <c r="S334" t="s">
        <v>369</v>
      </c>
      <c r="T334">
        <v>0</v>
      </c>
    </row>
    <row r="335" spans="1:20" x14ac:dyDescent="0.3">
      <c r="A335" t="s">
        <v>370</v>
      </c>
      <c r="B335">
        <v>270</v>
      </c>
      <c r="G335" t="s">
        <v>370</v>
      </c>
      <c r="H335">
        <v>321</v>
      </c>
      <c r="M335" t="s">
        <v>370</v>
      </c>
      <c r="N335">
        <v>59</v>
      </c>
      <c r="S335" t="s">
        <v>370</v>
      </c>
      <c r="T335">
        <v>18</v>
      </c>
    </row>
    <row r="336" spans="1:20" x14ac:dyDescent="0.3">
      <c r="A336" t="s">
        <v>371</v>
      </c>
      <c r="B336">
        <v>7</v>
      </c>
      <c r="G336" t="s">
        <v>371</v>
      </c>
      <c r="H336">
        <v>101</v>
      </c>
      <c r="M336" t="s">
        <v>371</v>
      </c>
      <c r="N336">
        <v>3</v>
      </c>
      <c r="S336" t="s">
        <v>371</v>
      </c>
      <c r="T336">
        <v>0</v>
      </c>
    </row>
    <row r="337" spans="1:20" x14ac:dyDescent="0.3">
      <c r="A337" t="s">
        <v>372</v>
      </c>
      <c r="B337">
        <v>26</v>
      </c>
      <c r="G337" t="s">
        <v>372</v>
      </c>
      <c r="H337">
        <v>31</v>
      </c>
      <c r="M337" t="s">
        <v>372</v>
      </c>
      <c r="N337">
        <v>1</v>
      </c>
      <c r="S337" t="s">
        <v>372</v>
      </c>
      <c r="T337">
        <v>2</v>
      </c>
    </row>
    <row r="338" spans="1:20" x14ac:dyDescent="0.3">
      <c r="A338" t="s">
        <v>373</v>
      </c>
      <c r="B338">
        <v>69</v>
      </c>
      <c r="G338" t="s">
        <v>373</v>
      </c>
      <c r="H338">
        <v>226</v>
      </c>
      <c r="M338" t="s">
        <v>373</v>
      </c>
      <c r="N338">
        <v>0</v>
      </c>
      <c r="S338" t="s">
        <v>373</v>
      </c>
      <c r="T338">
        <v>0</v>
      </c>
    </row>
    <row r="339" spans="1:20" x14ac:dyDescent="0.3">
      <c r="A339" t="s">
        <v>374</v>
      </c>
      <c r="B339">
        <v>13</v>
      </c>
      <c r="G339" t="s">
        <v>374</v>
      </c>
      <c r="H339">
        <v>15</v>
      </c>
      <c r="M339" t="s">
        <v>374</v>
      </c>
      <c r="N339">
        <v>2</v>
      </c>
      <c r="S339" t="s">
        <v>374</v>
      </c>
      <c r="T339">
        <v>2</v>
      </c>
    </row>
    <row r="340" spans="1:20" x14ac:dyDescent="0.3">
      <c r="A340" t="s">
        <v>375</v>
      </c>
      <c r="B340">
        <v>30</v>
      </c>
      <c r="G340" t="s">
        <v>375</v>
      </c>
      <c r="H340">
        <v>81</v>
      </c>
      <c r="M340" t="s">
        <v>375</v>
      </c>
      <c r="N340">
        <v>6</v>
      </c>
      <c r="S340" t="s">
        <v>375</v>
      </c>
      <c r="T340">
        <v>1</v>
      </c>
    </row>
    <row r="341" spans="1:20" x14ac:dyDescent="0.3">
      <c r="A341" t="s">
        <v>376</v>
      </c>
      <c r="B341">
        <v>55</v>
      </c>
      <c r="G341" t="s">
        <v>376</v>
      </c>
      <c r="H341">
        <v>145</v>
      </c>
      <c r="M341" t="s">
        <v>376</v>
      </c>
      <c r="N341">
        <v>14</v>
      </c>
      <c r="S341" t="s">
        <v>376</v>
      </c>
      <c r="T341">
        <v>12</v>
      </c>
    </row>
    <row r="342" spans="1:20" x14ac:dyDescent="0.3">
      <c r="A342" t="s">
        <v>377</v>
      </c>
      <c r="B342">
        <v>20</v>
      </c>
      <c r="G342" t="s">
        <v>377</v>
      </c>
      <c r="H342">
        <v>9</v>
      </c>
      <c r="M342" t="s">
        <v>377</v>
      </c>
      <c r="N342">
        <v>3</v>
      </c>
      <c r="S342" t="s">
        <v>377</v>
      </c>
      <c r="T342">
        <v>1</v>
      </c>
    </row>
    <row r="343" spans="1:20" x14ac:dyDescent="0.3">
      <c r="A343" t="s">
        <v>378</v>
      </c>
      <c r="B343">
        <v>3</v>
      </c>
      <c r="G343" t="s">
        <v>378</v>
      </c>
      <c r="H343">
        <v>38</v>
      </c>
      <c r="M343" t="s">
        <v>378</v>
      </c>
      <c r="N343">
        <v>5</v>
      </c>
      <c r="S343" t="s">
        <v>378</v>
      </c>
      <c r="T343">
        <v>1</v>
      </c>
    </row>
    <row r="344" spans="1:20" x14ac:dyDescent="0.3">
      <c r="A344" t="s">
        <v>379</v>
      </c>
      <c r="B344">
        <v>1</v>
      </c>
      <c r="G344" t="s">
        <v>379</v>
      </c>
      <c r="H344">
        <v>7</v>
      </c>
      <c r="M344" t="s">
        <v>379</v>
      </c>
      <c r="N344">
        <v>0</v>
      </c>
      <c r="S344" t="s">
        <v>379</v>
      </c>
      <c r="T344">
        <v>3</v>
      </c>
    </row>
    <row r="345" spans="1:20" x14ac:dyDescent="0.3">
      <c r="A345" t="s">
        <v>380</v>
      </c>
      <c r="B345">
        <v>64</v>
      </c>
      <c r="G345" t="s">
        <v>380</v>
      </c>
      <c r="H345">
        <v>73</v>
      </c>
      <c r="M345" t="s">
        <v>380</v>
      </c>
      <c r="N345">
        <v>3</v>
      </c>
      <c r="S345" t="s">
        <v>380</v>
      </c>
      <c r="T345">
        <v>0</v>
      </c>
    </row>
    <row r="346" spans="1:20" x14ac:dyDescent="0.3">
      <c r="A346" t="s">
        <v>381</v>
      </c>
      <c r="B346">
        <v>1</v>
      </c>
      <c r="G346" t="s">
        <v>381</v>
      </c>
      <c r="H346">
        <v>5</v>
      </c>
      <c r="M346" t="s">
        <v>381</v>
      </c>
      <c r="N346">
        <v>0</v>
      </c>
      <c r="S346" t="s">
        <v>381</v>
      </c>
      <c r="T346">
        <v>0</v>
      </c>
    </row>
    <row r="347" spans="1:20" x14ac:dyDescent="0.3">
      <c r="A347" t="s">
        <v>382</v>
      </c>
      <c r="B347">
        <v>22</v>
      </c>
      <c r="G347" t="s">
        <v>382</v>
      </c>
      <c r="H347">
        <v>51</v>
      </c>
      <c r="M347" t="s">
        <v>382</v>
      </c>
      <c r="N347">
        <v>0</v>
      </c>
      <c r="S347" t="s">
        <v>382</v>
      </c>
      <c r="T347">
        <v>0</v>
      </c>
    </row>
    <row r="348" spans="1:20" x14ac:dyDescent="0.3">
      <c r="A348" t="s">
        <v>383</v>
      </c>
      <c r="B348">
        <v>31</v>
      </c>
      <c r="G348" t="s">
        <v>383</v>
      </c>
      <c r="H348">
        <v>17</v>
      </c>
      <c r="M348" t="s">
        <v>383</v>
      </c>
      <c r="N348">
        <v>13</v>
      </c>
      <c r="S348" t="s">
        <v>383</v>
      </c>
      <c r="T348">
        <v>5</v>
      </c>
    </row>
    <row r="349" spans="1:20" x14ac:dyDescent="0.3">
      <c r="A349" t="s">
        <v>384</v>
      </c>
      <c r="B349">
        <v>6</v>
      </c>
      <c r="G349" t="s">
        <v>384</v>
      </c>
      <c r="H349">
        <v>16</v>
      </c>
      <c r="M349" t="s">
        <v>384</v>
      </c>
      <c r="N349">
        <v>2</v>
      </c>
      <c r="S349" t="s">
        <v>384</v>
      </c>
      <c r="T349">
        <v>0</v>
      </c>
    </row>
    <row r="350" spans="1:20" x14ac:dyDescent="0.3">
      <c r="A350" t="s">
        <v>385</v>
      </c>
      <c r="B350">
        <v>268</v>
      </c>
      <c r="G350" t="s">
        <v>385</v>
      </c>
      <c r="H350">
        <v>578</v>
      </c>
      <c r="M350" t="s">
        <v>385</v>
      </c>
      <c r="N350">
        <v>2</v>
      </c>
      <c r="S350" t="s">
        <v>385</v>
      </c>
      <c r="T350">
        <v>1</v>
      </c>
    </row>
    <row r="351" spans="1:20" x14ac:dyDescent="0.3">
      <c r="A351" t="s">
        <v>386</v>
      </c>
      <c r="B351">
        <v>6</v>
      </c>
      <c r="G351" t="s">
        <v>386</v>
      </c>
      <c r="H351">
        <v>12</v>
      </c>
      <c r="M351" t="s">
        <v>386</v>
      </c>
      <c r="N351">
        <v>1</v>
      </c>
      <c r="S351" t="s">
        <v>386</v>
      </c>
      <c r="T351">
        <v>1</v>
      </c>
    </row>
    <row r="352" spans="1:20" x14ac:dyDescent="0.3">
      <c r="A352" t="s">
        <v>387</v>
      </c>
      <c r="B352">
        <v>296</v>
      </c>
      <c r="G352" t="s">
        <v>387</v>
      </c>
      <c r="H352">
        <v>115</v>
      </c>
      <c r="M352" t="s">
        <v>387</v>
      </c>
      <c r="N352">
        <v>8</v>
      </c>
      <c r="S352" t="s">
        <v>387</v>
      </c>
      <c r="T352">
        <v>4</v>
      </c>
    </row>
    <row r="353" spans="1:20" x14ac:dyDescent="0.3">
      <c r="A353" t="s">
        <v>388</v>
      </c>
      <c r="B353">
        <v>6</v>
      </c>
      <c r="G353" t="s">
        <v>388</v>
      </c>
      <c r="H353">
        <v>72</v>
      </c>
      <c r="M353" t="s">
        <v>388</v>
      </c>
      <c r="N353">
        <v>4</v>
      </c>
      <c r="S353" t="s">
        <v>388</v>
      </c>
      <c r="T353">
        <v>2</v>
      </c>
    </row>
    <row r="354" spans="1:20" x14ac:dyDescent="0.3">
      <c r="A354" t="s">
        <v>389</v>
      </c>
      <c r="B354">
        <v>27</v>
      </c>
      <c r="G354" t="s">
        <v>389</v>
      </c>
      <c r="H354">
        <v>74</v>
      </c>
      <c r="M354" t="s">
        <v>389</v>
      </c>
      <c r="N354">
        <v>21</v>
      </c>
      <c r="S354" t="s">
        <v>389</v>
      </c>
      <c r="T354">
        <v>19</v>
      </c>
    </row>
    <row r="355" spans="1:20" x14ac:dyDescent="0.3">
      <c r="A355" t="s">
        <v>390</v>
      </c>
      <c r="B355">
        <v>151</v>
      </c>
      <c r="G355" t="s">
        <v>390</v>
      </c>
      <c r="H355">
        <v>101</v>
      </c>
      <c r="M355" t="s">
        <v>390</v>
      </c>
      <c r="N355">
        <v>23</v>
      </c>
      <c r="S355" t="s">
        <v>390</v>
      </c>
      <c r="T355">
        <v>11</v>
      </c>
    </row>
    <row r="356" spans="1:20" x14ac:dyDescent="0.3">
      <c r="A356" t="s">
        <v>391</v>
      </c>
      <c r="B356">
        <v>92</v>
      </c>
      <c r="G356" t="s">
        <v>391</v>
      </c>
      <c r="H356">
        <v>160</v>
      </c>
      <c r="M356" t="s">
        <v>391</v>
      </c>
      <c r="N356">
        <v>11</v>
      </c>
      <c r="S356" t="s">
        <v>391</v>
      </c>
      <c r="T356">
        <v>0</v>
      </c>
    </row>
    <row r="357" spans="1:20" x14ac:dyDescent="0.3">
      <c r="A357" t="s">
        <v>392</v>
      </c>
      <c r="B357">
        <v>170</v>
      </c>
      <c r="G357" t="s">
        <v>392</v>
      </c>
      <c r="H357">
        <v>106</v>
      </c>
      <c r="M357" t="s">
        <v>392</v>
      </c>
      <c r="N357">
        <v>4</v>
      </c>
      <c r="S357" t="s">
        <v>392</v>
      </c>
      <c r="T357">
        <v>0</v>
      </c>
    </row>
    <row r="358" spans="1:20" x14ac:dyDescent="0.3">
      <c r="A358" t="s">
        <v>393</v>
      </c>
      <c r="B358">
        <v>33</v>
      </c>
      <c r="G358" t="s">
        <v>393</v>
      </c>
      <c r="H358">
        <v>216</v>
      </c>
      <c r="M358" t="s">
        <v>393</v>
      </c>
      <c r="N358">
        <v>6</v>
      </c>
      <c r="S358" t="s">
        <v>393</v>
      </c>
      <c r="T358">
        <v>6</v>
      </c>
    </row>
    <row r="359" spans="1:20" x14ac:dyDescent="0.3">
      <c r="A359" t="s">
        <v>394</v>
      </c>
      <c r="B359">
        <v>34</v>
      </c>
      <c r="G359" t="s">
        <v>394</v>
      </c>
      <c r="H359">
        <v>88</v>
      </c>
      <c r="M359" t="s">
        <v>394</v>
      </c>
      <c r="N359">
        <v>0</v>
      </c>
      <c r="S359" t="s">
        <v>394</v>
      </c>
      <c r="T359">
        <v>0</v>
      </c>
    </row>
    <row r="360" spans="1:20" x14ac:dyDescent="0.3">
      <c r="A360" t="s">
        <v>395</v>
      </c>
      <c r="B360">
        <v>45</v>
      </c>
      <c r="G360" t="s">
        <v>395</v>
      </c>
      <c r="H360">
        <v>64</v>
      </c>
      <c r="M360" t="s">
        <v>395</v>
      </c>
      <c r="N360">
        <v>0</v>
      </c>
      <c r="S360" t="s">
        <v>395</v>
      </c>
      <c r="T360">
        <v>0</v>
      </c>
    </row>
    <row r="361" spans="1:20" x14ac:dyDescent="0.3">
      <c r="A361" t="s">
        <v>396</v>
      </c>
      <c r="B361">
        <v>6</v>
      </c>
      <c r="G361" t="s">
        <v>396</v>
      </c>
      <c r="H361">
        <v>19</v>
      </c>
      <c r="M361" t="s">
        <v>396</v>
      </c>
      <c r="N361">
        <v>2</v>
      </c>
      <c r="S361" t="s">
        <v>396</v>
      </c>
      <c r="T361">
        <v>0</v>
      </c>
    </row>
    <row r="362" spans="1:20" x14ac:dyDescent="0.3">
      <c r="A362" t="s">
        <v>397</v>
      </c>
      <c r="B362">
        <v>9</v>
      </c>
      <c r="G362" t="s">
        <v>397</v>
      </c>
      <c r="H362">
        <v>40</v>
      </c>
      <c r="M362" t="s">
        <v>397</v>
      </c>
      <c r="N362">
        <v>0</v>
      </c>
      <c r="S362" t="s">
        <v>397</v>
      </c>
      <c r="T362">
        <v>1</v>
      </c>
    </row>
    <row r="363" spans="1:20" x14ac:dyDescent="0.3">
      <c r="A363" t="s">
        <v>398</v>
      </c>
      <c r="B363">
        <v>74</v>
      </c>
      <c r="G363" t="s">
        <v>398</v>
      </c>
      <c r="H363">
        <v>127</v>
      </c>
      <c r="M363" t="s">
        <v>398</v>
      </c>
      <c r="N363">
        <v>4</v>
      </c>
      <c r="S363" t="s">
        <v>398</v>
      </c>
      <c r="T363">
        <v>3</v>
      </c>
    </row>
    <row r="364" spans="1:20" x14ac:dyDescent="0.3">
      <c r="A364" t="s">
        <v>399</v>
      </c>
      <c r="B364">
        <v>9</v>
      </c>
      <c r="G364" t="s">
        <v>399</v>
      </c>
      <c r="H364">
        <v>17</v>
      </c>
      <c r="M364" t="s">
        <v>399</v>
      </c>
      <c r="N364">
        <v>1</v>
      </c>
      <c r="S364" t="s">
        <v>399</v>
      </c>
      <c r="T364">
        <v>1</v>
      </c>
    </row>
    <row r="365" spans="1:20" x14ac:dyDescent="0.3">
      <c r="A365" t="s">
        <v>400</v>
      </c>
      <c r="B365">
        <v>0</v>
      </c>
      <c r="G365" t="s">
        <v>400</v>
      </c>
      <c r="H365">
        <v>14</v>
      </c>
      <c r="M365" t="s">
        <v>400</v>
      </c>
      <c r="N365">
        <v>0</v>
      </c>
      <c r="S365" t="s">
        <v>400</v>
      </c>
      <c r="T365">
        <v>0</v>
      </c>
    </row>
    <row r="366" spans="1:20" x14ac:dyDescent="0.3">
      <c r="A366" t="s">
        <v>401</v>
      </c>
      <c r="B366">
        <v>19</v>
      </c>
      <c r="G366" t="s">
        <v>401</v>
      </c>
      <c r="H366">
        <v>60</v>
      </c>
      <c r="M366" t="s">
        <v>401</v>
      </c>
      <c r="N366">
        <v>0</v>
      </c>
      <c r="S366" t="s">
        <v>401</v>
      </c>
      <c r="T366">
        <v>1</v>
      </c>
    </row>
    <row r="367" spans="1:20" x14ac:dyDescent="0.3">
      <c r="A367" t="s">
        <v>402</v>
      </c>
      <c r="B367">
        <v>102</v>
      </c>
      <c r="G367" t="s">
        <v>402</v>
      </c>
      <c r="H367">
        <v>208</v>
      </c>
      <c r="M367" t="s">
        <v>402</v>
      </c>
      <c r="N367">
        <v>10</v>
      </c>
      <c r="S367" t="s">
        <v>402</v>
      </c>
      <c r="T367">
        <v>7</v>
      </c>
    </row>
    <row r="368" spans="1:20" x14ac:dyDescent="0.3">
      <c r="A368" t="s">
        <v>403</v>
      </c>
      <c r="B368">
        <v>17</v>
      </c>
      <c r="G368" t="s">
        <v>403</v>
      </c>
      <c r="H368">
        <v>43</v>
      </c>
      <c r="M368" t="s">
        <v>403</v>
      </c>
      <c r="N368">
        <v>0</v>
      </c>
      <c r="S368" t="s">
        <v>403</v>
      </c>
      <c r="T368">
        <v>0</v>
      </c>
    </row>
    <row r="369" spans="1:20" x14ac:dyDescent="0.3">
      <c r="A369" t="s">
        <v>404</v>
      </c>
      <c r="B369">
        <v>89</v>
      </c>
      <c r="G369" t="s">
        <v>404</v>
      </c>
      <c r="H369">
        <v>180</v>
      </c>
      <c r="M369" t="s">
        <v>404</v>
      </c>
      <c r="N369">
        <v>0</v>
      </c>
      <c r="S369" t="s">
        <v>404</v>
      </c>
      <c r="T369">
        <v>1</v>
      </c>
    </row>
    <row r="370" spans="1:20" x14ac:dyDescent="0.3">
      <c r="A370" t="s">
        <v>405</v>
      </c>
      <c r="B370">
        <v>185</v>
      </c>
      <c r="G370" t="s">
        <v>405</v>
      </c>
      <c r="H370">
        <v>151</v>
      </c>
      <c r="M370" t="s">
        <v>405</v>
      </c>
      <c r="N370">
        <v>12</v>
      </c>
      <c r="S370" t="s">
        <v>405</v>
      </c>
      <c r="T370">
        <v>6</v>
      </c>
    </row>
    <row r="371" spans="1:20" x14ac:dyDescent="0.3">
      <c r="A371" t="s">
        <v>406</v>
      </c>
      <c r="B371">
        <v>81</v>
      </c>
      <c r="G371" t="s">
        <v>406</v>
      </c>
      <c r="H371">
        <v>98</v>
      </c>
      <c r="M371" t="s">
        <v>406</v>
      </c>
      <c r="N371">
        <v>5</v>
      </c>
      <c r="S371" t="s">
        <v>406</v>
      </c>
      <c r="T371">
        <v>6</v>
      </c>
    </row>
    <row r="372" spans="1:20" x14ac:dyDescent="0.3">
      <c r="A372" t="s">
        <v>407</v>
      </c>
      <c r="B372">
        <v>208</v>
      </c>
      <c r="G372" t="s">
        <v>407</v>
      </c>
      <c r="H372">
        <v>469</v>
      </c>
      <c r="M372" t="s">
        <v>407</v>
      </c>
      <c r="N372">
        <v>33</v>
      </c>
      <c r="S372" t="s">
        <v>407</v>
      </c>
      <c r="T372">
        <v>24</v>
      </c>
    </row>
    <row r="373" spans="1:20" x14ac:dyDescent="0.3">
      <c r="A373" t="s">
        <v>408</v>
      </c>
      <c r="B373">
        <v>327</v>
      </c>
      <c r="G373" t="s">
        <v>408</v>
      </c>
      <c r="H373">
        <v>180</v>
      </c>
      <c r="M373" t="s">
        <v>408</v>
      </c>
      <c r="N373">
        <v>10</v>
      </c>
      <c r="S373" t="s">
        <v>408</v>
      </c>
      <c r="T373">
        <v>1</v>
      </c>
    </row>
    <row r="374" spans="1:20" x14ac:dyDescent="0.3">
      <c r="A374" t="s">
        <v>409</v>
      </c>
      <c r="B374">
        <v>115</v>
      </c>
      <c r="G374" t="s">
        <v>409</v>
      </c>
      <c r="H374">
        <v>56</v>
      </c>
      <c r="M374" t="s">
        <v>409</v>
      </c>
      <c r="N374">
        <v>0</v>
      </c>
      <c r="S374" t="s">
        <v>409</v>
      </c>
      <c r="T374">
        <v>0</v>
      </c>
    </row>
    <row r="375" spans="1:20" x14ac:dyDescent="0.3">
      <c r="A375" t="s">
        <v>410</v>
      </c>
      <c r="B375">
        <v>10</v>
      </c>
      <c r="G375" t="s">
        <v>410</v>
      </c>
      <c r="H375">
        <v>63</v>
      </c>
      <c r="M375" t="s">
        <v>410</v>
      </c>
      <c r="N375">
        <v>4</v>
      </c>
      <c r="S375" t="s">
        <v>410</v>
      </c>
      <c r="T375">
        <v>5</v>
      </c>
    </row>
    <row r="376" spans="1:20" x14ac:dyDescent="0.3">
      <c r="A376" t="s">
        <v>411</v>
      </c>
      <c r="B376">
        <v>2</v>
      </c>
      <c r="G376" t="s">
        <v>411</v>
      </c>
      <c r="H376">
        <v>12</v>
      </c>
      <c r="M376" t="s">
        <v>411</v>
      </c>
      <c r="N376">
        <v>0</v>
      </c>
      <c r="S376" t="s">
        <v>411</v>
      </c>
      <c r="T376">
        <v>0</v>
      </c>
    </row>
    <row r="377" spans="1:20" x14ac:dyDescent="0.3">
      <c r="A377" t="s">
        <v>412</v>
      </c>
      <c r="B377">
        <v>119</v>
      </c>
      <c r="G377" t="s">
        <v>412</v>
      </c>
      <c r="H377">
        <v>110</v>
      </c>
      <c r="M377" t="s">
        <v>412</v>
      </c>
      <c r="N377">
        <v>22</v>
      </c>
      <c r="S377" t="s">
        <v>412</v>
      </c>
      <c r="T377">
        <v>15</v>
      </c>
    </row>
    <row r="378" spans="1:20" x14ac:dyDescent="0.3">
      <c r="A378" t="s">
        <v>413</v>
      </c>
      <c r="B378">
        <v>15</v>
      </c>
      <c r="G378" t="s">
        <v>413</v>
      </c>
      <c r="H378">
        <v>109</v>
      </c>
      <c r="M378" t="s">
        <v>413</v>
      </c>
      <c r="N378">
        <v>0</v>
      </c>
      <c r="S378" t="s">
        <v>413</v>
      </c>
      <c r="T378">
        <v>2</v>
      </c>
    </row>
    <row r="379" spans="1:20" x14ac:dyDescent="0.3">
      <c r="A379" t="s">
        <v>414</v>
      </c>
      <c r="B379">
        <v>121</v>
      </c>
      <c r="G379" t="s">
        <v>414</v>
      </c>
      <c r="H379">
        <v>168</v>
      </c>
      <c r="M379" t="s">
        <v>414</v>
      </c>
      <c r="N379">
        <v>5</v>
      </c>
      <c r="S379" t="s">
        <v>414</v>
      </c>
      <c r="T379">
        <v>1</v>
      </c>
    </row>
    <row r="380" spans="1:20" x14ac:dyDescent="0.3">
      <c r="A380" t="s">
        <v>415</v>
      </c>
      <c r="B380">
        <v>103</v>
      </c>
      <c r="G380" t="s">
        <v>415</v>
      </c>
      <c r="H380">
        <v>165</v>
      </c>
      <c r="M380" t="s">
        <v>415</v>
      </c>
      <c r="N380">
        <v>6</v>
      </c>
      <c r="S380" t="s">
        <v>415</v>
      </c>
      <c r="T380">
        <v>3</v>
      </c>
    </row>
    <row r="381" spans="1:20" x14ac:dyDescent="0.3">
      <c r="A381" t="s">
        <v>416</v>
      </c>
      <c r="B381">
        <v>6</v>
      </c>
      <c r="G381" t="s">
        <v>416</v>
      </c>
      <c r="H381">
        <v>78</v>
      </c>
      <c r="M381" t="s">
        <v>416</v>
      </c>
      <c r="N381">
        <v>13</v>
      </c>
      <c r="S381" t="s">
        <v>416</v>
      </c>
      <c r="T381">
        <v>1</v>
      </c>
    </row>
    <row r="382" spans="1:20" x14ac:dyDescent="0.3">
      <c r="A382" t="s">
        <v>417</v>
      </c>
      <c r="B382">
        <v>15</v>
      </c>
      <c r="G382" t="s">
        <v>417</v>
      </c>
      <c r="H382">
        <v>19</v>
      </c>
      <c r="M382" t="s">
        <v>417</v>
      </c>
      <c r="N382">
        <v>0</v>
      </c>
      <c r="S382" t="s">
        <v>417</v>
      </c>
      <c r="T382">
        <v>0</v>
      </c>
    </row>
    <row r="383" spans="1:20" x14ac:dyDescent="0.3">
      <c r="A383" t="s">
        <v>418</v>
      </c>
      <c r="B383">
        <v>1</v>
      </c>
      <c r="G383" t="s">
        <v>418</v>
      </c>
      <c r="H383">
        <v>22</v>
      </c>
      <c r="M383" t="s">
        <v>418</v>
      </c>
      <c r="N383">
        <v>1</v>
      </c>
      <c r="S383" t="s">
        <v>418</v>
      </c>
      <c r="T383">
        <v>0</v>
      </c>
    </row>
    <row r="384" spans="1:20" x14ac:dyDescent="0.3">
      <c r="A384" t="s">
        <v>419</v>
      </c>
      <c r="B384">
        <v>229</v>
      </c>
      <c r="G384" t="s">
        <v>419</v>
      </c>
      <c r="H384">
        <v>227</v>
      </c>
      <c r="M384" t="s">
        <v>419</v>
      </c>
      <c r="N384">
        <v>14</v>
      </c>
      <c r="S384" t="s">
        <v>419</v>
      </c>
      <c r="T384">
        <v>1</v>
      </c>
    </row>
    <row r="385" spans="1:20" x14ac:dyDescent="0.3">
      <c r="A385" t="s">
        <v>420</v>
      </c>
      <c r="B385">
        <v>7</v>
      </c>
      <c r="G385" t="s">
        <v>420</v>
      </c>
      <c r="H385">
        <v>13</v>
      </c>
      <c r="M385" t="s">
        <v>420</v>
      </c>
      <c r="N385">
        <v>3</v>
      </c>
      <c r="S385" t="s">
        <v>420</v>
      </c>
      <c r="T385">
        <v>5</v>
      </c>
    </row>
    <row r="386" spans="1:20" x14ac:dyDescent="0.3">
      <c r="A386" t="s">
        <v>421</v>
      </c>
      <c r="B386">
        <v>34</v>
      </c>
      <c r="G386" t="s">
        <v>421</v>
      </c>
      <c r="H386">
        <v>69</v>
      </c>
      <c r="M386" t="s">
        <v>421</v>
      </c>
      <c r="N386">
        <v>0</v>
      </c>
      <c r="S386" t="s">
        <v>421</v>
      </c>
      <c r="T386">
        <v>0</v>
      </c>
    </row>
    <row r="387" spans="1:20" x14ac:dyDescent="0.3">
      <c r="A387" t="s">
        <v>422</v>
      </c>
      <c r="B387">
        <v>25</v>
      </c>
      <c r="G387" t="s">
        <v>422</v>
      </c>
      <c r="H387">
        <v>73</v>
      </c>
      <c r="M387" t="s">
        <v>422</v>
      </c>
      <c r="N387">
        <v>3</v>
      </c>
      <c r="S387" t="s">
        <v>422</v>
      </c>
      <c r="T387">
        <v>1</v>
      </c>
    </row>
    <row r="388" spans="1:20" x14ac:dyDescent="0.3">
      <c r="A388" t="s">
        <v>423</v>
      </c>
      <c r="B388">
        <v>80</v>
      </c>
      <c r="G388" t="s">
        <v>423</v>
      </c>
      <c r="H388">
        <v>55</v>
      </c>
      <c r="M388" t="s">
        <v>423</v>
      </c>
      <c r="N388">
        <v>1</v>
      </c>
      <c r="S388" t="s">
        <v>423</v>
      </c>
      <c r="T388">
        <v>0</v>
      </c>
    </row>
    <row r="389" spans="1:20" x14ac:dyDescent="0.3">
      <c r="A389" t="s">
        <v>424</v>
      </c>
      <c r="B389">
        <v>203</v>
      </c>
      <c r="G389" t="s">
        <v>424</v>
      </c>
      <c r="H389">
        <v>213</v>
      </c>
      <c r="M389" t="s">
        <v>424</v>
      </c>
      <c r="N389">
        <v>42</v>
      </c>
      <c r="S389" t="s">
        <v>424</v>
      </c>
      <c r="T389">
        <v>27</v>
      </c>
    </row>
    <row r="390" spans="1:20" x14ac:dyDescent="0.3">
      <c r="A390" t="s">
        <v>425</v>
      </c>
      <c r="B390">
        <v>39</v>
      </c>
      <c r="G390" t="s">
        <v>425</v>
      </c>
      <c r="H390">
        <v>97</v>
      </c>
      <c r="M390" t="s">
        <v>425</v>
      </c>
      <c r="N390">
        <v>8</v>
      </c>
      <c r="S390" t="s">
        <v>425</v>
      </c>
      <c r="T390">
        <v>3</v>
      </c>
    </row>
    <row r="391" spans="1:20" x14ac:dyDescent="0.3">
      <c r="A391" t="s">
        <v>426</v>
      </c>
      <c r="B391">
        <v>49</v>
      </c>
      <c r="G391" t="s">
        <v>426</v>
      </c>
      <c r="H391">
        <v>50</v>
      </c>
      <c r="M391" t="s">
        <v>426</v>
      </c>
      <c r="N391">
        <v>1</v>
      </c>
      <c r="S391" t="s">
        <v>426</v>
      </c>
      <c r="T391">
        <v>2</v>
      </c>
    </row>
    <row r="392" spans="1:20" x14ac:dyDescent="0.3">
      <c r="A392" t="s">
        <v>427</v>
      </c>
      <c r="B392">
        <v>60</v>
      </c>
      <c r="G392" t="s">
        <v>427</v>
      </c>
      <c r="H392">
        <v>60</v>
      </c>
      <c r="M392" t="s">
        <v>427</v>
      </c>
      <c r="N392">
        <v>1</v>
      </c>
      <c r="S392" t="s">
        <v>427</v>
      </c>
      <c r="T392">
        <v>0</v>
      </c>
    </row>
    <row r="393" spans="1:20" x14ac:dyDescent="0.3">
      <c r="A393" t="s">
        <v>428</v>
      </c>
      <c r="B393">
        <v>95</v>
      </c>
      <c r="G393" t="s">
        <v>428</v>
      </c>
      <c r="H393">
        <v>356</v>
      </c>
      <c r="M393" t="s">
        <v>428</v>
      </c>
      <c r="N393">
        <v>1</v>
      </c>
      <c r="S393" t="s">
        <v>428</v>
      </c>
      <c r="T393">
        <v>0</v>
      </c>
    </row>
    <row r="394" spans="1:20" x14ac:dyDescent="0.3">
      <c r="A394" t="s">
        <v>429</v>
      </c>
      <c r="B394">
        <v>52</v>
      </c>
      <c r="G394" t="s">
        <v>429</v>
      </c>
      <c r="H394">
        <v>59</v>
      </c>
      <c r="M394" t="s">
        <v>429</v>
      </c>
      <c r="N394">
        <v>3</v>
      </c>
      <c r="S394" t="s">
        <v>429</v>
      </c>
      <c r="T394">
        <v>3</v>
      </c>
    </row>
    <row r="395" spans="1:20" x14ac:dyDescent="0.3">
      <c r="A395" t="s">
        <v>430</v>
      </c>
      <c r="B395">
        <v>128</v>
      </c>
      <c r="G395" t="s">
        <v>430</v>
      </c>
      <c r="H395">
        <v>48</v>
      </c>
      <c r="M395" t="s">
        <v>430</v>
      </c>
      <c r="N395">
        <v>4</v>
      </c>
      <c r="S395" t="s">
        <v>430</v>
      </c>
      <c r="T395">
        <v>0</v>
      </c>
    </row>
    <row r="396" spans="1:20" x14ac:dyDescent="0.3">
      <c r="A396" t="s">
        <v>431</v>
      </c>
      <c r="B396">
        <v>0</v>
      </c>
      <c r="G396" t="s">
        <v>431</v>
      </c>
      <c r="H396">
        <v>21</v>
      </c>
      <c r="M396" t="s">
        <v>431</v>
      </c>
      <c r="N396">
        <v>2</v>
      </c>
      <c r="S396" t="s">
        <v>431</v>
      </c>
      <c r="T396">
        <v>0</v>
      </c>
    </row>
    <row r="397" spans="1:20" x14ac:dyDescent="0.3">
      <c r="A397" t="s">
        <v>432</v>
      </c>
      <c r="B397">
        <v>6</v>
      </c>
      <c r="G397" t="s">
        <v>432</v>
      </c>
      <c r="H397">
        <v>7</v>
      </c>
      <c r="M397" t="s">
        <v>432</v>
      </c>
      <c r="N397">
        <v>2</v>
      </c>
      <c r="S397" t="s">
        <v>432</v>
      </c>
      <c r="T397">
        <v>0</v>
      </c>
    </row>
    <row r="398" spans="1:20" x14ac:dyDescent="0.3">
      <c r="A398" t="s">
        <v>433</v>
      </c>
      <c r="B398">
        <v>744</v>
      </c>
      <c r="G398" t="s">
        <v>433</v>
      </c>
      <c r="H398">
        <v>652</v>
      </c>
      <c r="M398" t="s">
        <v>433</v>
      </c>
      <c r="N398">
        <v>87</v>
      </c>
      <c r="S398" t="s">
        <v>433</v>
      </c>
      <c r="T398">
        <v>14</v>
      </c>
    </row>
    <row r="399" spans="1:20" x14ac:dyDescent="0.3">
      <c r="A399" t="s">
        <v>434</v>
      </c>
      <c r="B399">
        <v>6</v>
      </c>
      <c r="G399" t="s">
        <v>434</v>
      </c>
      <c r="H399">
        <v>13</v>
      </c>
      <c r="M399" t="s">
        <v>434</v>
      </c>
      <c r="N399">
        <v>0</v>
      </c>
      <c r="S399" t="s">
        <v>434</v>
      </c>
      <c r="T399">
        <v>0</v>
      </c>
    </row>
    <row r="400" spans="1:20" x14ac:dyDescent="0.3">
      <c r="A400" t="s">
        <v>435</v>
      </c>
      <c r="B400">
        <v>1</v>
      </c>
      <c r="G400" t="s">
        <v>435</v>
      </c>
      <c r="H400">
        <v>15</v>
      </c>
      <c r="M400" t="s">
        <v>435</v>
      </c>
      <c r="N400">
        <v>1</v>
      </c>
      <c r="S400" t="s">
        <v>435</v>
      </c>
      <c r="T400">
        <v>1</v>
      </c>
    </row>
    <row r="401" spans="1:20" x14ac:dyDescent="0.3">
      <c r="A401" t="s">
        <v>436</v>
      </c>
      <c r="B401">
        <v>8</v>
      </c>
      <c r="G401" t="s">
        <v>436</v>
      </c>
      <c r="H401">
        <v>43</v>
      </c>
      <c r="M401" t="s">
        <v>436</v>
      </c>
      <c r="N401">
        <v>2</v>
      </c>
      <c r="S401" t="s">
        <v>436</v>
      </c>
      <c r="T401">
        <v>3</v>
      </c>
    </row>
    <row r="402" spans="1:20" x14ac:dyDescent="0.3">
      <c r="A402" t="s">
        <v>437</v>
      </c>
      <c r="B402">
        <v>1</v>
      </c>
      <c r="G402" t="s">
        <v>437</v>
      </c>
      <c r="H402">
        <v>10</v>
      </c>
      <c r="M402" t="s">
        <v>437</v>
      </c>
      <c r="N402">
        <v>4</v>
      </c>
      <c r="S402" t="s">
        <v>437</v>
      </c>
      <c r="T402">
        <v>0</v>
      </c>
    </row>
    <row r="403" spans="1:20" x14ac:dyDescent="0.3">
      <c r="A403" t="s">
        <v>438</v>
      </c>
      <c r="B403">
        <v>342</v>
      </c>
      <c r="G403" t="s">
        <v>438</v>
      </c>
      <c r="H403">
        <v>446</v>
      </c>
      <c r="M403" t="s">
        <v>438</v>
      </c>
      <c r="N403">
        <v>35</v>
      </c>
      <c r="S403" t="s">
        <v>438</v>
      </c>
      <c r="T403">
        <v>6</v>
      </c>
    </row>
    <row r="404" spans="1:20" x14ac:dyDescent="0.3">
      <c r="A404" t="s">
        <v>439</v>
      </c>
      <c r="B404">
        <v>23</v>
      </c>
      <c r="G404" t="s">
        <v>439</v>
      </c>
      <c r="H404">
        <v>22</v>
      </c>
      <c r="M404" t="s">
        <v>439</v>
      </c>
      <c r="N404">
        <v>0</v>
      </c>
      <c r="S404" t="s">
        <v>439</v>
      </c>
      <c r="T404">
        <v>0</v>
      </c>
    </row>
    <row r="405" spans="1:20" x14ac:dyDescent="0.3">
      <c r="A405" t="s">
        <v>440</v>
      </c>
      <c r="B405">
        <v>51</v>
      </c>
      <c r="G405" t="s">
        <v>440</v>
      </c>
      <c r="H405">
        <v>60</v>
      </c>
      <c r="M405" t="s">
        <v>440</v>
      </c>
      <c r="N405">
        <v>5</v>
      </c>
      <c r="S405" t="s">
        <v>440</v>
      </c>
      <c r="T405">
        <v>0</v>
      </c>
    </row>
    <row r="406" spans="1:20" x14ac:dyDescent="0.3">
      <c r="A406" t="s">
        <v>441</v>
      </c>
      <c r="B406">
        <v>63</v>
      </c>
      <c r="G406" t="s">
        <v>441</v>
      </c>
      <c r="H406">
        <v>63</v>
      </c>
      <c r="M406" t="s">
        <v>441</v>
      </c>
      <c r="N406">
        <v>2</v>
      </c>
      <c r="S406" t="s">
        <v>441</v>
      </c>
      <c r="T406">
        <v>0</v>
      </c>
    </row>
    <row r="407" spans="1:20" x14ac:dyDescent="0.3">
      <c r="A407" t="s">
        <v>442</v>
      </c>
      <c r="B407">
        <v>2</v>
      </c>
      <c r="G407" t="s">
        <v>442</v>
      </c>
      <c r="H407">
        <v>34</v>
      </c>
      <c r="M407" t="s">
        <v>442</v>
      </c>
      <c r="N407">
        <v>1</v>
      </c>
      <c r="S407" t="s">
        <v>442</v>
      </c>
      <c r="T407">
        <v>1</v>
      </c>
    </row>
    <row r="408" spans="1:20" x14ac:dyDescent="0.3">
      <c r="A408" t="s">
        <v>443</v>
      </c>
      <c r="B408">
        <v>99</v>
      </c>
      <c r="G408" t="s">
        <v>443</v>
      </c>
      <c r="H408">
        <v>103</v>
      </c>
      <c r="M408" t="s">
        <v>443</v>
      </c>
      <c r="N408">
        <v>10</v>
      </c>
      <c r="S408" t="s">
        <v>443</v>
      </c>
      <c r="T408">
        <v>6</v>
      </c>
    </row>
    <row r="409" spans="1:20" x14ac:dyDescent="0.3">
      <c r="A409" t="s">
        <v>444</v>
      </c>
      <c r="B409">
        <v>64</v>
      </c>
      <c r="G409" t="s">
        <v>444</v>
      </c>
      <c r="H409">
        <v>67</v>
      </c>
      <c r="M409" t="s">
        <v>444</v>
      </c>
      <c r="N409">
        <v>5</v>
      </c>
      <c r="S409" t="s">
        <v>444</v>
      </c>
      <c r="T409">
        <v>9</v>
      </c>
    </row>
    <row r="410" spans="1:20" x14ac:dyDescent="0.3">
      <c r="A410" t="s">
        <v>445</v>
      </c>
      <c r="B410">
        <v>89</v>
      </c>
      <c r="G410" t="s">
        <v>445</v>
      </c>
      <c r="H410">
        <v>88</v>
      </c>
      <c r="M410" t="s">
        <v>445</v>
      </c>
      <c r="N410">
        <v>2</v>
      </c>
      <c r="S410" t="s">
        <v>445</v>
      </c>
      <c r="T410">
        <v>0</v>
      </c>
    </row>
    <row r="411" spans="1:20" x14ac:dyDescent="0.3">
      <c r="A411" t="s">
        <v>446</v>
      </c>
      <c r="B411">
        <v>3</v>
      </c>
      <c r="G411" t="s">
        <v>446</v>
      </c>
      <c r="H411">
        <v>36</v>
      </c>
      <c r="M411" t="s">
        <v>446</v>
      </c>
      <c r="N411">
        <v>0</v>
      </c>
      <c r="S411" t="s">
        <v>446</v>
      </c>
      <c r="T411">
        <v>0</v>
      </c>
    </row>
    <row r="412" spans="1:20" x14ac:dyDescent="0.3">
      <c r="A412" t="s">
        <v>447</v>
      </c>
      <c r="B412">
        <v>125</v>
      </c>
      <c r="G412" t="s">
        <v>447</v>
      </c>
      <c r="H412">
        <v>175</v>
      </c>
      <c r="M412" t="s">
        <v>447</v>
      </c>
      <c r="N412">
        <v>5</v>
      </c>
      <c r="S412" t="s">
        <v>447</v>
      </c>
      <c r="T412">
        <v>0</v>
      </c>
    </row>
    <row r="413" spans="1:20" x14ac:dyDescent="0.3">
      <c r="A413" t="s">
        <v>448</v>
      </c>
      <c r="B413">
        <v>0</v>
      </c>
      <c r="G413" t="s">
        <v>448</v>
      </c>
      <c r="H413">
        <v>25</v>
      </c>
      <c r="M413" t="s">
        <v>448</v>
      </c>
      <c r="N413">
        <v>2</v>
      </c>
      <c r="S413" t="s">
        <v>448</v>
      </c>
      <c r="T413">
        <v>2</v>
      </c>
    </row>
    <row r="414" spans="1:20" x14ac:dyDescent="0.3">
      <c r="A414" t="s">
        <v>449</v>
      </c>
      <c r="B414">
        <v>321</v>
      </c>
      <c r="G414" t="s">
        <v>449</v>
      </c>
      <c r="H414">
        <v>174</v>
      </c>
      <c r="M414" t="s">
        <v>449</v>
      </c>
      <c r="N414">
        <v>1</v>
      </c>
      <c r="S414" t="s">
        <v>449</v>
      </c>
      <c r="T414">
        <v>0</v>
      </c>
    </row>
    <row r="415" spans="1:20" x14ac:dyDescent="0.3">
      <c r="A415" t="s">
        <v>450</v>
      </c>
      <c r="B415">
        <v>8</v>
      </c>
      <c r="G415" t="s">
        <v>450</v>
      </c>
      <c r="H415">
        <v>50</v>
      </c>
      <c r="M415" t="s">
        <v>450</v>
      </c>
      <c r="N415">
        <v>5</v>
      </c>
      <c r="S415" t="s">
        <v>450</v>
      </c>
      <c r="T415">
        <v>5</v>
      </c>
    </row>
    <row r="416" spans="1:20" x14ac:dyDescent="0.3">
      <c r="A416" t="s">
        <v>451</v>
      </c>
      <c r="B416">
        <v>286</v>
      </c>
      <c r="G416" t="s">
        <v>451</v>
      </c>
      <c r="H416">
        <v>427</v>
      </c>
      <c r="M416" t="s">
        <v>451</v>
      </c>
      <c r="N416">
        <v>10</v>
      </c>
      <c r="S416" t="s">
        <v>451</v>
      </c>
      <c r="T416">
        <v>1</v>
      </c>
    </row>
    <row r="417" spans="1:20" x14ac:dyDescent="0.3">
      <c r="A417" t="s">
        <v>452</v>
      </c>
      <c r="B417">
        <v>18</v>
      </c>
      <c r="G417" t="s">
        <v>452</v>
      </c>
      <c r="H417">
        <v>22</v>
      </c>
      <c r="M417" t="s">
        <v>452</v>
      </c>
      <c r="N417">
        <v>3</v>
      </c>
      <c r="S417" t="s">
        <v>452</v>
      </c>
      <c r="T417">
        <v>2</v>
      </c>
    </row>
    <row r="418" spans="1:20" x14ac:dyDescent="0.3">
      <c r="A418" t="s">
        <v>453</v>
      </c>
      <c r="B418">
        <v>71</v>
      </c>
      <c r="G418" t="s">
        <v>453</v>
      </c>
      <c r="H418">
        <v>155</v>
      </c>
      <c r="M418" t="s">
        <v>453</v>
      </c>
      <c r="N418">
        <v>1</v>
      </c>
      <c r="S418" t="s">
        <v>453</v>
      </c>
      <c r="T418">
        <v>2</v>
      </c>
    </row>
    <row r="419" spans="1:20" x14ac:dyDescent="0.3">
      <c r="A419" t="s">
        <v>454</v>
      </c>
      <c r="B419">
        <v>4</v>
      </c>
      <c r="G419" t="s">
        <v>454</v>
      </c>
      <c r="H419">
        <v>17</v>
      </c>
      <c r="M419" t="s">
        <v>454</v>
      </c>
      <c r="N419">
        <v>0</v>
      </c>
      <c r="S419" t="s">
        <v>454</v>
      </c>
      <c r="T419">
        <v>0</v>
      </c>
    </row>
    <row r="420" spans="1:20" x14ac:dyDescent="0.3">
      <c r="A420" t="s">
        <v>455</v>
      </c>
      <c r="B420">
        <v>143</v>
      </c>
      <c r="G420" t="s">
        <v>455</v>
      </c>
      <c r="H420">
        <v>263</v>
      </c>
      <c r="M420" t="s">
        <v>455</v>
      </c>
      <c r="N420">
        <v>1</v>
      </c>
      <c r="S420" t="s">
        <v>455</v>
      </c>
      <c r="T420">
        <v>1</v>
      </c>
    </row>
    <row r="421" spans="1:20" x14ac:dyDescent="0.3">
      <c r="A421" t="s">
        <v>456</v>
      </c>
      <c r="B421">
        <v>368</v>
      </c>
      <c r="G421" t="s">
        <v>456</v>
      </c>
      <c r="H421">
        <v>328</v>
      </c>
      <c r="M421" t="s">
        <v>456</v>
      </c>
      <c r="N421">
        <v>11</v>
      </c>
      <c r="S421" t="s">
        <v>456</v>
      </c>
      <c r="T421">
        <v>5</v>
      </c>
    </row>
    <row r="422" spans="1:20" x14ac:dyDescent="0.3">
      <c r="A422" t="s">
        <v>457</v>
      </c>
      <c r="B422">
        <v>19</v>
      </c>
      <c r="G422" t="s">
        <v>457</v>
      </c>
      <c r="H422">
        <v>34</v>
      </c>
      <c r="M422" t="s">
        <v>457</v>
      </c>
      <c r="N422">
        <v>0</v>
      </c>
      <c r="S422" t="s">
        <v>457</v>
      </c>
      <c r="T422">
        <v>0</v>
      </c>
    </row>
    <row r="423" spans="1:20" x14ac:dyDescent="0.3">
      <c r="A423" t="s">
        <v>458</v>
      </c>
      <c r="B423">
        <v>48</v>
      </c>
      <c r="G423" t="s">
        <v>458</v>
      </c>
      <c r="H423">
        <v>60</v>
      </c>
      <c r="M423" t="s">
        <v>458</v>
      </c>
      <c r="N423">
        <v>6</v>
      </c>
      <c r="S423" t="s">
        <v>458</v>
      </c>
      <c r="T423">
        <v>2</v>
      </c>
    </row>
    <row r="424" spans="1:20" x14ac:dyDescent="0.3">
      <c r="A424" t="s">
        <v>459</v>
      </c>
      <c r="B424">
        <v>129</v>
      </c>
      <c r="G424" t="s">
        <v>459</v>
      </c>
      <c r="H424">
        <v>235</v>
      </c>
      <c r="M424" t="s">
        <v>459</v>
      </c>
      <c r="N424">
        <v>12</v>
      </c>
      <c r="S424" t="s">
        <v>459</v>
      </c>
      <c r="T424">
        <v>2</v>
      </c>
    </row>
    <row r="425" spans="1:20" x14ac:dyDescent="0.3">
      <c r="A425" t="s">
        <v>460</v>
      </c>
      <c r="B425">
        <v>6</v>
      </c>
      <c r="G425" t="s">
        <v>460</v>
      </c>
      <c r="H425">
        <v>18</v>
      </c>
      <c r="M425" t="s">
        <v>460</v>
      </c>
      <c r="N425">
        <v>0</v>
      </c>
      <c r="S425" t="s">
        <v>460</v>
      </c>
      <c r="T425">
        <v>0</v>
      </c>
    </row>
    <row r="426" spans="1:20" x14ac:dyDescent="0.3">
      <c r="A426" t="s">
        <v>461</v>
      </c>
      <c r="B426">
        <v>2</v>
      </c>
      <c r="G426" t="s">
        <v>461</v>
      </c>
      <c r="H426">
        <v>2</v>
      </c>
      <c r="M426" t="s">
        <v>461</v>
      </c>
      <c r="N426">
        <v>1</v>
      </c>
      <c r="S426" t="s">
        <v>461</v>
      </c>
      <c r="T426">
        <v>0</v>
      </c>
    </row>
    <row r="427" spans="1:20" x14ac:dyDescent="0.3">
      <c r="A427" t="s">
        <v>462</v>
      </c>
      <c r="B427">
        <v>7</v>
      </c>
      <c r="G427" t="s">
        <v>462</v>
      </c>
      <c r="H427">
        <v>54</v>
      </c>
      <c r="M427" t="s">
        <v>462</v>
      </c>
      <c r="N427">
        <v>11</v>
      </c>
      <c r="S427" t="s">
        <v>462</v>
      </c>
      <c r="T427">
        <v>8</v>
      </c>
    </row>
    <row r="428" spans="1:20" x14ac:dyDescent="0.3">
      <c r="A428" t="s">
        <v>463</v>
      </c>
      <c r="B428">
        <v>14</v>
      </c>
      <c r="G428" t="s">
        <v>463</v>
      </c>
      <c r="H428">
        <v>21</v>
      </c>
      <c r="M428" t="s">
        <v>463</v>
      </c>
      <c r="N428">
        <v>5</v>
      </c>
      <c r="S428" t="s">
        <v>463</v>
      </c>
      <c r="T428">
        <v>0</v>
      </c>
    </row>
    <row r="429" spans="1:20" x14ac:dyDescent="0.3">
      <c r="A429" t="s">
        <v>464</v>
      </c>
      <c r="B429">
        <v>59</v>
      </c>
      <c r="G429" t="s">
        <v>464</v>
      </c>
      <c r="H429">
        <v>74</v>
      </c>
      <c r="M429" t="s">
        <v>464</v>
      </c>
      <c r="N429">
        <v>7</v>
      </c>
      <c r="S429" t="s">
        <v>464</v>
      </c>
      <c r="T429">
        <v>3</v>
      </c>
    </row>
    <row r="430" spans="1:20" x14ac:dyDescent="0.3">
      <c r="A430" t="s">
        <v>465</v>
      </c>
      <c r="B430">
        <v>4</v>
      </c>
      <c r="G430" t="s">
        <v>465</v>
      </c>
      <c r="H430">
        <v>67</v>
      </c>
      <c r="M430" t="s">
        <v>465</v>
      </c>
      <c r="N430">
        <v>1</v>
      </c>
      <c r="S430" t="s">
        <v>465</v>
      </c>
      <c r="T430">
        <v>0</v>
      </c>
    </row>
    <row r="431" spans="1:20" x14ac:dyDescent="0.3">
      <c r="A431" t="s">
        <v>466</v>
      </c>
      <c r="B431">
        <v>285</v>
      </c>
      <c r="G431" t="s">
        <v>466</v>
      </c>
      <c r="H431">
        <v>526</v>
      </c>
      <c r="M431" t="s">
        <v>466</v>
      </c>
      <c r="N431">
        <v>45</v>
      </c>
      <c r="S431" t="s">
        <v>466</v>
      </c>
      <c r="T431">
        <v>0</v>
      </c>
    </row>
    <row r="432" spans="1:20" x14ac:dyDescent="0.3">
      <c r="A432" t="s">
        <v>467</v>
      </c>
      <c r="B432">
        <v>2</v>
      </c>
      <c r="G432" t="s">
        <v>467</v>
      </c>
      <c r="H432">
        <v>34</v>
      </c>
      <c r="M432" t="s">
        <v>467</v>
      </c>
      <c r="N432">
        <v>2</v>
      </c>
      <c r="S432" t="s">
        <v>467</v>
      </c>
      <c r="T432">
        <v>1</v>
      </c>
    </row>
    <row r="433" spans="1:20" x14ac:dyDescent="0.3">
      <c r="A433" t="s">
        <v>468</v>
      </c>
      <c r="B433">
        <v>1</v>
      </c>
      <c r="G433" t="s">
        <v>468</v>
      </c>
      <c r="H433">
        <v>43</v>
      </c>
      <c r="M433" t="s">
        <v>468</v>
      </c>
      <c r="N433">
        <v>0</v>
      </c>
      <c r="S433" t="s">
        <v>468</v>
      </c>
      <c r="T433">
        <v>1</v>
      </c>
    </row>
    <row r="434" spans="1:20" x14ac:dyDescent="0.3">
      <c r="A434" t="s">
        <v>469</v>
      </c>
      <c r="B434">
        <v>58</v>
      </c>
      <c r="G434" t="s">
        <v>469</v>
      </c>
      <c r="H434">
        <v>174</v>
      </c>
      <c r="M434" t="s">
        <v>469</v>
      </c>
      <c r="N434">
        <v>3</v>
      </c>
      <c r="S434" t="s">
        <v>469</v>
      </c>
      <c r="T434">
        <v>0</v>
      </c>
    </row>
    <row r="435" spans="1:20" x14ac:dyDescent="0.3">
      <c r="A435" t="s">
        <v>470</v>
      </c>
      <c r="B435">
        <v>95</v>
      </c>
      <c r="G435" t="s">
        <v>470</v>
      </c>
      <c r="H435">
        <v>58</v>
      </c>
      <c r="M435" t="s">
        <v>470</v>
      </c>
      <c r="N435">
        <v>5</v>
      </c>
      <c r="S435" t="s">
        <v>470</v>
      </c>
      <c r="T435">
        <v>0</v>
      </c>
    </row>
    <row r="436" spans="1:20" x14ac:dyDescent="0.3">
      <c r="A436" t="s">
        <v>471</v>
      </c>
      <c r="B436">
        <v>90</v>
      </c>
      <c r="G436" t="s">
        <v>471</v>
      </c>
      <c r="H436">
        <v>182</v>
      </c>
      <c r="M436" t="s">
        <v>471</v>
      </c>
      <c r="N436">
        <v>40</v>
      </c>
      <c r="S436" t="s">
        <v>471</v>
      </c>
      <c r="T436">
        <v>63</v>
      </c>
    </row>
    <row r="437" spans="1:20" x14ac:dyDescent="0.3">
      <c r="A437" t="s">
        <v>472</v>
      </c>
      <c r="B437">
        <v>194</v>
      </c>
      <c r="G437" t="s">
        <v>472</v>
      </c>
      <c r="H437">
        <v>273</v>
      </c>
      <c r="M437" t="s">
        <v>472</v>
      </c>
      <c r="N437">
        <v>6</v>
      </c>
      <c r="S437" t="s">
        <v>472</v>
      </c>
      <c r="T437">
        <v>1</v>
      </c>
    </row>
    <row r="438" spans="1:20" x14ac:dyDescent="0.3">
      <c r="A438" t="s">
        <v>473</v>
      </c>
      <c r="B438">
        <v>20</v>
      </c>
      <c r="G438" t="s">
        <v>473</v>
      </c>
      <c r="H438">
        <v>64</v>
      </c>
      <c r="M438" t="s">
        <v>473</v>
      </c>
      <c r="N438">
        <v>4</v>
      </c>
      <c r="S438" t="s">
        <v>473</v>
      </c>
      <c r="T438">
        <v>3</v>
      </c>
    </row>
    <row r="439" spans="1:20" x14ac:dyDescent="0.3">
      <c r="A439" t="s">
        <v>474</v>
      </c>
      <c r="B439">
        <v>116</v>
      </c>
      <c r="G439" t="s">
        <v>474</v>
      </c>
      <c r="H439">
        <v>109</v>
      </c>
      <c r="M439" t="s">
        <v>474</v>
      </c>
      <c r="N439">
        <v>2</v>
      </c>
      <c r="S439" t="s">
        <v>474</v>
      </c>
      <c r="T439">
        <v>6</v>
      </c>
    </row>
    <row r="440" spans="1:20" x14ac:dyDescent="0.3">
      <c r="A440" t="s">
        <v>475</v>
      </c>
      <c r="B440">
        <v>642</v>
      </c>
      <c r="G440" t="s">
        <v>475</v>
      </c>
      <c r="H440">
        <v>380</v>
      </c>
      <c r="M440" t="s">
        <v>475</v>
      </c>
      <c r="N440">
        <v>18</v>
      </c>
      <c r="S440" t="s">
        <v>475</v>
      </c>
      <c r="T440">
        <v>10</v>
      </c>
    </row>
    <row r="441" spans="1:20" x14ac:dyDescent="0.3">
      <c r="A441" t="s">
        <v>476</v>
      </c>
      <c r="B441">
        <v>4</v>
      </c>
      <c r="G441" t="s">
        <v>476</v>
      </c>
      <c r="H441">
        <v>19</v>
      </c>
      <c r="M441" t="s">
        <v>476</v>
      </c>
      <c r="N441">
        <v>1</v>
      </c>
      <c r="S441" t="s">
        <v>476</v>
      </c>
      <c r="T441">
        <v>2</v>
      </c>
    </row>
    <row r="442" spans="1:20" x14ac:dyDescent="0.3">
      <c r="A442" t="s">
        <v>477</v>
      </c>
      <c r="B442">
        <v>146</v>
      </c>
      <c r="G442" t="s">
        <v>477</v>
      </c>
      <c r="H442">
        <v>222</v>
      </c>
      <c r="M442" t="s">
        <v>477</v>
      </c>
      <c r="N442">
        <v>59</v>
      </c>
      <c r="S442" t="s">
        <v>477</v>
      </c>
      <c r="T442">
        <v>54</v>
      </c>
    </row>
    <row r="443" spans="1:20" x14ac:dyDescent="0.3">
      <c r="A443" t="s">
        <v>478</v>
      </c>
      <c r="B443">
        <v>90</v>
      </c>
      <c r="G443" t="s">
        <v>478</v>
      </c>
      <c r="H443">
        <v>112</v>
      </c>
      <c r="M443" t="s">
        <v>478</v>
      </c>
      <c r="N443">
        <v>10</v>
      </c>
      <c r="S443" t="s">
        <v>478</v>
      </c>
      <c r="T443">
        <v>2</v>
      </c>
    </row>
    <row r="444" spans="1:20" x14ac:dyDescent="0.3">
      <c r="A444" t="s">
        <v>479</v>
      </c>
      <c r="B444">
        <v>0</v>
      </c>
      <c r="G444" t="s">
        <v>479</v>
      </c>
      <c r="H444">
        <v>33</v>
      </c>
      <c r="M444" t="s">
        <v>479</v>
      </c>
      <c r="N444">
        <v>1</v>
      </c>
      <c r="S444" t="s">
        <v>479</v>
      </c>
      <c r="T444">
        <v>0</v>
      </c>
    </row>
    <row r="445" spans="1:20" x14ac:dyDescent="0.3">
      <c r="A445" t="s">
        <v>480</v>
      </c>
      <c r="B445">
        <v>5</v>
      </c>
      <c r="G445" t="s">
        <v>480</v>
      </c>
      <c r="H445">
        <v>38</v>
      </c>
      <c r="M445" t="s">
        <v>480</v>
      </c>
      <c r="N445">
        <v>0</v>
      </c>
      <c r="S445" t="s">
        <v>480</v>
      </c>
      <c r="T445">
        <v>0</v>
      </c>
    </row>
    <row r="446" spans="1:20" x14ac:dyDescent="0.3">
      <c r="A446" t="s">
        <v>481</v>
      </c>
      <c r="B446">
        <v>96</v>
      </c>
      <c r="G446" t="s">
        <v>481</v>
      </c>
      <c r="H446">
        <v>186</v>
      </c>
      <c r="M446" t="s">
        <v>481</v>
      </c>
      <c r="N446">
        <v>5</v>
      </c>
      <c r="S446" t="s">
        <v>481</v>
      </c>
      <c r="T446">
        <v>0</v>
      </c>
    </row>
    <row r="447" spans="1:20" x14ac:dyDescent="0.3">
      <c r="A447" t="s">
        <v>482</v>
      </c>
      <c r="B447">
        <v>84</v>
      </c>
      <c r="G447" t="s">
        <v>482</v>
      </c>
      <c r="H447">
        <v>135</v>
      </c>
      <c r="M447" t="s">
        <v>482</v>
      </c>
      <c r="N447">
        <v>16</v>
      </c>
      <c r="S447" t="s">
        <v>482</v>
      </c>
      <c r="T447">
        <v>6</v>
      </c>
    </row>
    <row r="448" spans="1:20" x14ac:dyDescent="0.3">
      <c r="A448" t="s">
        <v>483</v>
      </c>
      <c r="B448">
        <v>2</v>
      </c>
      <c r="G448" t="s">
        <v>483</v>
      </c>
      <c r="H448">
        <v>27</v>
      </c>
      <c r="M448" t="s">
        <v>483</v>
      </c>
      <c r="N448">
        <v>2</v>
      </c>
      <c r="S448" t="s">
        <v>483</v>
      </c>
      <c r="T448">
        <v>0</v>
      </c>
    </row>
    <row r="449" spans="1:20" x14ac:dyDescent="0.3">
      <c r="A449" t="s">
        <v>484</v>
      </c>
      <c r="B449">
        <v>627</v>
      </c>
      <c r="G449" t="s">
        <v>484</v>
      </c>
      <c r="H449">
        <v>235</v>
      </c>
      <c r="M449" t="s">
        <v>484</v>
      </c>
      <c r="N449">
        <v>15</v>
      </c>
      <c r="S449" t="s">
        <v>484</v>
      </c>
      <c r="T449">
        <v>10</v>
      </c>
    </row>
    <row r="450" spans="1:20" x14ac:dyDescent="0.3">
      <c r="A450" t="s">
        <v>485</v>
      </c>
      <c r="B450">
        <v>8</v>
      </c>
      <c r="G450" t="s">
        <v>485</v>
      </c>
      <c r="H450">
        <v>34</v>
      </c>
      <c r="M450" t="s">
        <v>485</v>
      </c>
      <c r="N450">
        <v>5</v>
      </c>
      <c r="S450" t="s">
        <v>485</v>
      </c>
      <c r="T450">
        <v>3</v>
      </c>
    </row>
    <row r="451" spans="1:20" x14ac:dyDescent="0.3">
      <c r="A451" t="s">
        <v>486</v>
      </c>
      <c r="B451">
        <v>175</v>
      </c>
      <c r="G451" t="s">
        <v>486</v>
      </c>
      <c r="H451">
        <v>82</v>
      </c>
      <c r="M451" t="s">
        <v>486</v>
      </c>
      <c r="N451">
        <v>4</v>
      </c>
      <c r="S451" t="s">
        <v>486</v>
      </c>
      <c r="T451">
        <v>2</v>
      </c>
    </row>
    <row r="452" spans="1:20" x14ac:dyDescent="0.3">
      <c r="A452" t="s">
        <v>487</v>
      </c>
      <c r="B452">
        <v>49</v>
      </c>
      <c r="G452" t="s">
        <v>487</v>
      </c>
      <c r="H452">
        <v>37</v>
      </c>
      <c r="M452" t="s">
        <v>487</v>
      </c>
      <c r="N452">
        <v>0</v>
      </c>
      <c r="S452" t="s">
        <v>487</v>
      </c>
      <c r="T452">
        <v>0</v>
      </c>
    </row>
    <row r="453" spans="1:20" x14ac:dyDescent="0.3">
      <c r="A453" t="s">
        <v>488</v>
      </c>
      <c r="B453">
        <v>108</v>
      </c>
      <c r="G453" t="s">
        <v>488</v>
      </c>
      <c r="H453">
        <v>408</v>
      </c>
      <c r="M453" t="s">
        <v>488</v>
      </c>
      <c r="N453">
        <v>22</v>
      </c>
      <c r="S453" t="s">
        <v>488</v>
      </c>
      <c r="T453">
        <v>25</v>
      </c>
    </row>
    <row r="454" spans="1:20" x14ac:dyDescent="0.3">
      <c r="A454" t="s">
        <v>489</v>
      </c>
      <c r="B454">
        <v>3</v>
      </c>
      <c r="G454" t="s">
        <v>489</v>
      </c>
      <c r="H454">
        <v>7</v>
      </c>
      <c r="M454" t="s">
        <v>489</v>
      </c>
      <c r="N454">
        <v>1</v>
      </c>
      <c r="S454" t="s">
        <v>489</v>
      </c>
      <c r="T454">
        <v>0</v>
      </c>
    </row>
    <row r="455" spans="1:20" x14ac:dyDescent="0.3">
      <c r="A455" t="s">
        <v>490</v>
      </c>
      <c r="B455">
        <v>135</v>
      </c>
      <c r="G455" t="s">
        <v>490</v>
      </c>
      <c r="H455">
        <v>498</v>
      </c>
      <c r="M455" t="s">
        <v>490</v>
      </c>
      <c r="N455">
        <v>6</v>
      </c>
      <c r="S455" t="s">
        <v>490</v>
      </c>
      <c r="T455">
        <v>0</v>
      </c>
    </row>
    <row r="456" spans="1:20" x14ac:dyDescent="0.3">
      <c r="A456" t="s">
        <v>491</v>
      </c>
      <c r="B456">
        <v>1</v>
      </c>
      <c r="G456" t="s">
        <v>491</v>
      </c>
      <c r="H456">
        <v>25</v>
      </c>
      <c r="M456" t="s">
        <v>491</v>
      </c>
      <c r="N456">
        <v>1</v>
      </c>
      <c r="S456" t="s">
        <v>491</v>
      </c>
      <c r="T456">
        <v>4</v>
      </c>
    </row>
    <row r="457" spans="1:20" x14ac:dyDescent="0.3">
      <c r="A457" t="s">
        <v>492</v>
      </c>
      <c r="B457">
        <v>27</v>
      </c>
      <c r="G457" t="s">
        <v>492</v>
      </c>
      <c r="H457">
        <v>53</v>
      </c>
      <c r="M457" t="s">
        <v>492</v>
      </c>
      <c r="N457">
        <v>7</v>
      </c>
      <c r="S457" t="s">
        <v>492</v>
      </c>
      <c r="T457">
        <v>4</v>
      </c>
    </row>
    <row r="458" spans="1:20" x14ac:dyDescent="0.3">
      <c r="A458" t="s">
        <v>493</v>
      </c>
      <c r="B458">
        <v>13</v>
      </c>
      <c r="G458" t="s">
        <v>493</v>
      </c>
      <c r="H458">
        <v>11</v>
      </c>
      <c r="M458" t="s">
        <v>493</v>
      </c>
      <c r="N458">
        <v>5</v>
      </c>
      <c r="S458" t="s">
        <v>493</v>
      </c>
      <c r="T458">
        <v>8</v>
      </c>
    </row>
    <row r="459" spans="1:20" x14ac:dyDescent="0.3">
      <c r="A459" t="s">
        <v>494</v>
      </c>
      <c r="B459">
        <v>25</v>
      </c>
      <c r="G459" t="s">
        <v>494</v>
      </c>
      <c r="H459">
        <v>19</v>
      </c>
      <c r="M459" t="s">
        <v>494</v>
      </c>
      <c r="N459">
        <v>4</v>
      </c>
      <c r="S459" t="s">
        <v>494</v>
      </c>
      <c r="T459">
        <v>4</v>
      </c>
    </row>
    <row r="460" spans="1:20" x14ac:dyDescent="0.3">
      <c r="A460" t="s">
        <v>495</v>
      </c>
      <c r="B460">
        <v>63</v>
      </c>
      <c r="G460" t="s">
        <v>495</v>
      </c>
      <c r="H460">
        <v>117</v>
      </c>
      <c r="M460" t="s">
        <v>495</v>
      </c>
      <c r="N460">
        <v>44</v>
      </c>
      <c r="S460" t="s">
        <v>495</v>
      </c>
      <c r="T460">
        <v>30</v>
      </c>
    </row>
    <row r="461" spans="1:20" x14ac:dyDescent="0.3">
      <c r="A461" t="s">
        <v>496</v>
      </c>
      <c r="B461">
        <v>27</v>
      </c>
      <c r="G461" t="s">
        <v>496</v>
      </c>
      <c r="H461">
        <v>28</v>
      </c>
      <c r="M461" t="s">
        <v>496</v>
      </c>
      <c r="N461">
        <v>3</v>
      </c>
      <c r="S461" t="s">
        <v>496</v>
      </c>
      <c r="T461">
        <v>3</v>
      </c>
    </row>
    <row r="462" spans="1:20" x14ac:dyDescent="0.3">
      <c r="A462" t="s">
        <v>497</v>
      </c>
      <c r="B462">
        <v>52</v>
      </c>
      <c r="G462" t="s">
        <v>497</v>
      </c>
      <c r="H462">
        <v>62</v>
      </c>
      <c r="M462" t="s">
        <v>497</v>
      </c>
      <c r="N462">
        <v>2</v>
      </c>
      <c r="S462" t="s">
        <v>497</v>
      </c>
      <c r="T462">
        <v>1</v>
      </c>
    </row>
    <row r="463" spans="1:20" x14ac:dyDescent="0.3">
      <c r="A463" t="s">
        <v>498</v>
      </c>
      <c r="B463">
        <v>17</v>
      </c>
      <c r="G463" t="s">
        <v>498</v>
      </c>
      <c r="H463">
        <v>24</v>
      </c>
      <c r="M463" t="s">
        <v>498</v>
      </c>
      <c r="N463">
        <v>3</v>
      </c>
      <c r="S463" t="s">
        <v>498</v>
      </c>
      <c r="T463">
        <v>0</v>
      </c>
    </row>
    <row r="464" spans="1:20" x14ac:dyDescent="0.3">
      <c r="A464" t="s">
        <v>499</v>
      </c>
      <c r="B464">
        <v>73</v>
      </c>
      <c r="G464" t="s">
        <v>499</v>
      </c>
      <c r="H464">
        <v>133</v>
      </c>
      <c r="M464" t="s">
        <v>499</v>
      </c>
      <c r="N464">
        <v>1</v>
      </c>
      <c r="S464" t="s">
        <v>499</v>
      </c>
      <c r="T464">
        <v>1</v>
      </c>
    </row>
    <row r="465" spans="1:20" x14ac:dyDescent="0.3">
      <c r="A465" t="s">
        <v>500</v>
      </c>
      <c r="B465">
        <v>104</v>
      </c>
      <c r="G465" t="s">
        <v>500</v>
      </c>
      <c r="H465">
        <v>249</v>
      </c>
      <c r="M465" t="s">
        <v>500</v>
      </c>
      <c r="N465">
        <v>7</v>
      </c>
      <c r="S465" t="s">
        <v>500</v>
      </c>
      <c r="T465">
        <v>0</v>
      </c>
    </row>
    <row r="466" spans="1:20" x14ac:dyDescent="0.3">
      <c r="A466" t="s">
        <v>501</v>
      </c>
      <c r="B466">
        <v>2</v>
      </c>
      <c r="G466" t="s">
        <v>501</v>
      </c>
      <c r="H466">
        <v>25</v>
      </c>
      <c r="M466" t="s">
        <v>501</v>
      </c>
      <c r="N466">
        <v>1</v>
      </c>
      <c r="S466" t="s">
        <v>501</v>
      </c>
      <c r="T466">
        <v>0</v>
      </c>
    </row>
    <row r="467" spans="1:20" x14ac:dyDescent="0.3">
      <c r="A467" t="s">
        <v>502</v>
      </c>
      <c r="B467">
        <v>9</v>
      </c>
      <c r="G467" t="s">
        <v>502</v>
      </c>
      <c r="H467">
        <v>12</v>
      </c>
      <c r="M467" t="s">
        <v>502</v>
      </c>
      <c r="N467">
        <v>1</v>
      </c>
      <c r="S467" t="s">
        <v>502</v>
      </c>
      <c r="T467">
        <v>0</v>
      </c>
    </row>
    <row r="468" spans="1:20" x14ac:dyDescent="0.3">
      <c r="A468" t="s">
        <v>503</v>
      </c>
      <c r="B468">
        <v>0</v>
      </c>
      <c r="G468" t="s">
        <v>503</v>
      </c>
      <c r="H468">
        <v>6</v>
      </c>
      <c r="M468" t="s">
        <v>503</v>
      </c>
      <c r="N468">
        <v>0</v>
      </c>
      <c r="S468" t="s">
        <v>503</v>
      </c>
      <c r="T468">
        <v>0</v>
      </c>
    </row>
    <row r="469" spans="1:20" x14ac:dyDescent="0.3">
      <c r="A469" t="s">
        <v>504</v>
      </c>
      <c r="B469">
        <v>42</v>
      </c>
      <c r="G469" t="s">
        <v>504</v>
      </c>
      <c r="H469">
        <v>150</v>
      </c>
      <c r="M469" t="s">
        <v>504</v>
      </c>
      <c r="N469">
        <v>2</v>
      </c>
      <c r="S469" t="s">
        <v>504</v>
      </c>
      <c r="T469">
        <v>1</v>
      </c>
    </row>
    <row r="470" spans="1:20" x14ac:dyDescent="0.3">
      <c r="A470" t="s">
        <v>505</v>
      </c>
      <c r="B470">
        <v>2</v>
      </c>
      <c r="G470" t="s">
        <v>505</v>
      </c>
      <c r="H470">
        <v>21</v>
      </c>
      <c r="M470" t="s">
        <v>505</v>
      </c>
      <c r="N470">
        <v>0</v>
      </c>
      <c r="S470" t="s">
        <v>505</v>
      </c>
      <c r="T470">
        <v>0</v>
      </c>
    </row>
    <row r="471" spans="1:20" x14ac:dyDescent="0.3">
      <c r="A471" t="s">
        <v>506</v>
      </c>
      <c r="B471">
        <v>3</v>
      </c>
      <c r="G471" t="s">
        <v>506</v>
      </c>
      <c r="H471">
        <v>8</v>
      </c>
      <c r="M471" t="s">
        <v>506</v>
      </c>
      <c r="N471">
        <v>1</v>
      </c>
      <c r="S471" t="s">
        <v>506</v>
      </c>
      <c r="T471">
        <v>0</v>
      </c>
    </row>
    <row r="472" spans="1:20" x14ac:dyDescent="0.3">
      <c r="A472" t="s">
        <v>507</v>
      </c>
      <c r="B472">
        <v>118</v>
      </c>
      <c r="G472" t="s">
        <v>507</v>
      </c>
      <c r="H472">
        <v>207</v>
      </c>
      <c r="M472" t="s">
        <v>507</v>
      </c>
      <c r="N472">
        <v>12</v>
      </c>
      <c r="S472" t="s">
        <v>507</v>
      </c>
      <c r="T472">
        <v>4</v>
      </c>
    </row>
    <row r="473" spans="1:20" x14ac:dyDescent="0.3">
      <c r="A473" t="s">
        <v>508</v>
      </c>
      <c r="B473">
        <v>3</v>
      </c>
      <c r="G473" t="s">
        <v>508</v>
      </c>
      <c r="H473">
        <v>57</v>
      </c>
      <c r="M473" t="s">
        <v>508</v>
      </c>
      <c r="N473">
        <v>10</v>
      </c>
      <c r="S473" t="s">
        <v>508</v>
      </c>
      <c r="T473">
        <v>4</v>
      </c>
    </row>
    <row r="474" spans="1:20" x14ac:dyDescent="0.3">
      <c r="A474" t="s">
        <v>509</v>
      </c>
      <c r="B474">
        <v>124</v>
      </c>
      <c r="G474" t="s">
        <v>509</v>
      </c>
      <c r="H474">
        <v>117</v>
      </c>
      <c r="M474" t="s">
        <v>509</v>
      </c>
      <c r="N474">
        <v>2</v>
      </c>
      <c r="S474" t="s">
        <v>509</v>
      </c>
      <c r="T474">
        <v>2</v>
      </c>
    </row>
    <row r="475" spans="1:20" x14ac:dyDescent="0.3">
      <c r="A475" t="s">
        <v>510</v>
      </c>
      <c r="B475">
        <v>50</v>
      </c>
      <c r="G475" t="s">
        <v>510</v>
      </c>
      <c r="H475">
        <v>67</v>
      </c>
      <c r="M475" t="s">
        <v>510</v>
      </c>
      <c r="N475">
        <v>18</v>
      </c>
      <c r="S475" t="s">
        <v>510</v>
      </c>
      <c r="T475">
        <v>13</v>
      </c>
    </row>
    <row r="476" spans="1:20" x14ac:dyDescent="0.3">
      <c r="A476" t="s">
        <v>511</v>
      </c>
      <c r="B476">
        <v>122</v>
      </c>
      <c r="G476" t="s">
        <v>511</v>
      </c>
      <c r="H476">
        <v>135</v>
      </c>
      <c r="M476" t="s">
        <v>511</v>
      </c>
      <c r="N476">
        <v>11</v>
      </c>
      <c r="S476" t="s">
        <v>511</v>
      </c>
      <c r="T476">
        <v>1</v>
      </c>
    </row>
    <row r="477" spans="1:20" x14ac:dyDescent="0.3">
      <c r="A477" t="s">
        <v>512</v>
      </c>
      <c r="B477">
        <v>6</v>
      </c>
      <c r="G477" t="s">
        <v>512</v>
      </c>
      <c r="H477">
        <v>6</v>
      </c>
      <c r="M477" t="s">
        <v>512</v>
      </c>
      <c r="N477">
        <v>0</v>
      </c>
      <c r="S477" t="s">
        <v>512</v>
      </c>
      <c r="T477">
        <v>0</v>
      </c>
    </row>
    <row r="478" spans="1:20" x14ac:dyDescent="0.3">
      <c r="A478" t="s">
        <v>513</v>
      </c>
      <c r="B478">
        <v>1</v>
      </c>
      <c r="G478" t="s">
        <v>513</v>
      </c>
      <c r="H478">
        <v>76</v>
      </c>
      <c r="M478" t="s">
        <v>513</v>
      </c>
      <c r="N478">
        <v>0</v>
      </c>
      <c r="S478" t="s">
        <v>513</v>
      </c>
      <c r="T478">
        <v>4</v>
      </c>
    </row>
    <row r="479" spans="1:20" x14ac:dyDescent="0.3">
      <c r="A479" t="s">
        <v>514</v>
      </c>
      <c r="B479">
        <v>95</v>
      </c>
      <c r="G479" t="s">
        <v>514</v>
      </c>
      <c r="H479">
        <v>243</v>
      </c>
      <c r="M479" t="s">
        <v>514</v>
      </c>
      <c r="N479">
        <v>8</v>
      </c>
      <c r="S479" t="s">
        <v>514</v>
      </c>
      <c r="T479">
        <v>6</v>
      </c>
    </row>
    <row r="480" spans="1:20" x14ac:dyDescent="0.3">
      <c r="A480" t="s">
        <v>515</v>
      </c>
      <c r="B480">
        <v>7</v>
      </c>
      <c r="G480" t="s">
        <v>515</v>
      </c>
      <c r="H480">
        <v>13</v>
      </c>
      <c r="M480" t="s">
        <v>515</v>
      </c>
      <c r="N480">
        <v>1</v>
      </c>
      <c r="S480" t="s">
        <v>515</v>
      </c>
      <c r="T480">
        <v>1</v>
      </c>
    </row>
    <row r="481" spans="1:20" x14ac:dyDescent="0.3">
      <c r="A481" t="s">
        <v>516</v>
      </c>
      <c r="B481">
        <v>71</v>
      </c>
      <c r="G481" t="s">
        <v>516</v>
      </c>
      <c r="H481">
        <v>57</v>
      </c>
      <c r="M481" t="s">
        <v>516</v>
      </c>
      <c r="N481">
        <v>1</v>
      </c>
      <c r="S481" t="s">
        <v>516</v>
      </c>
      <c r="T481">
        <v>0</v>
      </c>
    </row>
    <row r="482" spans="1:20" x14ac:dyDescent="0.3">
      <c r="A482" t="s">
        <v>517</v>
      </c>
      <c r="B482">
        <v>162</v>
      </c>
      <c r="G482" t="s">
        <v>517</v>
      </c>
      <c r="H482">
        <v>134</v>
      </c>
      <c r="M482" t="s">
        <v>517</v>
      </c>
      <c r="N482">
        <v>7</v>
      </c>
      <c r="S482" t="s">
        <v>517</v>
      </c>
      <c r="T482">
        <v>0</v>
      </c>
    </row>
    <row r="483" spans="1:20" x14ac:dyDescent="0.3">
      <c r="A483" t="s">
        <v>518</v>
      </c>
      <c r="B483">
        <v>81</v>
      </c>
      <c r="G483" t="s">
        <v>518</v>
      </c>
      <c r="H483">
        <v>207</v>
      </c>
      <c r="M483" t="s">
        <v>518</v>
      </c>
      <c r="N483">
        <v>17</v>
      </c>
      <c r="S483" t="s">
        <v>518</v>
      </c>
      <c r="T483">
        <v>9</v>
      </c>
    </row>
    <row r="484" spans="1:20" x14ac:dyDescent="0.3">
      <c r="A484" t="s">
        <v>519</v>
      </c>
      <c r="B484">
        <v>122</v>
      </c>
      <c r="G484" t="s">
        <v>519</v>
      </c>
      <c r="H484">
        <v>97</v>
      </c>
      <c r="M484" t="s">
        <v>519</v>
      </c>
      <c r="N484">
        <v>12</v>
      </c>
      <c r="S484" t="s">
        <v>519</v>
      </c>
      <c r="T484">
        <v>4</v>
      </c>
    </row>
    <row r="485" spans="1:20" x14ac:dyDescent="0.3">
      <c r="A485" t="s">
        <v>520</v>
      </c>
      <c r="B485">
        <v>229</v>
      </c>
      <c r="G485" t="s">
        <v>520</v>
      </c>
      <c r="H485">
        <v>159</v>
      </c>
      <c r="M485" t="s">
        <v>520</v>
      </c>
      <c r="N485">
        <v>7</v>
      </c>
      <c r="S485" t="s">
        <v>520</v>
      </c>
      <c r="T485">
        <v>8</v>
      </c>
    </row>
    <row r="486" spans="1:20" x14ac:dyDescent="0.3">
      <c r="A486" t="s">
        <v>521</v>
      </c>
      <c r="B486">
        <v>63</v>
      </c>
      <c r="G486" t="s">
        <v>521</v>
      </c>
      <c r="H486">
        <v>122</v>
      </c>
      <c r="M486" t="s">
        <v>521</v>
      </c>
      <c r="N486">
        <v>9</v>
      </c>
      <c r="S486" t="s">
        <v>521</v>
      </c>
      <c r="T486">
        <v>4</v>
      </c>
    </row>
    <row r="487" spans="1:20" x14ac:dyDescent="0.3">
      <c r="A487" t="s">
        <v>522</v>
      </c>
      <c r="B487">
        <v>9</v>
      </c>
      <c r="G487" t="s">
        <v>522</v>
      </c>
      <c r="H487">
        <v>52</v>
      </c>
      <c r="M487" t="s">
        <v>522</v>
      </c>
      <c r="N487">
        <v>0</v>
      </c>
      <c r="S487" t="s">
        <v>522</v>
      </c>
      <c r="T487">
        <v>0</v>
      </c>
    </row>
    <row r="488" spans="1:20" x14ac:dyDescent="0.3">
      <c r="A488" t="s">
        <v>523</v>
      </c>
      <c r="B488">
        <v>5</v>
      </c>
      <c r="G488" t="s">
        <v>523</v>
      </c>
      <c r="H488">
        <v>144</v>
      </c>
      <c r="M488" t="s">
        <v>523</v>
      </c>
      <c r="N488">
        <v>6</v>
      </c>
      <c r="S488" t="s">
        <v>523</v>
      </c>
      <c r="T488">
        <v>1</v>
      </c>
    </row>
    <row r="489" spans="1:20" x14ac:dyDescent="0.3">
      <c r="A489" t="s">
        <v>524</v>
      </c>
      <c r="B489">
        <v>16</v>
      </c>
      <c r="G489" t="s">
        <v>524</v>
      </c>
      <c r="H489">
        <v>32</v>
      </c>
      <c r="M489" t="s">
        <v>524</v>
      </c>
      <c r="N489">
        <v>3</v>
      </c>
      <c r="S489" t="s">
        <v>524</v>
      </c>
      <c r="T489">
        <v>20</v>
      </c>
    </row>
    <row r="490" spans="1:20" x14ac:dyDescent="0.3">
      <c r="A490" t="s">
        <v>525</v>
      </c>
      <c r="B490">
        <v>11</v>
      </c>
      <c r="G490" t="s">
        <v>525</v>
      </c>
      <c r="H490">
        <v>18</v>
      </c>
      <c r="M490" t="s">
        <v>525</v>
      </c>
      <c r="N490">
        <v>1</v>
      </c>
      <c r="S490" t="s">
        <v>525</v>
      </c>
      <c r="T490">
        <v>0</v>
      </c>
    </row>
    <row r="491" spans="1:20" x14ac:dyDescent="0.3">
      <c r="A491" t="s">
        <v>526</v>
      </c>
      <c r="B491">
        <v>277</v>
      </c>
      <c r="G491" t="s">
        <v>526</v>
      </c>
      <c r="H491">
        <v>547</v>
      </c>
      <c r="M491" t="s">
        <v>526</v>
      </c>
      <c r="N491">
        <v>45</v>
      </c>
      <c r="S491" t="s">
        <v>526</v>
      </c>
      <c r="T491">
        <v>50</v>
      </c>
    </row>
    <row r="492" spans="1:20" x14ac:dyDescent="0.3">
      <c r="A492" t="s">
        <v>527</v>
      </c>
      <c r="B492">
        <v>262</v>
      </c>
      <c r="G492" t="s">
        <v>527</v>
      </c>
      <c r="H492">
        <v>400</v>
      </c>
      <c r="M492" t="s">
        <v>527</v>
      </c>
      <c r="N492">
        <v>9</v>
      </c>
      <c r="S492" t="s">
        <v>527</v>
      </c>
      <c r="T492">
        <v>6</v>
      </c>
    </row>
    <row r="493" spans="1:20" x14ac:dyDescent="0.3">
      <c r="A493" t="s">
        <v>528</v>
      </c>
      <c r="B493">
        <v>48</v>
      </c>
      <c r="G493" t="s">
        <v>528</v>
      </c>
      <c r="H493">
        <v>25</v>
      </c>
      <c r="M493" t="s">
        <v>528</v>
      </c>
      <c r="N493">
        <v>2</v>
      </c>
      <c r="S493" t="s">
        <v>528</v>
      </c>
      <c r="T493">
        <v>2</v>
      </c>
    </row>
    <row r="494" spans="1:20" x14ac:dyDescent="0.3">
      <c r="A494" t="s">
        <v>529</v>
      </c>
      <c r="B494">
        <v>2</v>
      </c>
      <c r="G494" t="s">
        <v>529</v>
      </c>
      <c r="H494">
        <v>26</v>
      </c>
      <c r="M494" t="s">
        <v>529</v>
      </c>
      <c r="N494">
        <v>1</v>
      </c>
      <c r="S494" t="s">
        <v>529</v>
      </c>
      <c r="T494">
        <v>1</v>
      </c>
    </row>
    <row r="495" spans="1:20" x14ac:dyDescent="0.3">
      <c r="A495" t="s">
        <v>530</v>
      </c>
      <c r="B495">
        <v>7</v>
      </c>
      <c r="G495" t="s">
        <v>530</v>
      </c>
      <c r="H495">
        <v>7</v>
      </c>
      <c r="M495" t="s">
        <v>530</v>
      </c>
      <c r="N495">
        <v>1</v>
      </c>
      <c r="S495" t="s">
        <v>530</v>
      </c>
      <c r="T495">
        <v>0</v>
      </c>
    </row>
    <row r="496" spans="1:20" x14ac:dyDescent="0.3">
      <c r="A496" t="s">
        <v>531</v>
      </c>
      <c r="B496">
        <v>6</v>
      </c>
      <c r="G496" t="s">
        <v>531</v>
      </c>
      <c r="H496">
        <v>47</v>
      </c>
      <c r="M496" t="s">
        <v>531</v>
      </c>
      <c r="N496">
        <v>3</v>
      </c>
      <c r="S496" t="s">
        <v>531</v>
      </c>
      <c r="T496">
        <v>1</v>
      </c>
    </row>
    <row r="497" spans="1:20" x14ac:dyDescent="0.3">
      <c r="A497" t="s">
        <v>532</v>
      </c>
      <c r="B497">
        <v>8</v>
      </c>
      <c r="G497" t="s">
        <v>532</v>
      </c>
      <c r="H497">
        <v>9</v>
      </c>
      <c r="M497" t="s">
        <v>532</v>
      </c>
      <c r="N497">
        <v>1</v>
      </c>
      <c r="S497" t="s">
        <v>532</v>
      </c>
      <c r="T497">
        <v>0</v>
      </c>
    </row>
    <row r="498" spans="1:20" x14ac:dyDescent="0.3">
      <c r="A498" t="s">
        <v>533</v>
      </c>
      <c r="B498">
        <v>2</v>
      </c>
      <c r="G498" t="s">
        <v>533</v>
      </c>
      <c r="H498">
        <v>9</v>
      </c>
      <c r="M498" t="s">
        <v>533</v>
      </c>
      <c r="N498">
        <v>0</v>
      </c>
      <c r="S498" t="s">
        <v>533</v>
      </c>
      <c r="T498">
        <v>0</v>
      </c>
    </row>
    <row r="499" spans="1:20" x14ac:dyDescent="0.3">
      <c r="A499" t="s">
        <v>534</v>
      </c>
      <c r="B499">
        <v>2</v>
      </c>
      <c r="G499" t="s">
        <v>534</v>
      </c>
      <c r="H499">
        <v>21</v>
      </c>
      <c r="M499" t="s">
        <v>534</v>
      </c>
      <c r="N499">
        <v>5</v>
      </c>
      <c r="S499" t="s">
        <v>534</v>
      </c>
      <c r="T499">
        <v>1</v>
      </c>
    </row>
    <row r="500" spans="1:20" x14ac:dyDescent="0.3">
      <c r="A500" t="s">
        <v>535</v>
      </c>
      <c r="B500">
        <v>108</v>
      </c>
      <c r="G500" t="s">
        <v>535</v>
      </c>
      <c r="H500">
        <v>210</v>
      </c>
      <c r="M500" t="s">
        <v>535</v>
      </c>
      <c r="N500">
        <v>9</v>
      </c>
      <c r="S500" t="s">
        <v>535</v>
      </c>
      <c r="T500">
        <v>1</v>
      </c>
    </row>
    <row r="501" spans="1:20" x14ac:dyDescent="0.3">
      <c r="A501" t="s">
        <v>536</v>
      </c>
      <c r="B501">
        <v>58</v>
      </c>
      <c r="G501" t="s">
        <v>536</v>
      </c>
      <c r="H501">
        <v>36</v>
      </c>
      <c r="M501" t="s">
        <v>536</v>
      </c>
      <c r="N501">
        <v>1</v>
      </c>
      <c r="S501" t="s">
        <v>536</v>
      </c>
      <c r="T501">
        <v>0</v>
      </c>
    </row>
    <row r="502" spans="1:20" x14ac:dyDescent="0.3">
      <c r="A502" t="s">
        <v>537</v>
      </c>
      <c r="B502">
        <v>42</v>
      </c>
      <c r="G502" t="s">
        <v>537</v>
      </c>
      <c r="H502">
        <v>35</v>
      </c>
      <c r="M502" t="s">
        <v>537</v>
      </c>
      <c r="N502">
        <v>4</v>
      </c>
      <c r="S502" t="s">
        <v>537</v>
      </c>
      <c r="T502">
        <v>1</v>
      </c>
    </row>
    <row r="503" spans="1:20" x14ac:dyDescent="0.3">
      <c r="A503" t="s">
        <v>538</v>
      </c>
      <c r="B503">
        <v>5</v>
      </c>
      <c r="G503" t="s">
        <v>538</v>
      </c>
      <c r="H503">
        <v>31</v>
      </c>
      <c r="M503" t="s">
        <v>538</v>
      </c>
      <c r="N503">
        <v>0</v>
      </c>
      <c r="S503" t="s">
        <v>538</v>
      </c>
      <c r="T503">
        <v>0</v>
      </c>
    </row>
    <row r="504" spans="1:20" x14ac:dyDescent="0.3">
      <c r="A504" t="s">
        <v>539</v>
      </c>
      <c r="B504">
        <v>60</v>
      </c>
      <c r="G504" t="s">
        <v>539</v>
      </c>
      <c r="H504">
        <v>81</v>
      </c>
      <c r="M504" t="s">
        <v>539</v>
      </c>
      <c r="N504">
        <v>1</v>
      </c>
      <c r="S504" t="s">
        <v>539</v>
      </c>
      <c r="T504">
        <v>0</v>
      </c>
    </row>
    <row r="505" spans="1:20" x14ac:dyDescent="0.3">
      <c r="A505" t="s">
        <v>540</v>
      </c>
      <c r="B505">
        <v>25</v>
      </c>
      <c r="G505" t="s">
        <v>540</v>
      </c>
      <c r="H505">
        <v>15</v>
      </c>
      <c r="M505" t="s">
        <v>540</v>
      </c>
      <c r="N505">
        <v>0</v>
      </c>
      <c r="S505" t="s">
        <v>540</v>
      </c>
      <c r="T505">
        <v>0</v>
      </c>
    </row>
    <row r="506" spans="1:20" x14ac:dyDescent="0.3">
      <c r="A506" t="s">
        <v>541</v>
      </c>
      <c r="B506">
        <v>37</v>
      </c>
      <c r="G506" t="s">
        <v>541</v>
      </c>
      <c r="H506">
        <v>28</v>
      </c>
      <c r="M506" t="s">
        <v>541</v>
      </c>
      <c r="N506">
        <v>0</v>
      </c>
      <c r="S506" t="s">
        <v>541</v>
      </c>
      <c r="T506">
        <v>0</v>
      </c>
    </row>
    <row r="507" spans="1:20" x14ac:dyDescent="0.3">
      <c r="A507" t="s">
        <v>542</v>
      </c>
      <c r="B507">
        <v>21</v>
      </c>
      <c r="G507" t="s">
        <v>542</v>
      </c>
      <c r="H507">
        <v>26</v>
      </c>
      <c r="M507" t="s">
        <v>542</v>
      </c>
      <c r="N507">
        <v>2</v>
      </c>
      <c r="S507" t="s">
        <v>542</v>
      </c>
      <c r="T507">
        <v>3</v>
      </c>
    </row>
    <row r="508" spans="1:20" x14ac:dyDescent="0.3">
      <c r="A508" t="s">
        <v>543</v>
      </c>
      <c r="B508">
        <v>191</v>
      </c>
      <c r="G508" t="s">
        <v>543</v>
      </c>
      <c r="H508">
        <v>147</v>
      </c>
      <c r="M508" t="s">
        <v>543</v>
      </c>
      <c r="N508">
        <v>21</v>
      </c>
      <c r="S508" t="s">
        <v>543</v>
      </c>
      <c r="T508">
        <v>7</v>
      </c>
    </row>
    <row r="509" spans="1:20" x14ac:dyDescent="0.3">
      <c r="A509" t="s">
        <v>544</v>
      </c>
      <c r="B509">
        <v>241</v>
      </c>
      <c r="G509" t="s">
        <v>544</v>
      </c>
      <c r="H509">
        <v>106</v>
      </c>
      <c r="M509" t="s">
        <v>544</v>
      </c>
      <c r="N509">
        <v>4</v>
      </c>
      <c r="S509" t="s">
        <v>544</v>
      </c>
      <c r="T509">
        <v>3</v>
      </c>
    </row>
    <row r="510" spans="1:20" x14ac:dyDescent="0.3">
      <c r="A510" t="s">
        <v>545</v>
      </c>
      <c r="B510">
        <v>0</v>
      </c>
      <c r="G510" t="s">
        <v>545</v>
      </c>
      <c r="H510">
        <v>4</v>
      </c>
      <c r="M510" t="s">
        <v>545</v>
      </c>
      <c r="N510">
        <v>0</v>
      </c>
      <c r="S510" t="s">
        <v>545</v>
      </c>
      <c r="T510">
        <v>0</v>
      </c>
    </row>
    <row r="511" spans="1:20" x14ac:dyDescent="0.3">
      <c r="A511" t="s">
        <v>546</v>
      </c>
      <c r="B511">
        <v>4</v>
      </c>
      <c r="G511" t="s">
        <v>546</v>
      </c>
      <c r="H511">
        <v>25</v>
      </c>
      <c r="M511" t="s">
        <v>546</v>
      </c>
      <c r="N511">
        <v>0</v>
      </c>
      <c r="S511" t="s">
        <v>546</v>
      </c>
      <c r="T511">
        <v>0</v>
      </c>
    </row>
    <row r="512" spans="1:20" x14ac:dyDescent="0.3">
      <c r="A512" t="s">
        <v>547</v>
      </c>
      <c r="B512">
        <v>117</v>
      </c>
      <c r="G512" t="s">
        <v>547</v>
      </c>
      <c r="H512">
        <v>167</v>
      </c>
      <c r="M512" t="s">
        <v>547</v>
      </c>
      <c r="N512">
        <v>2</v>
      </c>
      <c r="S512" t="s">
        <v>547</v>
      </c>
      <c r="T512">
        <v>2</v>
      </c>
    </row>
    <row r="513" spans="1:20" x14ac:dyDescent="0.3">
      <c r="A513" t="s">
        <v>548</v>
      </c>
      <c r="B513">
        <v>5</v>
      </c>
      <c r="G513" t="s">
        <v>548</v>
      </c>
      <c r="H513">
        <v>46</v>
      </c>
      <c r="M513" t="s">
        <v>548</v>
      </c>
      <c r="N513">
        <v>1</v>
      </c>
      <c r="S513" t="s">
        <v>548</v>
      </c>
      <c r="T513">
        <v>0</v>
      </c>
    </row>
    <row r="514" spans="1:20" x14ac:dyDescent="0.3">
      <c r="A514" t="s">
        <v>549</v>
      </c>
      <c r="B514">
        <v>1</v>
      </c>
      <c r="G514" t="s">
        <v>549</v>
      </c>
      <c r="H514">
        <v>2</v>
      </c>
      <c r="M514" t="s">
        <v>549</v>
      </c>
      <c r="N514">
        <v>0</v>
      </c>
      <c r="S514" t="s">
        <v>549</v>
      </c>
      <c r="T514">
        <v>0</v>
      </c>
    </row>
    <row r="515" spans="1:20" x14ac:dyDescent="0.3">
      <c r="A515" t="s">
        <v>550</v>
      </c>
      <c r="B515">
        <v>64</v>
      </c>
      <c r="G515" t="s">
        <v>550</v>
      </c>
      <c r="H515">
        <v>44</v>
      </c>
      <c r="M515" t="s">
        <v>550</v>
      </c>
      <c r="N515">
        <v>1</v>
      </c>
      <c r="S515" t="s">
        <v>550</v>
      </c>
      <c r="T515">
        <v>0</v>
      </c>
    </row>
    <row r="516" spans="1:20" x14ac:dyDescent="0.3">
      <c r="A516" t="s">
        <v>551</v>
      </c>
      <c r="B516">
        <v>188</v>
      </c>
      <c r="G516" t="s">
        <v>551</v>
      </c>
      <c r="H516">
        <v>176</v>
      </c>
      <c r="M516" t="s">
        <v>551</v>
      </c>
      <c r="N516">
        <v>10</v>
      </c>
      <c r="S516" t="s">
        <v>551</v>
      </c>
      <c r="T516">
        <v>3</v>
      </c>
    </row>
    <row r="517" spans="1:20" x14ac:dyDescent="0.3">
      <c r="A517" t="s">
        <v>552</v>
      </c>
      <c r="B517">
        <v>94</v>
      </c>
      <c r="G517" t="s">
        <v>552</v>
      </c>
      <c r="H517">
        <v>48</v>
      </c>
      <c r="M517" t="s">
        <v>552</v>
      </c>
      <c r="N517">
        <v>0</v>
      </c>
      <c r="S517" t="s">
        <v>552</v>
      </c>
      <c r="T517">
        <v>0</v>
      </c>
    </row>
    <row r="518" spans="1:20" x14ac:dyDescent="0.3">
      <c r="A518" t="s">
        <v>553</v>
      </c>
      <c r="B518">
        <v>54</v>
      </c>
      <c r="G518" t="s">
        <v>553</v>
      </c>
      <c r="H518">
        <v>91</v>
      </c>
      <c r="M518" t="s">
        <v>553</v>
      </c>
      <c r="N518">
        <v>32</v>
      </c>
      <c r="S518" t="s">
        <v>553</v>
      </c>
      <c r="T518">
        <v>26</v>
      </c>
    </row>
    <row r="519" spans="1:20" x14ac:dyDescent="0.3">
      <c r="A519" t="s">
        <v>554</v>
      </c>
      <c r="B519">
        <v>10</v>
      </c>
      <c r="G519" t="s">
        <v>554</v>
      </c>
      <c r="H519">
        <v>40</v>
      </c>
      <c r="M519" t="s">
        <v>554</v>
      </c>
      <c r="N519">
        <v>11</v>
      </c>
      <c r="S519" t="s">
        <v>554</v>
      </c>
      <c r="T519">
        <v>10</v>
      </c>
    </row>
    <row r="520" spans="1:20" x14ac:dyDescent="0.3">
      <c r="A520" t="s">
        <v>555</v>
      </c>
      <c r="B520">
        <v>119</v>
      </c>
      <c r="G520" t="s">
        <v>555</v>
      </c>
      <c r="H520">
        <v>93</v>
      </c>
      <c r="M520" t="s">
        <v>555</v>
      </c>
      <c r="N520">
        <v>4</v>
      </c>
      <c r="S520" t="s">
        <v>555</v>
      </c>
      <c r="T520">
        <v>0</v>
      </c>
    </row>
    <row r="521" spans="1:20" x14ac:dyDescent="0.3">
      <c r="A521" t="s">
        <v>556</v>
      </c>
      <c r="B521">
        <v>26</v>
      </c>
      <c r="G521" t="s">
        <v>556</v>
      </c>
      <c r="H521">
        <v>50</v>
      </c>
      <c r="M521" t="s">
        <v>556</v>
      </c>
      <c r="N521">
        <v>1</v>
      </c>
      <c r="S521" t="s">
        <v>556</v>
      </c>
      <c r="T521">
        <v>1</v>
      </c>
    </row>
    <row r="522" spans="1:20" x14ac:dyDescent="0.3">
      <c r="A522" t="s">
        <v>557</v>
      </c>
      <c r="B522">
        <v>117</v>
      </c>
      <c r="G522" t="s">
        <v>557</v>
      </c>
      <c r="H522">
        <v>122</v>
      </c>
      <c r="M522" t="s">
        <v>557</v>
      </c>
      <c r="N522">
        <v>17</v>
      </c>
      <c r="S522" t="s">
        <v>557</v>
      </c>
      <c r="T522">
        <v>17</v>
      </c>
    </row>
    <row r="523" spans="1:20" x14ac:dyDescent="0.3">
      <c r="A523" t="s">
        <v>558</v>
      </c>
      <c r="B523">
        <v>122</v>
      </c>
      <c r="G523" t="s">
        <v>558</v>
      </c>
      <c r="H523">
        <v>201</v>
      </c>
      <c r="M523" t="s">
        <v>558</v>
      </c>
      <c r="N523">
        <v>11</v>
      </c>
      <c r="S523" t="s">
        <v>558</v>
      </c>
      <c r="T523">
        <v>2</v>
      </c>
    </row>
    <row r="524" spans="1:20" x14ac:dyDescent="0.3">
      <c r="A524" t="s">
        <v>559</v>
      </c>
      <c r="B524">
        <v>3</v>
      </c>
      <c r="G524" t="s">
        <v>559</v>
      </c>
      <c r="H524">
        <v>23</v>
      </c>
      <c r="M524" t="s">
        <v>559</v>
      </c>
      <c r="N524">
        <v>1</v>
      </c>
      <c r="S524" t="s">
        <v>559</v>
      </c>
      <c r="T524">
        <v>2</v>
      </c>
    </row>
    <row r="525" spans="1:20" x14ac:dyDescent="0.3">
      <c r="A525" t="s">
        <v>560</v>
      </c>
      <c r="B525">
        <v>15</v>
      </c>
      <c r="G525" t="s">
        <v>560</v>
      </c>
      <c r="H525">
        <v>64</v>
      </c>
      <c r="M525" t="s">
        <v>560</v>
      </c>
      <c r="N525">
        <v>3</v>
      </c>
      <c r="S525" t="s">
        <v>560</v>
      </c>
      <c r="T525">
        <v>6</v>
      </c>
    </row>
    <row r="526" spans="1:20" x14ac:dyDescent="0.3">
      <c r="A526" t="s">
        <v>561</v>
      </c>
      <c r="B526">
        <v>19</v>
      </c>
      <c r="G526" t="s">
        <v>561</v>
      </c>
      <c r="H526">
        <v>16</v>
      </c>
      <c r="M526" t="s">
        <v>561</v>
      </c>
      <c r="N526">
        <v>0</v>
      </c>
      <c r="S526" t="s">
        <v>561</v>
      </c>
      <c r="T526">
        <v>0</v>
      </c>
    </row>
    <row r="527" spans="1:20" x14ac:dyDescent="0.3">
      <c r="A527" t="s">
        <v>562</v>
      </c>
      <c r="B527">
        <v>4</v>
      </c>
      <c r="G527" t="s">
        <v>562</v>
      </c>
      <c r="H527">
        <v>32</v>
      </c>
      <c r="M527" t="s">
        <v>562</v>
      </c>
      <c r="N527">
        <v>3</v>
      </c>
      <c r="S527" t="s">
        <v>562</v>
      </c>
      <c r="T527">
        <v>0</v>
      </c>
    </row>
    <row r="528" spans="1:20" x14ac:dyDescent="0.3">
      <c r="A528" t="s">
        <v>563</v>
      </c>
      <c r="B528">
        <v>8</v>
      </c>
      <c r="G528" t="s">
        <v>563</v>
      </c>
      <c r="H528">
        <v>4</v>
      </c>
      <c r="M528" t="s">
        <v>563</v>
      </c>
      <c r="N528">
        <v>0</v>
      </c>
      <c r="S528" t="s">
        <v>563</v>
      </c>
      <c r="T528">
        <v>0</v>
      </c>
    </row>
    <row r="529" spans="1:20" x14ac:dyDescent="0.3">
      <c r="A529" t="s">
        <v>564</v>
      </c>
      <c r="B529">
        <v>37</v>
      </c>
      <c r="G529" t="s">
        <v>564</v>
      </c>
      <c r="H529">
        <v>76</v>
      </c>
      <c r="M529" t="s">
        <v>564</v>
      </c>
      <c r="N529">
        <v>0</v>
      </c>
      <c r="S529" t="s">
        <v>564</v>
      </c>
      <c r="T529">
        <v>2</v>
      </c>
    </row>
    <row r="530" spans="1:20" x14ac:dyDescent="0.3">
      <c r="A530" t="s">
        <v>565</v>
      </c>
      <c r="B530">
        <v>8</v>
      </c>
      <c r="G530" t="s">
        <v>565</v>
      </c>
      <c r="H530">
        <v>22</v>
      </c>
      <c r="M530" t="s">
        <v>565</v>
      </c>
      <c r="N530">
        <v>1</v>
      </c>
      <c r="S530" t="s">
        <v>565</v>
      </c>
      <c r="T530">
        <v>0</v>
      </c>
    </row>
    <row r="531" spans="1:20" x14ac:dyDescent="0.3">
      <c r="A531" t="s">
        <v>566</v>
      </c>
      <c r="B531">
        <v>102</v>
      </c>
      <c r="G531" t="s">
        <v>566</v>
      </c>
      <c r="H531">
        <v>106</v>
      </c>
      <c r="M531" t="s">
        <v>566</v>
      </c>
      <c r="N531">
        <v>8</v>
      </c>
      <c r="S531" t="s">
        <v>566</v>
      </c>
      <c r="T531">
        <v>3</v>
      </c>
    </row>
    <row r="532" spans="1:20" x14ac:dyDescent="0.3">
      <c r="A532" t="s">
        <v>567</v>
      </c>
      <c r="B532">
        <v>494</v>
      </c>
      <c r="G532" t="s">
        <v>567</v>
      </c>
      <c r="H532">
        <v>610</v>
      </c>
      <c r="M532" t="s">
        <v>567</v>
      </c>
      <c r="N532">
        <v>78</v>
      </c>
      <c r="S532" t="s">
        <v>567</v>
      </c>
      <c r="T532">
        <v>7</v>
      </c>
    </row>
    <row r="533" spans="1:20" x14ac:dyDescent="0.3">
      <c r="A533" t="s">
        <v>568</v>
      </c>
      <c r="B533">
        <v>40</v>
      </c>
      <c r="G533" t="s">
        <v>568</v>
      </c>
      <c r="H533">
        <v>54</v>
      </c>
      <c r="M533" t="s">
        <v>568</v>
      </c>
      <c r="N533">
        <v>3</v>
      </c>
      <c r="S533" t="s">
        <v>568</v>
      </c>
      <c r="T533">
        <v>2</v>
      </c>
    </row>
    <row r="534" spans="1:20" x14ac:dyDescent="0.3">
      <c r="A534" t="s">
        <v>569</v>
      </c>
      <c r="B534">
        <v>41</v>
      </c>
      <c r="G534" t="s">
        <v>569</v>
      </c>
      <c r="H534">
        <v>70</v>
      </c>
      <c r="M534" t="s">
        <v>569</v>
      </c>
      <c r="N534">
        <v>4</v>
      </c>
      <c r="S534" t="s">
        <v>569</v>
      </c>
      <c r="T534">
        <v>0</v>
      </c>
    </row>
    <row r="535" spans="1:20" x14ac:dyDescent="0.3">
      <c r="A535" t="s">
        <v>570</v>
      </c>
      <c r="B535">
        <v>29</v>
      </c>
      <c r="G535" t="s">
        <v>570</v>
      </c>
      <c r="H535">
        <v>39</v>
      </c>
      <c r="M535" t="s">
        <v>570</v>
      </c>
      <c r="N535">
        <v>3</v>
      </c>
      <c r="S535" t="s">
        <v>570</v>
      </c>
      <c r="T535">
        <v>0</v>
      </c>
    </row>
    <row r="536" spans="1:20" x14ac:dyDescent="0.3">
      <c r="A536" t="s">
        <v>571</v>
      </c>
      <c r="B536">
        <v>1</v>
      </c>
      <c r="G536" t="s">
        <v>571</v>
      </c>
      <c r="H536">
        <v>25</v>
      </c>
      <c r="M536" t="s">
        <v>571</v>
      </c>
      <c r="N536">
        <v>3</v>
      </c>
      <c r="S536" t="s">
        <v>571</v>
      </c>
      <c r="T536">
        <v>1</v>
      </c>
    </row>
    <row r="537" spans="1:20" x14ac:dyDescent="0.3">
      <c r="A537" t="s">
        <v>572</v>
      </c>
      <c r="B537">
        <v>5</v>
      </c>
      <c r="G537" t="s">
        <v>572</v>
      </c>
      <c r="H537">
        <v>30</v>
      </c>
      <c r="M537" t="s">
        <v>572</v>
      </c>
      <c r="N537">
        <v>1</v>
      </c>
      <c r="S537" t="s">
        <v>572</v>
      </c>
      <c r="T537">
        <v>2</v>
      </c>
    </row>
    <row r="538" spans="1:20" x14ac:dyDescent="0.3">
      <c r="A538" t="s">
        <v>573</v>
      </c>
      <c r="B538">
        <v>7</v>
      </c>
      <c r="G538" t="s">
        <v>573</v>
      </c>
      <c r="H538">
        <v>107</v>
      </c>
      <c r="M538" t="s">
        <v>573</v>
      </c>
      <c r="N538">
        <v>8</v>
      </c>
      <c r="S538" t="s">
        <v>573</v>
      </c>
      <c r="T538">
        <v>3</v>
      </c>
    </row>
    <row r="539" spans="1:20" x14ac:dyDescent="0.3">
      <c r="A539" t="s">
        <v>574</v>
      </c>
      <c r="B539">
        <v>524</v>
      </c>
      <c r="G539" t="s">
        <v>574</v>
      </c>
      <c r="H539">
        <v>545</v>
      </c>
      <c r="M539" t="s">
        <v>574</v>
      </c>
      <c r="N539">
        <v>52</v>
      </c>
      <c r="S539" t="s">
        <v>574</v>
      </c>
      <c r="T539">
        <v>39</v>
      </c>
    </row>
    <row r="540" spans="1:20" x14ac:dyDescent="0.3">
      <c r="A540" t="s">
        <v>575</v>
      </c>
      <c r="B540">
        <v>6</v>
      </c>
      <c r="G540" t="s">
        <v>575</v>
      </c>
      <c r="H540">
        <v>20</v>
      </c>
      <c r="M540" t="s">
        <v>575</v>
      </c>
      <c r="N540">
        <v>0</v>
      </c>
      <c r="S540" t="s">
        <v>575</v>
      </c>
      <c r="T540">
        <v>1</v>
      </c>
    </row>
    <row r="541" spans="1:20" x14ac:dyDescent="0.3">
      <c r="A541" t="s">
        <v>576</v>
      </c>
      <c r="B541">
        <v>15</v>
      </c>
      <c r="G541" t="s">
        <v>576</v>
      </c>
      <c r="H541">
        <v>39</v>
      </c>
      <c r="M541" t="s">
        <v>576</v>
      </c>
      <c r="N541">
        <v>2</v>
      </c>
      <c r="S541" t="s">
        <v>576</v>
      </c>
      <c r="T541">
        <v>0</v>
      </c>
    </row>
    <row r="542" spans="1:20" x14ac:dyDescent="0.3">
      <c r="A542" t="s">
        <v>577</v>
      </c>
      <c r="B542">
        <v>44</v>
      </c>
      <c r="G542" t="s">
        <v>577</v>
      </c>
      <c r="H542">
        <v>54</v>
      </c>
      <c r="M542" t="s">
        <v>577</v>
      </c>
      <c r="N542">
        <v>4</v>
      </c>
      <c r="S542" t="s">
        <v>577</v>
      </c>
      <c r="T542">
        <v>5</v>
      </c>
    </row>
    <row r="543" spans="1:20" x14ac:dyDescent="0.3">
      <c r="A543" t="s">
        <v>578</v>
      </c>
      <c r="B543">
        <v>98</v>
      </c>
      <c r="G543" t="s">
        <v>578</v>
      </c>
      <c r="H543">
        <v>71</v>
      </c>
      <c r="M543" t="s">
        <v>578</v>
      </c>
      <c r="N543">
        <v>0</v>
      </c>
      <c r="S543" t="s">
        <v>578</v>
      </c>
      <c r="T543">
        <v>0</v>
      </c>
    </row>
    <row r="544" spans="1:20" x14ac:dyDescent="0.3">
      <c r="A544" t="s">
        <v>579</v>
      </c>
      <c r="B544">
        <v>58</v>
      </c>
      <c r="G544" t="s">
        <v>579</v>
      </c>
      <c r="H544">
        <v>81</v>
      </c>
      <c r="M544" t="s">
        <v>579</v>
      </c>
      <c r="N544">
        <v>0</v>
      </c>
      <c r="S544" t="s">
        <v>579</v>
      </c>
      <c r="T544">
        <v>0</v>
      </c>
    </row>
    <row r="545" spans="1:20" x14ac:dyDescent="0.3">
      <c r="A545" t="s">
        <v>580</v>
      </c>
      <c r="B545">
        <v>95</v>
      </c>
      <c r="G545" t="s">
        <v>580</v>
      </c>
      <c r="H545">
        <v>125</v>
      </c>
      <c r="M545" t="s">
        <v>580</v>
      </c>
      <c r="N545">
        <v>0</v>
      </c>
      <c r="S545" t="s">
        <v>580</v>
      </c>
      <c r="T545">
        <v>0</v>
      </c>
    </row>
    <row r="546" spans="1:20" x14ac:dyDescent="0.3">
      <c r="A546" t="s">
        <v>581</v>
      </c>
      <c r="B546">
        <v>247</v>
      </c>
      <c r="G546" t="s">
        <v>581</v>
      </c>
      <c r="H546">
        <v>142</v>
      </c>
      <c r="M546" t="s">
        <v>581</v>
      </c>
      <c r="N546">
        <v>23</v>
      </c>
      <c r="S546" t="s">
        <v>581</v>
      </c>
      <c r="T546">
        <v>44</v>
      </c>
    </row>
    <row r="547" spans="1:20" x14ac:dyDescent="0.3">
      <c r="A547" t="s">
        <v>582</v>
      </c>
      <c r="B547">
        <v>15</v>
      </c>
      <c r="G547" t="s">
        <v>582</v>
      </c>
      <c r="H547">
        <v>28</v>
      </c>
      <c r="M547" t="s">
        <v>582</v>
      </c>
      <c r="N547">
        <v>4</v>
      </c>
      <c r="S547" t="s">
        <v>582</v>
      </c>
      <c r="T547">
        <v>1</v>
      </c>
    </row>
    <row r="548" spans="1:20" x14ac:dyDescent="0.3">
      <c r="A548" t="s">
        <v>583</v>
      </c>
      <c r="B548">
        <v>33</v>
      </c>
      <c r="G548" t="s">
        <v>583</v>
      </c>
      <c r="H548">
        <v>89</v>
      </c>
      <c r="M548" t="s">
        <v>583</v>
      </c>
      <c r="N548">
        <v>1</v>
      </c>
      <c r="S548" t="s">
        <v>583</v>
      </c>
      <c r="T548">
        <v>1</v>
      </c>
    </row>
    <row r="549" spans="1:20" x14ac:dyDescent="0.3">
      <c r="A549" t="s">
        <v>584</v>
      </c>
      <c r="B549">
        <v>18</v>
      </c>
      <c r="G549" t="s">
        <v>584</v>
      </c>
      <c r="H549">
        <v>23</v>
      </c>
      <c r="M549" t="s">
        <v>584</v>
      </c>
      <c r="N549">
        <v>7</v>
      </c>
      <c r="S549" t="s">
        <v>584</v>
      </c>
      <c r="T549">
        <v>3</v>
      </c>
    </row>
    <row r="550" spans="1:20" x14ac:dyDescent="0.3">
      <c r="A550" t="s">
        <v>585</v>
      </c>
      <c r="B550">
        <v>161</v>
      </c>
      <c r="G550" t="s">
        <v>585</v>
      </c>
      <c r="H550">
        <v>112</v>
      </c>
      <c r="M550" t="s">
        <v>585</v>
      </c>
      <c r="N550">
        <v>9</v>
      </c>
      <c r="S550" t="s">
        <v>585</v>
      </c>
      <c r="T550">
        <v>7</v>
      </c>
    </row>
    <row r="551" spans="1:20" x14ac:dyDescent="0.3">
      <c r="A551" t="s">
        <v>586</v>
      </c>
      <c r="B551">
        <v>3</v>
      </c>
      <c r="G551" t="s">
        <v>586</v>
      </c>
      <c r="H551">
        <v>7</v>
      </c>
      <c r="M551" t="s">
        <v>586</v>
      </c>
      <c r="N551">
        <v>0</v>
      </c>
      <c r="S551" t="s">
        <v>586</v>
      </c>
      <c r="T551">
        <v>0</v>
      </c>
    </row>
    <row r="552" spans="1:20" x14ac:dyDescent="0.3">
      <c r="A552" t="s">
        <v>587</v>
      </c>
      <c r="B552">
        <v>155</v>
      </c>
      <c r="G552" t="s">
        <v>587</v>
      </c>
      <c r="H552">
        <v>117</v>
      </c>
      <c r="M552" t="s">
        <v>587</v>
      </c>
      <c r="N552">
        <v>10</v>
      </c>
      <c r="S552" t="s">
        <v>587</v>
      </c>
      <c r="T552">
        <v>4</v>
      </c>
    </row>
    <row r="553" spans="1:20" x14ac:dyDescent="0.3">
      <c r="A553" t="s">
        <v>588</v>
      </c>
      <c r="B553">
        <v>204</v>
      </c>
      <c r="G553" t="s">
        <v>588</v>
      </c>
      <c r="H553">
        <v>54</v>
      </c>
      <c r="M553" t="s">
        <v>588</v>
      </c>
      <c r="N553">
        <v>2</v>
      </c>
      <c r="S553" t="s">
        <v>588</v>
      </c>
      <c r="T553">
        <v>0</v>
      </c>
    </row>
    <row r="554" spans="1:20" x14ac:dyDescent="0.3">
      <c r="A554" t="s">
        <v>589</v>
      </c>
      <c r="B554">
        <v>1</v>
      </c>
      <c r="G554" t="s">
        <v>589</v>
      </c>
      <c r="H554">
        <v>32</v>
      </c>
      <c r="M554" t="s">
        <v>589</v>
      </c>
      <c r="N554">
        <v>2</v>
      </c>
      <c r="S554" t="s">
        <v>589</v>
      </c>
      <c r="T554">
        <v>1</v>
      </c>
    </row>
    <row r="555" spans="1:20" x14ac:dyDescent="0.3">
      <c r="A555" t="s">
        <v>590</v>
      </c>
      <c r="B555">
        <v>14</v>
      </c>
      <c r="G555" t="s">
        <v>590</v>
      </c>
      <c r="H555">
        <v>74</v>
      </c>
      <c r="M555" t="s">
        <v>590</v>
      </c>
      <c r="N555">
        <v>0</v>
      </c>
      <c r="S555" t="s">
        <v>590</v>
      </c>
      <c r="T555">
        <v>0</v>
      </c>
    </row>
    <row r="556" spans="1:20" x14ac:dyDescent="0.3">
      <c r="A556" t="s">
        <v>591</v>
      </c>
      <c r="B556">
        <v>18</v>
      </c>
      <c r="G556" t="s">
        <v>591</v>
      </c>
      <c r="H556">
        <v>98</v>
      </c>
      <c r="M556" t="s">
        <v>591</v>
      </c>
      <c r="N556">
        <v>6</v>
      </c>
      <c r="S556" t="s">
        <v>591</v>
      </c>
      <c r="T556">
        <v>0</v>
      </c>
    </row>
    <row r="557" spans="1:20" x14ac:dyDescent="0.3">
      <c r="A557" t="s">
        <v>592</v>
      </c>
      <c r="B557">
        <v>35</v>
      </c>
      <c r="G557" t="s">
        <v>592</v>
      </c>
      <c r="H557">
        <v>166</v>
      </c>
      <c r="M557" t="s">
        <v>592</v>
      </c>
      <c r="N557">
        <v>1</v>
      </c>
      <c r="S557" t="s">
        <v>592</v>
      </c>
      <c r="T557">
        <v>1</v>
      </c>
    </row>
    <row r="558" spans="1:20" x14ac:dyDescent="0.3">
      <c r="A558" t="s">
        <v>593</v>
      </c>
      <c r="B558">
        <v>45</v>
      </c>
      <c r="G558" t="s">
        <v>593</v>
      </c>
      <c r="H558">
        <v>33</v>
      </c>
      <c r="M558" t="s">
        <v>593</v>
      </c>
      <c r="N558">
        <v>2</v>
      </c>
      <c r="S558" t="s">
        <v>593</v>
      </c>
      <c r="T558">
        <v>0</v>
      </c>
    </row>
    <row r="559" spans="1:20" x14ac:dyDescent="0.3">
      <c r="A559" t="s">
        <v>594</v>
      </c>
      <c r="B559">
        <v>150</v>
      </c>
      <c r="G559" t="s">
        <v>594</v>
      </c>
      <c r="H559">
        <v>128</v>
      </c>
      <c r="M559" t="s">
        <v>594</v>
      </c>
      <c r="N559">
        <v>13</v>
      </c>
      <c r="S559" t="s">
        <v>594</v>
      </c>
      <c r="T559">
        <v>6</v>
      </c>
    </row>
    <row r="560" spans="1:20" x14ac:dyDescent="0.3">
      <c r="A560" t="s">
        <v>595</v>
      </c>
      <c r="B560">
        <v>12</v>
      </c>
      <c r="G560" t="s">
        <v>595</v>
      </c>
      <c r="H560">
        <v>66</v>
      </c>
      <c r="M560" t="s">
        <v>595</v>
      </c>
      <c r="N560">
        <v>6</v>
      </c>
      <c r="S560" t="s">
        <v>595</v>
      </c>
      <c r="T560">
        <v>1</v>
      </c>
    </row>
    <row r="561" spans="1:20" x14ac:dyDescent="0.3">
      <c r="A561" t="s">
        <v>596</v>
      </c>
      <c r="B561">
        <v>41</v>
      </c>
      <c r="G561" t="s">
        <v>596</v>
      </c>
      <c r="H561">
        <v>63</v>
      </c>
      <c r="M561" t="s">
        <v>596</v>
      </c>
      <c r="N561">
        <v>7</v>
      </c>
      <c r="S561" t="s">
        <v>596</v>
      </c>
      <c r="T561">
        <v>1</v>
      </c>
    </row>
    <row r="562" spans="1:20" x14ac:dyDescent="0.3">
      <c r="A562" t="s">
        <v>597</v>
      </c>
      <c r="B562">
        <v>35</v>
      </c>
      <c r="G562" t="s">
        <v>597</v>
      </c>
      <c r="H562">
        <v>60</v>
      </c>
      <c r="M562" t="s">
        <v>597</v>
      </c>
      <c r="N562">
        <v>4</v>
      </c>
      <c r="S562" t="s">
        <v>597</v>
      </c>
      <c r="T562">
        <v>0</v>
      </c>
    </row>
    <row r="563" spans="1:20" x14ac:dyDescent="0.3">
      <c r="A563" t="s">
        <v>598</v>
      </c>
      <c r="B563">
        <v>177</v>
      </c>
      <c r="G563" t="s">
        <v>598</v>
      </c>
      <c r="H563">
        <v>177</v>
      </c>
      <c r="M563" t="s">
        <v>598</v>
      </c>
      <c r="N563">
        <v>2</v>
      </c>
      <c r="S563" t="s">
        <v>598</v>
      </c>
      <c r="T563">
        <v>1</v>
      </c>
    </row>
    <row r="564" spans="1:20" x14ac:dyDescent="0.3">
      <c r="A564" t="s">
        <v>599</v>
      </c>
      <c r="B564">
        <v>3</v>
      </c>
      <c r="G564" t="s">
        <v>599</v>
      </c>
      <c r="H564">
        <v>29</v>
      </c>
      <c r="M564" t="s">
        <v>599</v>
      </c>
      <c r="N564">
        <v>5</v>
      </c>
      <c r="S564" t="s">
        <v>599</v>
      </c>
      <c r="T564">
        <v>9</v>
      </c>
    </row>
    <row r="565" spans="1:20" x14ac:dyDescent="0.3">
      <c r="A565" t="s">
        <v>600</v>
      </c>
      <c r="B565">
        <v>113</v>
      </c>
      <c r="G565" t="s">
        <v>600</v>
      </c>
      <c r="H565">
        <v>116</v>
      </c>
      <c r="M565" t="s">
        <v>600</v>
      </c>
      <c r="N565">
        <v>0</v>
      </c>
      <c r="S565" t="s">
        <v>600</v>
      </c>
      <c r="T565">
        <v>0</v>
      </c>
    </row>
    <row r="566" spans="1:20" x14ac:dyDescent="0.3">
      <c r="A566" t="s">
        <v>601</v>
      </c>
      <c r="B566">
        <v>30</v>
      </c>
      <c r="G566" t="s">
        <v>601</v>
      </c>
      <c r="H566">
        <v>170</v>
      </c>
      <c r="M566" t="s">
        <v>601</v>
      </c>
      <c r="N566">
        <v>5</v>
      </c>
      <c r="S566" t="s">
        <v>601</v>
      </c>
      <c r="T566">
        <v>2</v>
      </c>
    </row>
    <row r="567" spans="1:20" x14ac:dyDescent="0.3">
      <c r="A567" t="s">
        <v>602</v>
      </c>
      <c r="B567">
        <v>71</v>
      </c>
      <c r="G567" t="s">
        <v>602</v>
      </c>
      <c r="H567">
        <v>141</v>
      </c>
      <c r="M567" t="s">
        <v>602</v>
      </c>
      <c r="N567">
        <v>3</v>
      </c>
      <c r="S567" t="s">
        <v>602</v>
      </c>
      <c r="T567">
        <v>0</v>
      </c>
    </row>
    <row r="568" spans="1:20" x14ac:dyDescent="0.3">
      <c r="A568" t="s">
        <v>603</v>
      </c>
      <c r="B568">
        <v>66</v>
      </c>
      <c r="G568" t="s">
        <v>603</v>
      </c>
      <c r="H568">
        <v>104</v>
      </c>
      <c r="M568" t="s">
        <v>603</v>
      </c>
      <c r="N568">
        <v>11</v>
      </c>
      <c r="S568" t="s">
        <v>603</v>
      </c>
      <c r="T568">
        <v>3</v>
      </c>
    </row>
    <row r="569" spans="1:20" x14ac:dyDescent="0.3">
      <c r="A569" t="s">
        <v>604</v>
      </c>
      <c r="B569">
        <v>35</v>
      </c>
      <c r="G569" t="s">
        <v>604</v>
      </c>
      <c r="H569">
        <v>61</v>
      </c>
      <c r="M569" t="s">
        <v>604</v>
      </c>
      <c r="N569">
        <v>2</v>
      </c>
      <c r="S569" t="s">
        <v>604</v>
      </c>
      <c r="T569">
        <v>0</v>
      </c>
    </row>
    <row r="570" spans="1:20" x14ac:dyDescent="0.3">
      <c r="A570" t="s">
        <v>605</v>
      </c>
      <c r="B570">
        <v>158</v>
      </c>
      <c r="G570" t="s">
        <v>605</v>
      </c>
      <c r="H570">
        <v>160</v>
      </c>
      <c r="M570" t="s">
        <v>605</v>
      </c>
      <c r="N570">
        <v>15</v>
      </c>
      <c r="S570" t="s">
        <v>605</v>
      </c>
      <c r="T570">
        <v>10</v>
      </c>
    </row>
    <row r="571" spans="1:20" x14ac:dyDescent="0.3">
      <c r="A571" t="s">
        <v>606</v>
      </c>
      <c r="B571">
        <v>240</v>
      </c>
      <c r="G571" t="s">
        <v>606</v>
      </c>
      <c r="H571">
        <v>291</v>
      </c>
      <c r="M571" t="s">
        <v>606</v>
      </c>
      <c r="N571">
        <v>131</v>
      </c>
      <c r="S571" t="s">
        <v>606</v>
      </c>
      <c r="T571">
        <v>217</v>
      </c>
    </row>
    <row r="572" spans="1:20" x14ac:dyDescent="0.3">
      <c r="A572" t="s">
        <v>607</v>
      </c>
      <c r="B572">
        <v>40</v>
      </c>
      <c r="G572" t="s">
        <v>607</v>
      </c>
      <c r="H572">
        <v>80</v>
      </c>
      <c r="M572" t="s">
        <v>607</v>
      </c>
      <c r="N572">
        <v>19</v>
      </c>
      <c r="S572" t="s">
        <v>607</v>
      </c>
      <c r="T572">
        <v>12</v>
      </c>
    </row>
    <row r="573" spans="1:20" x14ac:dyDescent="0.3">
      <c r="A573" t="s">
        <v>608</v>
      </c>
      <c r="B573">
        <v>44</v>
      </c>
      <c r="G573" t="s">
        <v>608</v>
      </c>
      <c r="H573">
        <v>42</v>
      </c>
      <c r="M573" t="s">
        <v>608</v>
      </c>
      <c r="N573">
        <v>2</v>
      </c>
      <c r="S573" t="s">
        <v>608</v>
      </c>
      <c r="T573">
        <v>0</v>
      </c>
    </row>
    <row r="574" spans="1:20" x14ac:dyDescent="0.3">
      <c r="A574" t="s">
        <v>609</v>
      </c>
      <c r="B574">
        <v>3</v>
      </c>
      <c r="G574" t="s">
        <v>609</v>
      </c>
      <c r="H574">
        <v>12</v>
      </c>
      <c r="M574" t="s">
        <v>609</v>
      </c>
      <c r="N574">
        <v>6</v>
      </c>
      <c r="S574" t="s">
        <v>609</v>
      </c>
      <c r="T574">
        <v>2</v>
      </c>
    </row>
    <row r="575" spans="1:20" x14ac:dyDescent="0.3">
      <c r="A575" t="s">
        <v>610</v>
      </c>
      <c r="B575">
        <v>132</v>
      </c>
      <c r="G575" t="s">
        <v>610</v>
      </c>
      <c r="H575">
        <v>63</v>
      </c>
      <c r="M575" t="s">
        <v>610</v>
      </c>
      <c r="N575">
        <v>4</v>
      </c>
      <c r="S575" t="s">
        <v>610</v>
      </c>
      <c r="T575">
        <v>1</v>
      </c>
    </row>
    <row r="576" spans="1:20" x14ac:dyDescent="0.3">
      <c r="A576" t="s">
        <v>611</v>
      </c>
      <c r="B576">
        <v>51</v>
      </c>
      <c r="G576" t="s">
        <v>611</v>
      </c>
      <c r="H576">
        <v>43</v>
      </c>
      <c r="M576" t="s">
        <v>611</v>
      </c>
      <c r="N576">
        <v>9</v>
      </c>
      <c r="S576" t="s">
        <v>611</v>
      </c>
      <c r="T576">
        <v>5</v>
      </c>
    </row>
    <row r="577" spans="1:20" x14ac:dyDescent="0.3">
      <c r="A577" t="s">
        <v>612</v>
      </c>
      <c r="B577">
        <v>55</v>
      </c>
      <c r="G577" t="s">
        <v>612</v>
      </c>
      <c r="H577">
        <v>36</v>
      </c>
      <c r="M577" t="s">
        <v>612</v>
      </c>
      <c r="N577">
        <v>0</v>
      </c>
      <c r="S577" t="s">
        <v>612</v>
      </c>
      <c r="T577">
        <v>0</v>
      </c>
    </row>
    <row r="578" spans="1:20" x14ac:dyDescent="0.3">
      <c r="A578" t="s">
        <v>613</v>
      </c>
      <c r="B578">
        <v>61</v>
      </c>
      <c r="G578" t="s">
        <v>613</v>
      </c>
      <c r="H578">
        <v>62</v>
      </c>
      <c r="M578" t="s">
        <v>613</v>
      </c>
      <c r="N578">
        <v>1</v>
      </c>
      <c r="S578" t="s">
        <v>613</v>
      </c>
      <c r="T578">
        <v>1</v>
      </c>
    </row>
    <row r="579" spans="1:20" x14ac:dyDescent="0.3">
      <c r="A579" t="s">
        <v>614</v>
      </c>
      <c r="B579">
        <v>4</v>
      </c>
      <c r="G579" t="s">
        <v>614</v>
      </c>
      <c r="H579">
        <v>64</v>
      </c>
      <c r="M579" t="s">
        <v>614</v>
      </c>
      <c r="N579">
        <v>2</v>
      </c>
      <c r="S579" t="s">
        <v>614</v>
      </c>
      <c r="T579">
        <v>1</v>
      </c>
    </row>
    <row r="580" spans="1:20" x14ac:dyDescent="0.3">
      <c r="A580" t="s">
        <v>615</v>
      </c>
      <c r="B580">
        <v>42</v>
      </c>
      <c r="G580" t="s">
        <v>615</v>
      </c>
      <c r="H580">
        <v>40</v>
      </c>
      <c r="M580" t="s">
        <v>615</v>
      </c>
      <c r="N580">
        <v>3</v>
      </c>
      <c r="S580" t="s">
        <v>615</v>
      </c>
      <c r="T580">
        <v>5</v>
      </c>
    </row>
    <row r="581" spans="1:20" x14ac:dyDescent="0.3">
      <c r="A581" t="s">
        <v>616</v>
      </c>
      <c r="B581">
        <v>5</v>
      </c>
      <c r="G581" t="s">
        <v>616</v>
      </c>
      <c r="H581">
        <v>56</v>
      </c>
      <c r="M581" t="s">
        <v>616</v>
      </c>
      <c r="N581">
        <v>1</v>
      </c>
      <c r="S581" t="s">
        <v>616</v>
      </c>
      <c r="T581">
        <v>0</v>
      </c>
    </row>
    <row r="582" spans="1:20" x14ac:dyDescent="0.3">
      <c r="A582" t="s">
        <v>617</v>
      </c>
      <c r="B582">
        <v>71</v>
      </c>
      <c r="G582" t="s">
        <v>617</v>
      </c>
      <c r="H582">
        <v>133</v>
      </c>
      <c r="M582" t="s">
        <v>617</v>
      </c>
      <c r="N582">
        <v>3</v>
      </c>
      <c r="S582" t="s">
        <v>617</v>
      </c>
      <c r="T582">
        <v>0</v>
      </c>
    </row>
    <row r="583" spans="1:20" x14ac:dyDescent="0.3">
      <c r="A583" t="s">
        <v>618</v>
      </c>
      <c r="B583">
        <v>13</v>
      </c>
      <c r="G583" t="s">
        <v>618</v>
      </c>
      <c r="H583">
        <v>9</v>
      </c>
      <c r="M583" t="s">
        <v>618</v>
      </c>
      <c r="N583">
        <v>0</v>
      </c>
      <c r="S583" t="s">
        <v>618</v>
      </c>
      <c r="T583">
        <v>1</v>
      </c>
    </row>
    <row r="584" spans="1:20" x14ac:dyDescent="0.3">
      <c r="A584" t="s">
        <v>619</v>
      </c>
      <c r="B584">
        <v>16</v>
      </c>
      <c r="G584" t="s">
        <v>619</v>
      </c>
      <c r="H584">
        <v>13</v>
      </c>
      <c r="M584" t="s">
        <v>619</v>
      </c>
      <c r="N584">
        <v>2</v>
      </c>
      <c r="S584" t="s">
        <v>619</v>
      </c>
      <c r="T584">
        <v>0</v>
      </c>
    </row>
    <row r="585" spans="1:20" x14ac:dyDescent="0.3">
      <c r="A585" t="s">
        <v>620</v>
      </c>
      <c r="B585">
        <v>52</v>
      </c>
      <c r="G585" t="s">
        <v>620</v>
      </c>
      <c r="H585">
        <v>50</v>
      </c>
      <c r="M585" t="s">
        <v>620</v>
      </c>
      <c r="N585">
        <v>0</v>
      </c>
      <c r="S585" t="s">
        <v>620</v>
      </c>
      <c r="T585">
        <v>1</v>
      </c>
    </row>
    <row r="586" spans="1:20" x14ac:dyDescent="0.3">
      <c r="A586" t="s">
        <v>621</v>
      </c>
      <c r="B586">
        <v>4</v>
      </c>
      <c r="G586" t="s">
        <v>621</v>
      </c>
      <c r="H586">
        <v>66</v>
      </c>
      <c r="M586" t="s">
        <v>621</v>
      </c>
      <c r="N586">
        <v>4</v>
      </c>
      <c r="S586" t="s">
        <v>621</v>
      </c>
      <c r="T586">
        <v>1</v>
      </c>
    </row>
    <row r="587" spans="1:20" x14ac:dyDescent="0.3">
      <c r="A587" t="s">
        <v>622</v>
      </c>
      <c r="B587">
        <v>28</v>
      </c>
      <c r="G587" t="s">
        <v>622</v>
      </c>
      <c r="H587">
        <v>43</v>
      </c>
      <c r="M587" t="s">
        <v>622</v>
      </c>
      <c r="N587">
        <v>0</v>
      </c>
      <c r="S587" t="s">
        <v>622</v>
      </c>
      <c r="T587">
        <v>0</v>
      </c>
    </row>
    <row r="588" spans="1:20" x14ac:dyDescent="0.3">
      <c r="A588" t="s">
        <v>623</v>
      </c>
      <c r="B588">
        <v>271</v>
      </c>
      <c r="G588" t="s">
        <v>623</v>
      </c>
      <c r="H588">
        <v>133</v>
      </c>
      <c r="M588" t="s">
        <v>623</v>
      </c>
      <c r="N588">
        <v>3</v>
      </c>
      <c r="S588" t="s">
        <v>623</v>
      </c>
      <c r="T588">
        <v>1</v>
      </c>
    </row>
    <row r="589" spans="1:20" x14ac:dyDescent="0.3">
      <c r="A589" t="s">
        <v>624</v>
      </c>
      <c r="B589">
        <v>178</v>
      </c>
      <c r="G589" t="s">
        <v>624</v>
      </c>
      <c r="H589">
        <v>173</v>
      </c>
      <c r="M589" t="s">
        <v>624</v>
      </c>
      <c r="N589">
        <v>2</v>
      </c>
      <c r="S589" t="s">
        <v>624</v>
      </c>
      <c r="T589">
        <v>1</v>
      </c>
    </row>
    <row r="590" spans="1:20" x14ac:dyDescent="0.3">
      <c r="A590" t="s">
        <v>625</v>
      </c>
      <c r="B590">
        <v>130</v>
      </c>
      <c r="G590" t="s">
        <v>625</v>
      </c>
      <c r="H590">
        <v>94</v>
      </c>
      <c r="M590" t="s">
        <v>625</v>
      </c>
      <c r="N590">
        <v>3</v>
      </c>
      <c r="S590" t="s">
        <v>625</v>
      </c>
      <c r="T590">
        <v>0</v>
      </c>
    </row>
    <row r="591" spans="1:20" x14ac:dyDescent="0.3">
      <c r="A591" t="s">
        <v>626</v>
      </c>
      <c r="B591">
        <v>28</v>
      </c>
      <c r="G591" t="s">
        <v>626</v>
      </c>
      <c r="H591">
        <v>27</v>
      </c>
      <c r="M591" t="s">
        <v>626</v>
      </c>
      <c r="N591">
        <v>4</v>
      </c>
      <c r="S591" t="s">
        <v>626</v>
      </c>
      <c r="T591">
        <v>0</v>
      </c>
    </row>
    <row r="592" spans="1:20" x14ac:dyDescent="0.3">
      <c r="A592" t="s">
        <v>627</v>
      </c>
      <c r="B592">
        <v>11</v>
      </c>
      <c r="G592" t="s">
        <v>627</v>
      </c>
      <c r="H592">
        <v>20</v>
      </c>
      <c r="M592" t="s">
        <v>627</v>
      </c>
      <c r="N592">
        <v>1</v>
      </c>
      <c r="S592" t="s">
        <v>627</v>
      </c>
      <c r="T592">
        <v>0</v>
      </c>
    </row>
    <row r="593" spans="1:20" x14ac:dyDescent="0.3">
      <c r="A593" t="s">
        <v>628</v>
      </c>
      <c r="B593">
        <v>68</v>
      </c>
      <c r="G593" t="s">
        <v>628</v>
      </c>
      <c r="H593">
        <v>156</v>
      </c>
      <c r="M593" t="s">
        <v>628</v>
      </c>
      <c r="N593">
        <v>3</v>
      </c>
      <c r="S593" t="s">
        <v>628</v>
      </c>
      <c r="T593">
        <v>1</v>
      </c>
    </row>
    <row r="594" spans="1:20" x14ac:dyDescent="0.3">
      <c r="A594" t="s">
        <v>629</v>
      </c>
      <c r="B594">
        <v>29</v>
      </c>
      <c r="G594" t="s">
        <v>629</v>
      </c>
      <c r="H594">
        <v>21</v>
      </c>
      <c r="M594" t="s">
        <v>629</v>
      </c>
      <c r="N594">
        <v>8</v>
      </c>
      <c r="S594" t="s">
        <v>629</v>
      </c>
      <c r="T594">
        <v>2</v>
      </c>
    </row>
    <row r="595" spans="1:20" x14ac:dyDescent="0.3">
      <c r="A595" t="s">
        <v>630</v>
      </c>
      <c r="B595">
        <v>186</v>
      </c>
      <c r="G595" t="s">
        <v>630</v>
      </c>
      <c r="H595">
        <v>344</v>
      </c>
      <c r="M595" t="s">
        <v>630</v>
      </c>
      <c r="N595">
        <v>169</v>
      </c>
      <c r="S595" t="s">
        <v>630</v>
      </c>
      <c r="T595">
        <v>158</v>
      </c>
    </row>
    <row r="596" spans="1:20" x14ac:dyDescent="0.3">
      <c r="A596" t="s">
        <v>631</v>
      </c>
      <c r="B596">
        <v>85</v>
      </c>
      <c r="G596" t="s">
        <v>631</v>
      </c>
      <c r="H596">
        <v>234</v>
      </c>
      <c r="M596" t="s">
        <v>631</v>
      </c>
      <c r="N596">
        <v>0</v>
      </c>
      <c r="S596" t="s">
        <v>631</v>
      </c>
      <c r="T596">
        <v>0</v>
      </c>
    </row>
    <row r="597" spans="1:20" x14ac:dyDescent="0.3">
      <c r="A597" t="s">
        <v>632</v>
      </c>
      <c r="B597">
        <v>1</v>
      </c>
      <c r="G597" t="s">
        <v>632</v>
      </c>
      <c r="H597">
        <v>4</v>
      </c>
      <c r="M597" t="s">
        <v>632</v>
      </c>
      <c r="N597">
        <v>2</v>
      </c>
      <c r="S597" t="s">
        <v>632</v>
      </c>
      <c r="T597">
        <v>0</v>
      </c>
    </row>
    <row r="598" spans="1:20" x14ac:dyDescent="0.3">
      <c r="A598" t="s">
        <v>633</v>
      </c>
      <c r="B598">
        <v>0</v>
      </c>
      <c r="G598" t="s">
        <v>633</v>
      </c>
      <c r="H598">
        <v>19</v>
      </c>
      <c r="M598" t="s">
        <v>633</v>
      </c>
      <c r="N598">
        <v>0</v>
      </c>
      <c r="S598" t="s">
        <v>633</v>
      </c>
      <c r="T598">
        <v>0</v>
      </c>
    </row>
    <row r="599" spans="1:20" x14ac:dyDescent="0.3">
      <c r="A599" t="s">
        <v>634</v>
      </c>
      <c r="B599">
        <v>218</v>
      </c>
      <c r="G599" t="s">
        <v>634</v>
      </c>
      <c r="H599">
        <v>297</v>
      </c>
      <c r="M599" t="s">
        <v>634</v>
      </c>
      <c r="N599">
        <v>13</v>
      </c>
      <c r="S599" t="s">
        <v>634</v>
      </c>
      <c r="T599">
        <v>9</v>
      </c>
    </row>
    <row r="600" spans="1:20" x14ac:dyDescent="0.3">
      <c r="A600" t="s">
        <v>635</v>
      </c>
      <c r="B600">
        <v>13</v>
      </c>
      <c r="G600" t="s">
        <v>635</v>
      </c>
      <c r="H600">
        <v>133</v>
      </c>
      <c r="M600" t="s">
        <v>635</v>
      </c>
      <c r="N600">
        <v>4</v>
      </c>
      <c r="S600" t="s">
        <v>635</v>
      </c>
      <c r="T600">
        <v>1</v>
      </c>
    </row>
    <row r="601" spans="1:20" x14ac:dyDescent="0.3">
      <c r="A601" t="s">
        <v>636</v>
      </c>
      <c r="B601">
        <v>113</v>
      </c>
      <c r="G601" t="s">
        <v>636</v>
      </c>
      <c r="H601">
        <v>116</v>
      </c>
      <c r="M601" t="s">
        <v>636</v>
      </c>
      <c r="N601">
        <v>2</v>
      </c>
      <c r="S601" t="s">
        <v>636</v>
      </c>
      <c r="T601">
        <v>3</v>
      </c>
    </row>
    <row r="602" spans="1:20" x14ac:dyDescent="0.3">
      <c r="A602" t="s">
        <v>637</v>
      </c>
      <c r="B602">
        <v>79</v>
      </c>
      <c r="G602" t="s">
        <v>637</v>
      </c>
      <c r="H602">
        <v>186</v>
      </c>
      <c r="M602" t="s">
        <v>637</v>
      </c>
      <c r="N602">
        <v>0</v>
      </c>
      <c r="S602" t="s">
        <v>637</v>
      </c>
      <c r="T602">
        <v>1</v>
      </c>
    </row>
    <row r="603" spans="1:20" x14ac:dyDescent="0.3">
      <c r="A603" t="s">
        <v>638</v>
      </c>
      <c r="B603">
        <v>698</v>
      </c>
      <c r="G603" t="s">
        <v>638</v>
      </c>
      <c r="H603">
        <v>212</v>
      </c>
      <c r="M603" t="s">
        <v>638</v>
      </c>
      <c r="N603">
        <v>23</v>
      </c>
      <c r="S603" t="s">
        <v>638</v>
      </c>
      <c r="T603">
        <v>1</v>
      </c>
    </row>
    <row r="604" spans="1:20" x14ac:dyDescent="0.3">
      <c r="A604" t="s">
        <v>639</v>
      </c>
      <c r="B604">
        <v>3</v>
      </c>
      <c r="G604" t="s">
        <v>639</v>
      </c>
      <c r="H604">
        <v>64</v>
      </c>
      <c r="M604" t="s">
        <v>639</v>
      </c>
      <c r="N604">
        <v>1</v>
      </c>
      <c r="S604" t="s">
        <v>639</v>
      </c>
      <c r="T604">
        <v>1</v>
      </c>
    </row>
    <row r="605" spans="1:20" x14ac:dyDescent="0.3">
      <c r="A605" t="s">
        <v>640</v>
      </c>
      <c r="B605">
        <v>163</v>
      </c>
      <c r="G605" t="s">
        <v>640</v>
      </c>
      <c r="H605">
        <v>273</v>
      </c>
      <c r="M605" t="s">
        <v>640</v>
      </c>
      <c r="N605">
        <v>14</v>
      </c>
      <c r="S605" t="s">
        <v>640</v>
      </c>
      <c r="T605">
        <v>7</v>
      </c>
    </row>
    <row r="606" spans="1:20" x14ac:dyDescent="0.3">
      <c r="A606" t="s">
        <v>641</v>
      </c>
      <c r="B606">
        <v>15</v>
      </c>
      <c r="G606" t="s">
        <v>641</v>
      </c>
      <c r="H606">
        <v>10</v>
      </c>
      <c r="M606" t="s">
        <v>641</v>
      </c>
      <c r="N606">
        <v>1</v>
      </c>
      <c r="S606" t="s">
        <v>641</v>
      </c>
      <c r="T606">
        <v>0</v>
      </c>
    </row>
    <row r="607" spans="1:20" x14ac:dyDescent="0.3">
      <c r="A607" t="s">
        <v>642</v>
      </c>
      <c r="B607">
        <v>154</v>
      </c>
      <c r="G607" t="s">
        <v>642</v>
      </c>
      <c r="H607">
        <v>131</v>
      </c>
      <c r="M607" t="s">
        <v>642</v>
      </c>
      <c r="N607">
        <v>1</v>
      </c>
      <c r="S607" t="s">
        <v>642</v>
      </c>
      <c r="T607">
        <v>1</v>
      </c>
    </row>
    <row r="608" spans="1:20" x14ac:dyDescent="0.3">
      <c r="A608" t="s">
        <v>643</v>
      </c>
      <c r="B608">
        <v>14</v>
      </c>
      <c r="G608" t="s">
        <v>643</v>
      </c>
      <c r="H608">
        <v>7</v>
      </c>
      <c r="M608" t="s">
        <v>643</v>
      </c>
      <c r="N608">
        <v>1</v>
      </c>
      <c r="S608" t="s">
        <v>643</v>
      </c>
      <c r="T608">
        <v>2</v>
      </c>
    </row>
    <row r="609" spans="1:20" x14ac:dyDescent="0.3">
      <c r="A609" t="s">
        <v>644</v>
      </c>
      <c r="B609">
        <v>1</v>
      </c>
      <c r="G609" t="s">
        <v>644</v>
      </c>
      <c r="H609">
        <v>9</v>
      </c>
      <c r="M609" t="s">
        <v>644</v>
      </c>
      <c r="N609">
        <v>1</v>
      </c>
      <c r="S609" t="s">
        <v>644</v>
      </c>
      <c r="T609">
        <v>0</v>
      </c>
    </row>
    <row r="610" spans="1:20" x14ac:dyDescent="0.3">
      <c r="A610" t="s">
        <v>645</v>
      </c>
      <c r="B610">
        <v>721</v>
      </c>
      <c r="G610" t="s">
        <v>645</v>
      </c>
      <c r="H610">
        <v>609</v>
      </c>
      <c r="M610" t="s">
        <v>645</v>
      </c>
      <c r="N610">
        <v>3</v>
      </c>
      <c r="S610" t="s">
        <v>645</v>
      </c>
      <c r="T610">
        <v>1</v>
      </c>
    </row>
    <row r="611" spans="1:20" x14ac:dyDescent="0.3">
      <c r="A611" t="s">
        <v>646</v>
      </c>
      <c r="B611">
        <v>5</v>
      </c>
      <c r="G611" t="s">
        <v>646</v>
      </c>
      <c r="H611">
        <v>68</v>
      </c>
      <c r="M611" t="s">
        <v>646</v>
      </c>
      <c r="N611">
        <v>4</v>
      </c>
      <c r="S611" t="s">
        <v>646</v>
      </c>
      <c r="T611">
        <v>2</v>
      </c>
    </row>
    <row r="612" spans="1:20" x14ac:dyDescent="0.3">
      <c r="A612" t="s">
        <v>647</v>
      </c>
      <c r="B612">
        <v>102</v>
      </c>
      <c r="G612" t="s">
        <v>647</v>
      </c>
      <c r="H612">
        <v>97</v>
      </c>
      <c r="M612" t="s">
        <v>647</v>
      </c>
      <c r="N612">
        <v>0</v>
      </c>
      <c r="S612" t="s">
        <v>647</v>
      </c>
      <c r="T612">
        <v>0</v>
      </c>
    </row>
    <row r="613" spans="1:20" x14ac:dyDescent="0.3">
      <c r="A613" t="s">
        <v>648</v>
      </c>
      <c r="B613">
        <v>20</v>
      </c>
      <c r="G613" t="s">
        <v>648</v>
      </c>
      <c r="H613">
        <v>10</v>
      </c>
      <c r="M613" t="s">
        <v>648</v>
      </c>
      <c r="N613">
        <v>0</v>
      </c>
      <c r="S613" t="s">
        <v>648</v>
      </c>
      <c r="T613">
        <v>0</v>
      </c>
    </row>
    <row r="614" spans="1:20" x14ac:dyDescent="0.3">
      <c r="A614" t="s">
        <v>649</v>
      </c>
      <c r="B614">
        <v>19</v>
      </c>
      <c r="G614" t="s">
        <v>649</v>
      </c>
      <c r="H614">
        <v>54</v>
      </c>
      <c r="M614" t="s">
        <v>649</v>
      </c>
      <c r="N614">
        <v>0</v>
      </c>
      <c r="S614" t="s">
        <v>649</v>
      </c>
      <c r="T614">
        <v>1</v>
      </c>
    </row>
    <row r="615" spans="1:20" x14ac:dyDescent="0.3">
      <c r="A615" t="s">
        <v>650</v>
      </c>
      <c r="B615">
        <v>9</v>
      </c>
      <c r="G615" t="s">
        <v>650</v>
      </c>
      <c r="H615">
        <v>55</v>
      </c>
      <c r="M615" t="s">
        <v>650</v>
      </c>
      <c r="N615">
        <v>6</v>
      </c>
      <c r="S615" t="s">
        <v>650</v>
      </c>
      <c r="T615">
        <v>4</v>
      </c>
    </row>
    <row r="616" spans="1:20" x14ac:dyDescent="0.3">
      <c r="A616" t="s">
        <v>651</v>
      </c>
      <c r="B616">
        <v>0</v>
      </c>
      <c r="G616" t="s">
        <v>651</v>
      </c>
      <c r="H616">
        <v>8</v>
      </c>
      <c r="M616" t="s">
        <v>651</v>
      </c>
      <c r="N616">
        <v>0</v>
      </c>
      <c r="S616" t="s">
        <v>651</v>
      </c>
      <c r="T616">
        <v>0</v>
      </c>
    </row>
    <row r="617" spans="1:20" x14ac:dyDescent="0.3">
      <c r="A617" t="s">
        <v>652</v>
      </c>
      <c r="B617">
        <v>496</v>
      </c>
      <c r="G617" t="s">
        <v>652</v>
      </c>
      <c r="H617">
        <v>193</v>
      </c>
      <c r="M617" t="s">
        <v>652</v>
      </c>
      <c r="N617">
        <v>16</v>
      </c>
      <c r="S617" t="s">
        <v>652</v>
      </c>
      <c r="T617">
        <v>5</v>
      </c>
    </row>
    <row r="618" spans="1:20" x14ac:dyDescent="0.3">
      <c r="A618" t="s">
        <v>653</v>
      </c>
      <c r="B618">
        <v>5</v>
      </c>
      <c r="G618" t="s">
        <v>653</v>
      </c>
      <c r="H618">
        <v>18</v>
      </c>
      <c r="M618" t="s">
        <v>653</v>
      </c>
      <c r="N618">
        <v>0</v>
      </c>
      <c r="S618" t="s">
        <v>653</v>
      </c>
      <c r="T618">
        <v>0</v>
      </c>
    </row>
    <row r="619" spans="1:20" x14ac:dyDescent="0.3">
      <c r="A619" t="s">
        <v>654</v>
      </c>
      <c r="B619">
        <v>7</v>
      </c>
      <c r="G619" t="s">
        <v>654</v>
      </c>
      <c r="H619">
        <v>29</v>
      </c>
      <c r="M619" t="s">
        <v>654</v>
      </c>
      <c r="N619">
        <v>7</v>
      </c>
      <c r="S619" t="s">
        <v>654</v>
      </c>
      <c r="T619">
        <v>4</v>
      </c>
    </row>
    <row r="620" spans="1:20" x14ac:dyDescent="0.3">
      <c r="A620" t="s">
        <v>655</v>
      </c>
      <c r="B620">
        <v>125</v>
      </c>
      <c r="G620" t="s">
        <v>655</v>
      </c>
      <c r="H620">
        <v>124</v>
      </c>
      <c r="M620" t="s">
        <v>655</v>
      </c>
      <c r="N620">
        <v>8</v>
      </c>
      <c r="S620" t="s">
        <v>655</v>
      </c>
      <c r="T620">
        <v>2</v>
      </c>
    </row>
    <row r="621" spans="1:20" x14ac:dyDescent="0.3">
      <c r="A621" t="s">
        <v>656</v>
      </c>
      <c r="B621">
        <v>249</v>
      </c>
      <c r="G621" t="s">
        <v>656</v>
      </c>
      <c r="H621">
        <v>370</v>
      </c>
      <c r="M621" t="s">
        <v>656</v>
      </c>
      <c r="N621">
        <v>0</v>
      </c>
      <c r="S621" t="s">
        <v>656</v>
      </c>
      <c r="T621">
        <v>0</v>
      </c>
    </row>
    <row r="622" spans="1:20" x14ac:dyDescent="0.3">
      <c r="A622" t="s">
        <v>657</v>
      </c>
      <c r="B622">
        <v>23</v>
      </c>
      <c r="G622" t="s">
        <v>657</v>
      </c>
      <c r="H622">
        <v>38</v>
      </c>
      <c r="M622" t="s">
        <v>657</v>
      </c>
      <c r="N622">
        <v>1</v>
      </c>
      <c r="S622" t="s">
        <v>657</v>
      </c>
      <c r="T622">
        <v>0</v>
      </c>
    </row>
    <row r="623" spans="1:20" x14ac:dyDescent="0.3">
      <c r="A623" t="s">
        <v>658</v>
      </c>
      <c r="B623">
        <v>154</v>
      </c>
      <c r="G623" t="s">
        <v>658</v>
      </c>
      <c r="H623">
        <v>356</v>
      </c>
      <c r="M623" t="s">
        <v>658</v>
      </c>
      <c r="N623">
        <v>2</v>
      </c>
      <c r="S623" t="s">
        <v>658</v>
      </c>
      <c r="T623">
        <v>0</v>
      </c>
    </row>
    <row r="624" spans="1:20" x14ac:dyDescent="0.3">
      <c r="A624" t="s">
        <v>659</v>
      </c>
      <c r="B624">
        <v>2</v>
      </c>
      <c r="G624" t="s">
        <v>659</v>
      </c>
      <c r="H624">
        <v>20</v>
      </c>
      <c r="M624" t="s">
        <v>659</v>
      </c>
      <c r="N624">
        <v>0</v>
      </c>
      <c r="S624" t="s">
        <v>659</v>
      </c>
      <c r="T624">
        <v>1</v>
      </c>
    </row>
    <row r="625" spans="1:20" x14ac:dyDescent="0.3">
      <c r="A625" t="s">
        <v>660</v>
      </c>
      <c r="B625">
        <v>0</v>
      </c>
      <c r="G625" t="s">
        <v>660</v>
      </c>
      <c r="H625">
        <v>28</v>
      </c>
      <c r="M625" t="s">
        <v>660</v>
      </c>
      <c r="N625">
        <v>1</v>
      </c>
      <c r="S625" t="s">
        <v>660</v>
      </c>
      <c r="T625">
        <v>1</v>
      </c>
    </row>
    <row r="626" spans="1:20" x14ac:dyDescent="0.3">
      <c r="A626" t="s">
        <v>661</v>
      </c>
      <c r="B626">
        <v>5</v>
      </c>
      <c r="G626" t="s">
        <v>661</v>
      </c>
      <c r="H626">
        <v>9</v>
      </c>
      <c r="M626" t="s">
        <v>661</v>
      </c>
      <c r="N626">
        <v>0</v>
      </c>
      <c r="S626" t="s">
        <v>661</v>
      </c>
      <c r="T626">
        <v>0</v>
      </c>
    </row>
    <row r="627" spans="1:20" x14ac:dyDescent="0.3">
      <c r="A627" t="s">
        <v>662</v>
      </c>
      <c r="B627">
        <v>10</v>
      </c>
      <c r="G627" t="s">
        <v>662</v>
      </c>
      <c r="H627">
        <v>15</v>
      </c>
      <c r="M627" t="s">
        <v>662</v>
      </c>
      <c r="N627">
        <v>0</v>
      </c>
      <c r="S627" t="s">
        <v>662</v>
      </c>
      <c r="T627">
        <v>1</v>
      </c>
    </row>
    <row r="628" spans="1:20" x14ac:dyDescent="0.3">
      <c r="A628" t="s">
        <v>663</v>
      </c>
      <c r="B628">
        <v>44</v>
      </c>
      <c r="G628" t="s">
        <v>663</v>
      </c>
      <c r="H628">
        <v>40</v>
      </c>
      <c r="M628" t="s">
        <v>663</v>
      </c>
      <c r="N628">
        <v>5</v>
      </c>
      <c r="S628" t="s">
        <v>663</v>
      </c>
      <c r="T628">
        <v>0</v>
      </c>
    </row>
    <row r="629" spans="1:20" x14ac:dyDescent="0.3">
      <c r="A629" t="s">
        <v>664</v>
      </c>
      <c r="B629">
        <v>50</v>
      </c>
      <c r="G629" t="s">
        <v>664</v>
      </c>
      <c r="H629">
        <v>72</v>
      </c>
      <c r="M629" t="s">
        <v>664</v>
      </c>
      <c r="N629">
        <v>3</v>
      </c>
      <c r="S629" t="s">
        <v>664</v>
      </c>
      <c r="T629">
        <v>2</v>
      </c>
    </row>
    <row r="630" spans="1:20" x14ac:dyDescent="0.3">
      <c r="A630" t="s">
        <v>665</v>
      </c>
      <c r="B630">
        <v>0</v>
      </c>
      <c r="G630" t="s">
        <v>665</v>
      </c>
      <c r="H630">
        <v>23</v>
      </c>
      <c r="M630" t="s">
        <v>665</v>
      </c>
      <c r="N630">
        <v>1</v>
      </c>
      <c r="S630" t="s">
        <v>665</v>
      </c>
      <c r="T630">
        <v>0</v>
      </c>
    </row>
    <row r="631" spans="1:20" x14ac:dyDescent="0.3">
      <c r="A631" t="s">
        <v>666</v>
      </c>
      <c r="B631">
        <v>1</v>
      </c>
      <c r="G631" t="s">
        <v>666</v>
      </c>
      <c r="H631">
        <v>20</v>
      </c>
      <c r="M631" t="s">
        <v>666</v>
      </c>
      <c r="N631">
        <v>0</v>
      </c>
      <c r="S631" t="s">
        <v>666</v>
      </c>
      <c r="T631">
        <v>0</v>
      </c>
    </row>
    <row r="632" spans="1:20" x14ac:dyDescent="0.3">
      <c r="A632" t="s">
        <v>667</v>
      </c>
      <c r="B632">
        <v>234</v>
      </c>
      <c r="G632" t="s">
        <v>667</v>
      </c>
      <c r="H632">
        <v>165</v>
      </c>
      <c r="M632" t="s">
        <v>667</v>
      </c>
      <c r="N632">
        <v>7</v>
      </c>
      <c r="S632" t="s">
        <v>667</v>
      </c>
      <c r="T632">
        <v>3</v>
      </c>
    </row>
    <row r="633" spans="1:20" x14ac:dyDescent="0.3">
      <c r="A633" t="s">
        <v>668</v>
      </c>
      <c r="B633">
        <v>502</v>
      </c>
      <c r="G633" t="s">
        <v>668</v>
      </c>
      <c r="H633">
        <v>305</v>
      </c>
      <c r="M633" t="s">
        <v>668</v>
      </c>
      <c r="N633">
        <v>9</v>
      </c>
      <c r="S633" t="s">
        <v>668</v>
      </c>
      <c r="T633">
        <v>6</v>
      </c>
    </row>
    <row r="634" spans="1:20" x14ac:dyDescent="0.3">
      <c r="A634" t="s">
        <v>669</v>
      </c>
      <c r="B634">
        <v>139</v>
      </c>
      <c r="G634" t="s">
        <v>669</v>
      </c>
      <c r="H634">
        <v>139</v>
      </c>
      <c r="M634" t="s">
        <v>669</v>
      </c>
      <c r="N634">
        <v>5</v>
      </c>
      <c r="S634" t="s">
        <v>669</v>
      </c>
      <c r="T634">
        <v>1</v>
      </c>
    </row>
    <row r="635" spans="1:20" x14ac:dyDescent="0.3">
      <c r="A635" t="s">
        <v>670</v>
      </c>
      <c r="B635">
        <v>31</v>
      </c>
      <c r="G635" t="s">
        <v>670</v>
      </c>
      <c r="H635">
        <v>107</v>
      </c>
      <c r="M635" t="s">
        <v>670</v>
      </c>
      <c r="N635">
        <v>17</v>
      </c>
      <c r="S635" t="s">
        <v>670</v>
      </c>
      <c r="T635">
        <v>14</v>
      </c>
    </row>
    <row r="636" spans="1:20" x14ac:dyDescent="0.3">
      <c r="A636" t="s">
        <v>671</v>
      </c>
      <c r="B636">
        <v>50</v>
      </c>
      <c r="G636" t="s">
        <v>671</v>
      </c>
      <c r="H636">
        <v>77</v>
      </c>
      <c r="M636" t="s">
        <v>671</v>
      </c>
      <c r="N636">
        <v>3</v>
      </c>
      <c r="S636" t="s">
        <v>671</v>
      </c>
      <c r="T636">
        <v>0</v>
      </c>
    </row>
    <row r="637" spans="1:20" x14ac:dyDescent="0.3">
      <c r="A637" t="s">
        <v>672</v>
      </c>
      <c r="B637">
        <v>2</v>
      </c>
      <c r="G637" t="s">
        <v>672</v>
      </c>
      <c r="H637">
        <v>28</v>
      </c>
      <c r="M637" t="s">
        <v>672</v>
      </c>
      <c r="N637">
        <v>0</v>
      </c>
      <c r="S637" t="s">
        <v>672</v>
      </c>
      <c r="T637">
        <v>0</v>
      </c>
    </row>
    <row r="638" spans="1:20" x14ac:dyDescent="0.3">
      <c r="A638" t="s">
        <v>673</v>
      </c>
      <c r="B638">
        <v>6</v>
      </c>
      <c r="G638" t="s">
        <v>673</v>
      </c>
      <c r="H638">
        <v>69</v>
      </c>
      <c r="M638" t="s">
        <v>673</v>
      </c>
      <c r="N638">
        <v>1</v>
      </c>
      <c r="S638" t="s">
        <v>673</v>
      </c>
      <c r="T638">
        <v>3</v>
      </c>
    </row>
    <row r="639" spans="1:20" x14ac:dyDescent="0.3">
      <c r="A639" t="s">
        <v>674</v>
      </c>
      <c r="B639">
        <v>4</v>
      </c>
      <c r="G639" t="s">
        <v>674</v>
      </c>
      <c r="H639">
        <v>16</v>
      </c>
      <c r="M639" t="s">
        <v>674</v>
      </c>
      <c r="N639">
        <v>0</v>
      </c>
      <c r="S639" t="s">
        <v>674</v>
      </c>
      <c r="T639">
        <v>0</v>
      </c>
    </row>
    <row r="640" spans="1:20" x14ac:dyDescent="0.3">
      <c r="A640" t="s">
        <v>675</v>
      </c>
      <c r="B640">
        <v>42</v>
      </c>
      <c r="G640" t="s">
        <v>675</v>
      </c>
      <c r="H640">
        <v>21</v>
      </c>
      <c r="M640" t="s">
        <v>675</v>
      </c>
      <c r="N640">
        <v>0</v>
      </c>
      <c r="S640" t="s">
        <v>675</v>
      </c>
      <c r="T640">
        <v>0</v>
      </c>
    </row>
    <row r="641" spans="1:20" x14ac:dyDescent="0.3">
      <c r="A641" t="s">
        <v>676</v>
      </c>
      <c r="B641">
        <v>10</v>
      </c>
      <c r="G641" t="s">
        <v>676</v>
      </c>
      <c r="H641">
        <v>16</v>
      </c>
      <c r="M641" t="s">
        <v>676</v>
      </c>
      <c r="N641">
        <v>1</v>
      </c>
      <c r="S641" t="s">
        <v>676</v>
      </c>
      <c r="T641">
        <v>0</v>
      </c>
    </row>
    <row r="642" spans="1:20" x14ac:dyDescent="0.3">
      <c r="A642" t="s">
        <v>677</v>
      </c>
      <c r="B642">
        <v>88</v>
      </c>
      <c r="G642" t="s">
        <v>677</v>
      </c>
      <c r="H642">
        <v>83</v>
      </c>
      <c r="M642" t="s">
        <v>677</v>
      </c>
      <c r="N642">
        <v>20</v>
      </c>
      <c r="S642" t="s">
        <v>677</v>
      </c>
      <c r="T642">
        <v>11</v>
      </c>
    </row>
    <row r="643" spans="1:20" x14ac:dyDescent="0.3">
      <c r="A643" t="s">
        <v>678</v>
      </c>
      <c r="B643">
        <v>2</v>
      </c>
      <c r="G643" t="s">
        <v>678</v>
      </c>
      <c r="H643">
        <v>3</v>
      </c>
      <c r="M643" t="s">
        <v>678</v>
      </c>
      <c r="N643">
        <v>0</v>
      </c>
      <c r="S643" t="s">
        <v>678</v>
      </c>
      <c r="T643">
        <v>0</v>
      </c>
    </row>
    <row r="644" spans="1:20" x14ac:dyDescent="0.3">
      <c r="A644" t="s">
        <v>679</v>
      </c>
      <c r="B644">
        <v>190</v>
      </c>
      <c r="G644" t="s">
        <v>679</v>
      </c>
      <c r="H644">
        <v>402</v>
      </c>
      <c r="M644" t="s">
        <v>679</v>
      </c>
      <c r="N644">
        <v>3</v>
      </c>
      <c r="S644" t="s">
        <v>679</v>
      </c>
      <c r="T644">
        <v>0</v>
      </c>
    </row>
    <row r="645" spans="1:20" x14ac:dyDescent="0.3">
      <c r="A645" t="s">
        <v>680</v>
      </c>
      <c r="B645">
        <v>56</v>
      </c>
      <c r="G645" t="s">
        <v>680</v>
      </c>
      <c r="H645">
        <v>254</v>
      </c>
      <c r="M645" t="s">
        <v>680</v>
      </c>
      <c r="N645">
        <v>5</v>
      </c>
      <c r="S645" t="s">
        <v>680</v>
      </c>
      <c r="T645">
        <v>7</v>
      </c>
    </row>
    <row r="646" spans="1:20" x14ac:dyDescent="0.3">
      <c r="A646" t="s">
        <v>681</v>
      </c>
      <c r="B646">
        <v>29</v>
      </c>
      <c r="G646" t="s">
        <v>681</v>
      </c>
      <c r="H646">
        <v>103</v>
      </c>
      <c r="M646" t="s">
        <v>681</v>
      </c>
      <c r="N646">
        <v>0</v>
      </c>
      <c r="S646" t="s">
        <v>681</v>
      </c>
      <c r="T646">
        <v>0</v>
      </c>
    </row>
    <row r="647" spans="1:20" x14ac:dyDescent="0.3">
      <c r="A647" t="s">
        <v>682</v>
      </c>
      <c r="B647">
        <v>56</v>
      </c>
      <c r="G647" t="s">
        <v>682</v>
      </c>
      <c r="H647">
        <v>48</v>
      </c>
      <c r="M647" t="s">
        <v>682</v>
      </c>
      <c r="N647">
        <v>0</v>
      </c>
      <c r="S647" t="s">
        <v>682</v>
      </c>
      <c r="T647">
        <v>1</v>
      </c>
    </row>
    <row r="648" spans="1:20" x14ac:dyDescent="0.3">
      <c r="A648" t="s">
        <v>683</v>
      </c>
      <c r="B648">
        <v>5</v>
      </c>
      <c r="G648" t="s">
        <v>683</v>
      </c>
      <c r="H648">
        <v>35</v>
      </c>
      <c r="M648" t="s">
        <v>683</v>
      </c>
      <c r="N648">
        <v>1</v>
      </c>
      <c r="S648" t="s">
        <v>683</v>
      </c>
      <c r="T648">
        <v>0</v>
      </c>
    </row>
    <row r="649" spans="1:20" x14ac:dyDescent="0.3">
      <c r="A649" t="s">
        <v>684</v>
      </c>
      <c r="B649">
        <v>4</v>
      </c>
      <c r="G649" t="s">
        <v>684</v>
      </c>
      <c r="H649">
        <v>1</v>
      </c>
      <c r="M649" t="s">
        <v>684</v>
      </c>
      <c r="N649">
        <v>1</v>
      </c>
      <c r="S649" t="s">
        <v>684</v>
      </c>
      <c r="T649">
        <v>0</v>
      </c>
    </row>
    <row r="650" spans="1:20" x14ac:dyDescent="0.3">
      <c r="A650" t="s">
        <v>685</v>
      </c>
      <c r="B650">
        <v>6</v>
      </c>
      <c r="G650" t="s">
        <v>685</v>
      </c>
      <c r="H650">
        <v>78</v>
      </c>
      <c r="M650" t="s">
        <v>685</v>
      </c>
      <c r="N650">
        <v>3</v>
      </c>
      <c r="S650" t="s">
        <v>685</v>
      </c>
      <c r="T650">
        <v>0</v>
      </c>
    </row>
    <row r="651" spans="1:20" x14ac:dyDescent="0.3">
      <c r="A651" t="s">
        <v>686</v>
      </c>
      <c r="B651">
        <v>360</v>
      </c>
      <c r="G651" t="s">
        <v>686</v>
      </c>
      <c r="H651">
        <v>223</v>
      </c>
      <c r="M651" t="s">
        <v>686</v>
      </c>
      <c r="N651">
        <v>14</v>
      </c>
      <c r="S651" t="s">
        <v>686</v>
      </c>
      <c r="T651">
        <v>13</v>
      </c>
    </row>
    <row r="652" spans="1:20" x14ac:dyDescent="0.3">
      <c r="A652" t="s">
        <v>687</v>
      </c>
      <c r="B652">
        <v>67</v>
      </c>
      <c r="G652" t="s">
        <v>687</v>
      </c>
      <c r="H652">
        <v>35</v>
      </c>
      <c r="M652" t="s">
        <v>687</v>
      </c>
      <c r="N652">
        <v>1</v>
      </c>
      <c r="S652" t="s">
        <v>687</v>
      </c>
      <c r="T652">
        <v>0</v>
      </c>
    </row>
    <row r="653" spans="1:20" x14ac:dyDescent="0.3">
      <c r="A653" t="s">
        <v>688</v>
      </c>
      <c r="B653">
        <v>11</v>
      </c>
      <c r="G653" t="s">
        <v>688</v>
      </c>
      <c r="H653">
        <v>69</v>
      </c>
      <c r="M653" t="s">
        <v>688</v>
      </c>
      <c r="N653">
        <v>0</v>
      </c>
      <c r="S653" t="s">
        <v>688</v>
      </c>
      <c r="T653">
        <v>0</v>
      </c>
    </row>
    <row r="654" spans="1:20" x14ac:dyDescent="0.3">
      <c r="A654" t="s">
        <v>689</v>
      </c>
      <c r="B654">
        <v>12</v>
      </c>
      <c r="G654" t="s">
        <v>689</v>
      </c>
      <c r="H654">
        <v>52</v>
      </c>
      <c r="M654" t="s">
        <v>689</v>
      </c>
      <c r="N654">
        <v>5</v>
      </c>
      <c r="S654" t="s">
        <v>689</v>
      </c>
      <c r="T654">
        <v>1</v>
      </c>
    </row>
    <row r="655" spans="1:20" x14ac:dyDescent="0.3">
      <c r="A655" t="s">
        <v>690</v>
      </c>
      <c r="B655">
        <v>125</v>
      </c>
      <c r="G655" t="s">
        <v>690</v>
      </c>
      <c r="H655">
        <v>170</v>
      </c>
      <c r="M655" t="s">
        <v>690</v>
      </c>
      <c r="N655">
        <v>26</v>
      </c>
      <c r="S655" t="s">
        <v>690</v>
      </c>
      <c r="T655">
        <v>17</v>
      </c>
    </row>
    <row r="656" spans="1:20" x14ac:dyDescent="0.3">
      <c r="A656" t="s">
        <v>691</v>
      </c>
      <c r="B656">
        <v>47</v>
      </c>
      <c r="G656" t="s">
        <v>691</v>
      </c>
      <c r="H656">
        <v>55</v>
      </c>
      <c r="M656" t="s">
        <v>691</v>
      </c>
      <c r="N656">
        <v>4</v>
      </c>
      <c r="S656" t="s">
        <v>691</v>
      </c>
      <c r="T656">
        <v>0</v>
      </c>
    </row>
    <row r="657" spans="1:20" x14ac:dyDescent="0.3">
      <c r="A657" t="s">
        <v>692</v>
      </c>
      <c r="B657">
        <v>59</v>
      </c>
      <c r="G657" t="s">
        <v>692</v>
      </c>
      <c r="H657">
        <v>111</v>
      </c>
      <c r="M657" t="s">
        <v>692</v>
      </c>
      <c r="N657">
        <v>0</v>
      </c>
      <c r="S657" t="s">
        <v>692</v>
      </c>
      <c r="T657">
        <v>0</v>
      </c>
    </row>
    <row r="658" spans="1:20" x14ac:dyDescent="0.3">
      <c r="A658" t="s">
        <v>693</v>
      </c>
      <c r="B658">
        <v>175</v>
      </c>
      <c r="G658" t="s">
        <v>693</v>
      </c>
      <c r="H658">
        <v>74</v>
      </c>
      <c r="M658" t="s">
        <v>693</v>
      </c>
      <c r="N658">
        <v>4</v>
      </c>
      <c r="S658" t="s">
        <v>693</v>
      </c>
      <c r="T658">
        <v>1</v>
      </c>
    </row>
    <row r="659" spans="1:20" x14ac:dyDescent="0.3">
      <c r="A659" t="s">
        <v>694</v>
      </c>
      <c r="B659">
        <v>2</v>
      </c>
      <c r="G659" t="s">
        <v>694</v>
      </c>
      <c r="H659">
        <v>12</v>
      </c>
      <c r="M659" t="s">
        <v>694</v>
      </c>
      <c r="N659">
        <v>0</v>
      </c>
      <c r="S659" t="s">
        <v>694</v>
      </c>
      <c r="T659">
        <v>0</v>
      </c>
    </row>
    <row r="660" spans="1:20" x14ac:dyDescent="0.3">
      <c r="A660" t="s">
        <v>695</v>
      </c>
      <c r="B660">
        <v>2</v>
      </c>
      <c r="G660" t="s">
        <v>695</v>
      </c>
      <c r="H660">
        <v>28</v>
      </c>
      <c r="M660" t="s">
        <v>695</v>
      </c>
      <c r="N660">
        <v>0</v>
      </c>
      <c r="S660" t="s">
        <v>695</v>
      </c>
      <c r="T660">
        <v>0</v>
      </c>
    </row>
    <row r="661" spans="1:20" x14ac:dyDescent="0.3">
      <c r="A661" t="s">
        <v>696</v>
      </c>
      <c r="B661">
        <v>241</v>
      </c>
      <c r="G661" t="s">
        <v>696</v>
      </c>
      <c r="H661">
        <v>146</v>
      </c>
      <c r="M661" t="s">
        <v>696</v>
      </c>
      <c r="N661">
        <v>4</v>
      </c>
      <c r="S661" t="s">
        <v>696</v>
      </c>
      <c r="T661">
        <v>3</v>
      </c>
    </row>
    <row r="662" spans="1:20" x14ac:dyDescent="0.3">
      <c r="A662" t="s">
        <v>697</v>
      </c>
      <c r="B662">
        <v>1</v>
      </c>
      <c r="G662" t="s">
        <v>697</v>
      </c>
      <c r="H662">
        <v>6</v>
      </c>
      <c r="M662" t="s">
        <v>697</v>
      </c>
      <c r="N662">
        <v>0</v>
      </c>
      <c r="S662" t="s">
        <v>697</v>
      </c>
      <c r="T662">
        <v>0</v>
      </c>
    </row>
    <row r="663" spans="1:20" x14ac:dyDescent="0.3">
      <c r="A663" t="s">
        <v>698</v>
      </c>
      <c r="B663">
        <v>57</v>
      </c>
      <c r="G663" t="s">
        <v>698</v>
      </c>
      <c r="H663">
        <v>55</v>
      </c>
      <c r="M663" t="s">
        <v>698</v>
      </c>
      <c r="N663">
        <v>9</v>
      </c>
      <c r="S663" t="s">
        <v>698</v>
      </c>
      <c r="T663">
        <v>1</v>
      </c>
    </row>
    <row r="664" spans="1:20" x14ac:dyDescent="0.3">
      <c r="A664" t="s">
        <v>699</v>
      </c>
      <c r="B664">
        <v>5</v>
      </c>
      <c r="G664" t="s">
        <v>699</v>
      </c>
      <c r="H664">
        <v>33</v>
      </c>
      <c r="M664" t="s">
        <v>699</v>
      </c>
      <c r="N664">
        <v>2</v>
      </c>
      <c r="S664" t="s">
        <v>699</v>
      </c>
      <c r="T664">
        <v>1</v>
      </c>
    </row>
    <row r="665" spans="1:20" x14ac:dyDescent="0.3">
      <c r="A665" t="s">
        <v>700</v>
      </c>
      <c r="B665">
        <v>292</v>
      </c>
      <c r="G665" t="s">
        <v>700</v>
      </c>
      <c r="H665">
        <v>445</v>
      </c>
      <c r="M665" t="s">
        <v>700</v>
      </c>
      <c r="N665">
        <v>15</v>
      </c>
      <c r="S665" t="s">
        <v>700</v>
      </c>
      <c r="T665">
        <v>8</v>
      </c>
    </row>
    <row r="666" spans="1:20" x14ac:dyDescent="0.3">
      <c r="A666" t="s">
        <v>701</v>
      </c>
      <c r="B666">
        <v>10</v>
      </c>
      <c r="G666" t="s">
        <v>701</v>
      </c>
      <c r="H666">
        <v>20</v>
      </c>
      <c r="M666" t="s">
        <v>701</v>
      </c>
      <c r="N666">
        <v>3</v>
      </c>
      <c r="S666" t="s">
        <v>701</v>
      </c>
      <c r="T666">
        <v>0</v>
      </c>
    </row>
    <row r="667" spans="1:20" x14ac:dyDescent="0.3">
      <c r="A667" t="s">
        <v>702</v>
      </c>
      <c r="B667">
        <v>1</v>
      </c>
      <c r="G667" t="s">
        <v>702</v>
      </c>
      <c r="H667">
        <v>16</v>
      </c>
      <c r="M667" t="s">
        <v>702</v>
      </c>
      <c r="N667">
        <v>2</v>
      </c>
      <c r="S667" t="s">
        <v>702</v>
      </c>
      <c r="T667">
        <v>0</v>
      </c>
    </row>
    <row r="668" spans="1:20" x14ac:dyDescent="0.3">
      <c r="A668" t="s">
        <v>703</v>
      </c>
      <c r="B668">
        <v>313</v>
      </c>
      <c r="G668" t="s">
        <v>703</v>
      </c>
      <c r="H668">
        <v>140</v>
      </c>
      <c r="M668" t="s">
        <v>703</v>
      </c>
      <c r="N668">
        <v>5</v>
      </c>
      <c r="S668" t="s">
        <v>703</v>
      </c>
      <c r="T668">
        <v>3</v>
      </c>
    </row>
    <row r="669" spans="1:20" x14ac:dyDescent="0.3">
      <c r="A669" t="s">
        <v>704</v>
      </c>
      <c r="B669">
        <v>88</v>
      </c>
      <c r="G669" t="s">
        <v>704</v>
      </c>
      <c r="H669">
        <v>136</v>
      </c>
      <c r="M669" t="s">
        <v>704</v>
      </c>
      <c r="N669">
        <v>7</v>
      </c>
      <c r="S669" t="s">
        <v>704</v>
      </c>
      <c r="T669">
        <v>3</v>
      </c>
    </row>
    <row r="670" spans="1:20" x14ac:dyDescent="0.3">
      <c r="A670" t="s">
        <v>705</v>
      </c>
      <c r="B670">
        <v>83</v>
      </c>
      <c r="G670" t="s">
        <v>705</v>
      </c>
      <c r="H670">
        <v>82</v>
      </c>
      <c r="M670" t="s">
        <v>705</v>
      </c>
      <c r="N670">
        <v>1</v>
      </c>
      <c r="S670" t="s">
        <v>705</v>
      </c>
      <c r="T670">
        <v>0</v>
      </c>
    </row>
    <row r="671" spans="1:20" x14ac:dyDescent="0.3">
      <c r="A671" t="s">
        <v>706</v>
      </c>
      <c r="B671">
        <v>6</v>
      </c>
      <c r="G671" t="s">
        <v>706</v>
      </c>
      <c r="H671">
        <v>10</v>
      </c>
      <c r="M671" t="s">
        <v>706</v>
      </c>
      <c r="N671">
        <v>1</v>
      </c>
      <c r="S671" t="s">
        <v>706</v>
      </c>
      <c r="T671">
        <v>4</v>
      </c>
    </row>
    <row r="672" spans="1:20" x14ac:dyDescent="0.3">
      <c r="A672" t="s">
        <v>707</v>
      </c>
      <c r="B672">
        <v>358</v>
      </c>
      <c r="G672" t="s">
        <v>707</v>
      </c>
      <c r="H672">
        <v>195</v>
      </c>
      <c r="M672" t="s">
        <v>707</v>
      </c>
      <c r="N672">
        <v>16</v>
      </c>
      <c r="S672" t="s">
        <v>707</v>
      </c>
      <c r="T672">
        <v>18</v>
      </c>
    </row>
    <row r="673" spans="1:20" x14ac:dyDescent="0.3">
      <c r="A673" t="s">
        <v>708</v>
      </c>
      <c r="B673">
        <v>140</v>
      </c>
      <c r="G673" t="s">
        <v>708</v>
      </c>
      <c r="H673">
        <v>345</v>
      </c>
      <c r="M673" t="s">
        <v>708</v>
      </c>
      <c r="N673">
        <v>6</v>
      </c>
      <c r="S673" t="s">
        <v>708</v>
      </c>
      <c r="T673">
        <v>1</v>
      </c>
    </row>
    <row r="674" spans="1:20" x14ac:dyDescent="0.3">
      <c r="A674" t="s">
        <v>709</v>
      </c>
      <c r="B674">
        <v>15</v>
      </c>
      <c r="G674" t="s">
        <v>709</v>
      </c>
      <c r="H674">
        <v>14</v>
      </c>
      <c r="M674" t="s">
        <v>709</v>
      </c>
      <c r="N674">
        <v>4</v>
      </c>
      <c r="S674" t="s">
        <v>709</v>
      </c>
      <c r="T674">
        <v>8</v>
      </c>
    </row>
    <row r="675" spans="1:20" x14ac:dyDescent="0.3">
      <c r="A675" t="s">
        <v>710</v>
      </c>
      <c r="B675">
        <v>5</v>
      </c>
      <c r="G675" t="s">
        <v>710</v>
      </c>
      <c r="H675">
        <v>46</v>
      </c>
      <c r="M675" t="s">
        <v>710</v>
      </c>
      <c r="N675">
        <v>4</v>
      </c>
      <c r="S675" t="s">
        <v>710</v>
      </c>
      <c r="T675">
        <v>1</v>
      </c>
    </row>
    <row r="676" spans="1:20" x14ac:dyDescent="0.3">
      <c r="A676" t="s">
        <v>711</v>
      </c>
      <c r="B676">
        <v>7</v>
      </c>
      <c r="G676" t="s">
        <v>711</v>
      </c>
      <c r="H676">
        <v>59</v>
      </c>
      <c r="M676" t="s">
        <v>711</v>
      </c>
      <c r="N676">
        <v>1</v>
      </c>
      <c r="S676" t="s">
        <v>711</v>
      </c>
      <c r="T676">
        <v>1</v>
      </c>
    </row>
    <row r="677" spans="1:20" x14ac:dyDescent="0.3">
      <c r="A677" t="s">
        <v>712</v>
      </c>
      <c r="B677">
        <v>2</v>
      </c>
      <c r="G677" t="s">
        <v>712</v>
      </c>
      <c r="H677">
        <v>24</v>
      </c>
      <c r="M677" t="s">
        <v>712</v>
      </c>
      <c r="N677">
        <v>0</v>
      </c>
      <c r="S677" t="s">
        <v>712</v>
      </c>
      <c r="T677">
        <v>0</v>
      </c>
    </row>
    <row r="678" spans="1:20" x14ac:dyDescent="0.3">
      <c r="A678" t="s">
        <v>713</v>
      </c>
      <c r="B678">
        <v>1</v>
      </c>
      <c r="G678" t="s">
        <v>713</v>
      </c>
      <c r="H678">
        <v>7</v>
      </c>
      <c r="M678" t="s">
        <v>713</v>
      </c>
      <c r="N678">
        <v>1</v>
      </c>
      <c r="S678" t="s">
        <v>713</v>
      </c>
      <c r="T678">
        <v>0</v>
      </c>
    </row>
    <row r="679" spans="1:20" x14ac:dyDescent="0.3">
      <c r="A679" t="s">
        <v>714</v>
      </c>
      <c r="B679">
        <v>7</v>
      </c>
      <c r="G679" t="s">
        <v>714</v>
      </c>
      <c r="H679">
        <v>58</v>
      </c>
      <c r="M679" t="s">
        <v>714</v>
      </c>
      <c r="N679">
        <v>1</v>
      </c>
      <c r="S679" t="s">
        <v>714</v>
      </c>
      <c r="T679">
        <v>0</v>
      </c>
    </row>
    <row r="680" spans="1:20" x14ac:dyDescent="0.3">
      <c r="A680" t="s">
        <v>715</v>
      </c>
      <c r="B680">
        <v>4</v>
      </c>
      <c r="G680" t="s">
        <v>715</v>
      </c>
      <c r="H680">
        <v>32</v>
      </c>
      <c r="M680" t="s">
        <v>715</v>
      </c>
      <c r="N680">
        <v>5</v>
      </c>
      <c r="S680" t="s">
        <v>715</v>
      </c>
      <c r="T680">
        <v>5</v>
      </c>
    </row>
    <row r="681" spans="1:20" x14ac:dyDescent="0.3">
      <c r="A681" t="s">
        <v>716</v>
      </c>
      <c r="B681">
        <v>8</v>
      </c>
      <c r="G681" t="s">
        <v>716</v>
      </c>
      <c r="H681">
        <v>11</v>
      </c>
      <c r="M681" t="s">
        <v>716</v>
      </c>
      <c r="N681">
        <v>1</v>
      </c>
      <c r="S681" t="s">
        <v>716</v>
      </c>
      <c r="T681">
        <v>0</v>
      </c>
    </row>
    <row r="682" spans="1:20" x14ac:dyDescent="0.3">
      <c r="A682" t="s">
        <v>717</v>
      </c>
      <c r="B682">
        <v>24</v>
      </c>
      <c r="G682" t="s">
        <v>717</v>
      </c>
      <c r="H682">
        <v>90</v>
      </c>
      <c r="M682" t="s">
        <v>717</v>
      </c>
      <c r="N682">
        <v>4</v>
      </c>
      <c r="S682" t="s">
        <v>717</v>
      </c>
      <c r="T682">
        <v>1</v>
      </c>
    </row>
    <row r="683" spans="1:20" x14ac:dyDescent="0.3">
      <c r="A683" t="s">
        <v>718</v>
      </c>
      <c r="B683">
        <v>132</v>
      </c>
      <c r="G683" t="s">
        <v>718</v>
      </c>
      <c r="H683">
        <v>91</v>
      </c>
      <c r="M683" t="s">
        <v>718</v>
      </c>
      <c r="N683">
        <v>7</v>
      </c>
      <c r="S683" t="s">
        <v>718</v>
      </c>
      <c r="T683">
        <v>0</v>
      </c>
    </row>
    <row r="684" spans="1:20" x14ac:dyDescent="0.3">
      <c r="A684" t="s">
        <v>719</v>
      </c>
      <c r="B684">
        <v>35</v>
      </c>
      <c r="G684" t="s">
        <v>719</v>
      </c>
      <c r="H684">
        <v>64</v>
      </c>
      <c r="M684" t="s">
        <v>719</v>
      </c>
      <c r="N684">
        <v>4</v>
      </c>
      <c r="S684" t="s">
        <v>719</v>
      </c>
      <c r="T684">
        <v>3</v>
      </c>
    </row>
    <row r="685" spans="1:20" x14ac:dyDescent="0.3">
      <c r="A685" t="s">
        <v>720</v>
      </c>
      <c r="B685">
        <v>41</v>
      </c>
      <c r="G685" t="s">
        <v>720</v>
      </c>
      <c r="H685">
        <v>81</v>
      </c>
      <c r="M685" t="s">
        <v>720</v>
      </c>
      <c r="N685">
        <v>0</v>
      </c>
      <c r="S685" t="s">
        <v>720</v>
      </c>
      <c r="T685">
        <v>0</v>
      </c>
    </row>
    <row r="686" spans="1:20" x14ac:dyDescent="0.3">
      <c r="A686" t="s">
        <v>721</v>
      </c>
      <c r="B686">
        <v>2</v>
      </c>
      <c r="G686" t="s">
        <v>721</v>
      </c>
      <c r="H686">
        <v>17</v>
      </c>
      <c r="M686" t="s">
        <v>721</v>
      </c>
      <c r="N686">
        <v>0</v>
      </c>
      <c r="S686" t="s">
        <v>721</v>
      </c>
      <c r="T686">
        <v>0</v>
      </c>
    </row>
    <row r="687" spans="1:20" x14ac:dyDescent="0.3">
      <c r="A687" t="s">
        <v>722</v>
      </c>
      <c r="B687">
        <v>4</v>
      </c>
      <c r="G687" t="s">
        <v>722</v>
      </c>
      <c r="H687">
        <v>17</v>
      </c>
      <c r="M687" t="s">
        <v>722</v>
      </c>
      <c r="N687">
        <v>1</v>
      </c>
      <c r="S687" t="s">
        <v>722</v>
      </c>
      <c r="T687">
        <v>0</v>
      </c>
    </row>
    <row r="688" spans="1:20" x14ac:dyDescent="0.3">
      <c r="A688" t="s">
        <v>723</v>
      </c>
      <c r="B688">
        <v>324</v>
      </c>
      <c r="G688" t="s">
        <v>723</v>
      </c>
      <c r="H688">
        <v>105</v>
      </c>
      <c r="M688" t="s">
        <v>723</v>
      </c>
      <c r="N688">
        <v>1</v>
      </c>
      <c r="S688" t="s">
        <v>723</v>
      </c>
      <c r="T688">
        <v>0</v>
      </c>
    </row>
    <row r="689" spans="1:20" x14ac:dyDescent="0.3">
      <c r="A689" t="s">
        <v>724</v>
      </c>
      <c r="B689">
        <v>6</v>
      </c>
      <c r="G689" t="s">
        <v>724</v>
      </c>
      <c r="H689">
        <v>12</v>
      </c>
      <c r="M689" t="s">
        <v>724</v>
      </c>
      <c r="N689">
        <v>0</v>
      </c>
      <c r="S689" t="s">
        <v>724</v>
      </c>
      <c r="T689">
        <v>0</v>
      </c>
    </row>
    <row r="690" spans="1:20" x14ac:dyDescent="0.3">
      <c r="A690" t="s">
        <v>725</v>
      </c>
      <c r="B690">
        <v>35</v>
      </c>
      <c r="G690" t="s">
        <v>725</v>
      </c>
      <c r="H690">
        <v>44</v>
      </c>
      <c r="M690" t="s">
        <v>725</v>
      </c>
      <c r="N690">
        <v>3</v>
      </c>
      <c r="S690" t="s">
        <v>725</v>
      </c>
      <c r="T690">
        <v>0</v>
      </c>
    </row>
    <row r="691" spans="1:20" x14ac:dyDescent="0.3">
      <c r="A691" t="s">
        <v>726</v>
      </c>
      <c r="B691">
        <v>48</v>
      </c>
      <c r="G691" t="s">
        <v>726</v>
      </c>
      <c r="H691">
        <v>181</v>
      </c>
      <c r="M691" t="s">
        <v>726</v>
      </c>
      <c r="N691">
        <v>25</v>
      </c>
      <c r="S691" t="s">
        <v>726</v>
      </c>
      <c r="T691">
        <v>10</v>
      </c>
    </row>
    <row r="692" spans="1:20" x14ac:dyDescent="0.3">
      <c r="A692" t="s">
        <v>727</v>
      </c>
      <c r="B692">
        <v>10</v>
      </c>
      <c r="G692" t="s">
        <v>727</v>
      </c>
      <c r="H692">
        <v>5</v>
      </c>
      <c r="M692" t="s">
        <v>727</v>
      </c>
      <c r="N692">
        <v>2</v>
      </c>
      <c r="S692" t="s">
        <v>727</v>
      </c>
      <c r="T692">
        <v>1</v>
      </c>
    </row>
    <row r="693" spans="1:20" x14ac:dyDescent="0.3">
      <c r="A693" t="s">
        <v>728</v>
      </c>
      <c r="B693">
        <v>143</v>
      </c>
      <c r="G693" t="s">
        <v>728</v>
      </c>
      <c r="H693">
        <v>100</v>
      </c>
      <c r="M693" t="s">
        <v>728</v>
      </c>
      <c r="N693">
        <v>3</v>
      </c>
      <c r="S693" t="s">
        <v>728</v>
      </c>
      <c r="T693">
        <v>2</v>
      </c>
    </row>
    <row r="694" spans="1:20" x14ac:dyDescent="0.3">
      <c r="A694" t="s">
        <v>729</v>
      </c>
      <c r="B694">
        <v>86</v>
      </c>
      <c r="G694" t="s">
        <v>729</v>
      </c>
      <c r="H694">
        <v>257</v>
      </c>
      <c r="M694" t="s">
        <v>729</v>
      </c>
      <c r="N694">
        <v>0</v>
      </c>
      <c r="S694" t="s">
        <v>729</v>
      </c>
      <c r="T694">
        <v>0</v>
      </c>
    </row>
    <row r="695" spans="1:20" x14ac:dyDescent="0.3">
      <c r="A695" t="s">
        <v>730</v>
      </c>
      <c r="B695">
        <v>379</v>
      </c>
      <c r="G695" t="s">
        <v>730</v>
      </c>
      <c r="H695">
        <v>225</v>
      </c>
      <c r="M695" t="s">
        <v>730</v>
      </c>
      <c r="N695">
        <v>22</v>
      </c>
      <c r="S695" t="s">
        <v>730</v>
      </c>
      <c r="T695">
        <v>10</v>
      </c>
    </row>
    <row r="696" spans="1:20" x14ac:dyDescent="0.3">
      <c r="A696" t="s">
        <v>731</v>
      </c>
      <c r="B696">
        <v>153</v>
      </c>
      <c r="G696" t="s">
        <v>731</v>
      </c>
      <c r="H696">
        <v>296</v>
      </c>
      <c r="M696" t="s">
        <v>731</v>
      </c>
      <c r="N696">
        <v>12</v>
      </c>
      <c r="S696" t="s">
        <v>731</v>
      </c>
      <c r="T696">
        <v>3</v>
      </c>
    </row>
    <row r="697" spans="1:20" x14ac:dyDescent="0.3">
      <c r="A697" t="s">
        <v>732</v>
      </c>
      <c r="B697">
        <v>17</v>
      </c>
      <c r="G697" t="s">
        <v>732</v>
      </c>
      <c r="H697">
        <v>13</v>
      </c>
      <c r="M697" t="s">
        <v>732</v>
      </c>
      <c r="N697">
        <v>0</v>
      </c>
      <c r="S697" t="s">
        <v>732</v>
      </c>
      <c r="T697">
        <v>0</v>
      </c>
    </row>
    <row r="698" spans="1:20" x14ac:dyDescent="0.3">
      <c r="A698" t="s">
        <v>733</v>
      </c>
      <c r="B698">
        <v>4</v>
      </c>
      <c r="G698" t="s">
        <v>733</v>
      </c>
      <c r="H698">
        <v>7</v>
      </c>
      <c r="M698" t="s">
        <v>733</v>
      </c>
      <c r="N698">
        <v>0</v>
      </c>
      <c r="S698" t="s">
        <v>733</v>
      </c>
      <c r="T698">
        <v>0</v>
      </c>
    </row>
    <row r="699" spans="1:20" x14ac:dyDescent="0.3">
      <c r="A699" t="s">
        <v>734</v>
      </c>
      <c r="B699">
        <v>23</v>
      </c>
      <c r="G699" t="s">
        <v>734</v>
      </c>
      <c r="H699">
        <v>137</v>
      </c>
      <c r="M699" t="s">
        <v>734</v>
      </c>
      <c r="N699">
        <v>3</v>
      </c>
      <c r="S699" t="s">
        <v>734</v>
      </c>
      <c r="T699">
        <v>1</v>
      </c>
    </row>
    <row r="700" spans="1:20" x14ac:dyDescent="0.3">
      <c r="A700" t="s">
        <v>735</v>
      </c>
      <c r="B700">
        <v>4</v>
      </c>
      <c r="G700" t="s">
        <v>735</v>
      </c>
      <c r="H700">
        <v>71</v>
      </c>
      <c r="M700" t="s">
        <v>735</v>
      </c>
      <c r="N700">
        <v>4</v>
      </c>
      <c r="S700" t="s">
        <v>735</v>
      </c>
      <c r="T700">
        <v>0</v>
      </c>
    </row>
    <row r="701" spans="1:20" x14ac:dyDescent="0.3">
      <c r="A701" t="s">
        <v>736</v>
      </c>
      <c r="B701">
        <v>107</v>
      </c>
      <c r="G701" t="s">
        <v>736</v>
      </c>
      <c r="H701">
        <v>199</v>
      </c>
      <c r="M701" t="s">
        <v>736</v>
      </c>
      <c r="N701">
        <v>6</v>
      </c>
      <c r="S701" t="s">
        <v>736</v>
      </c>
      <c r="T701">
        <v>2</v>
      </c>
    </row>
    <row r="702" spans="1:20" x14ac:dyDescent="0.3">
      <c r="A702" t="s">
        <v>737</v>
      </c>
      <c r="B702">
        <v>19</v>
      </c>
      <c r="G702" t="s">
        <v>737</v>
      </c>
      <c r="H702">
        <v>27</v>
      </c>
      <c r="M702" t="s">
        <v>737</v>
      </c>
      <c r="N702">
        <v>10</v>
      </c>
      <c r="S702" t="s">
        <v>737</v>
      </c>
      <c r="T702">
        <v>6</v>
      </c>
    </row>
    <row r="703" spans="1:20" x14ac:dyDescent="0.3">
      <c r="A703" t="s">
        <v>738</v>
      </c>
      <c r="B703">
        <v>118</v>
      </c>
      <c r="G703" t="s">
        <v>738</v>
      </c>
      <c r="H703">
        <v>84</v>
      </c>
      <c r="M703" t="s">
        <v>738</v>
      </c>
      <c r="N703">
        <v>2</v>
      </c>
      <c r="S703" t="s">
        <v>738</v>
      </c>
      <c r="T703">
        <v>1</v>
      </c>
    </row>
    <row r="704" spans="1:20" x14ac:dyDescent="0.3">
      <c r="A704" t="s">
        <v>739</v>
      </c>
      <c r="B704">
        <v>5</v>
      </c>
      <c r="G704" t="s">
        <v>739</v>
      </c>
      <c r="H704">
        <v>3</v>
      </c>
      <c r="M704" t="s">
        <v>739</v>
      </c>
      <c r="N704">
        <v>0</v>
      </c>
      <c r="S704" t="s">
        <v>739</v>
      </c>
      <c r="T704">
        <v>0</v>
      </c>
    </row>
    <row r="705" spans="1:20" x14ac:dyDescent="0.3">
      <c r="A705" t="s">
        <v>740</v>
      </c>
      <c r="B705">
        <v>1</v>
      </c>
      <c r="G705" t="s">
        <v>740</v>
      </c>
      <c r="H705">
        <v>19</v>
      </c>
      <c r="M705" t="s">
        <v>740</v>
      </c>
      <c r="N705">
        <v>0</v>
      </c>
      <c r="S705" t="s">
        <v>740</v>
      </c>
      <c r="T705">
        <v>0</v>
      </c>
    </row>
    <row r="706" spans="1:20" x14ac:dyDescent="0.3">
      <c r="A706" t="s">
        <v>741</v>
      </c>
      <c r="B706">
        <v>34</v>
      </c>
      <c r="G706" t="s">
        <v>741</v>
      </c>
      <c r="H706">
        <v>63</v>
      </c>
      <c r="M706" t="s">
        <v>741</v>
      </c>
      <c r="N706">
        <v>12</v>
      </c>
      <c r="S706" t="s">
        <v>741</v>
      </c>
      <c r="T706">
        <v>15</v>
      </c>
    </row>
    <row r="707" spans="1:20" x14ac:dyDescent="0.3">
      <c r="A707" t="s">
        <v>742</v>
      </c>
      <c r="B707">
        <v>44</v>
      </c>
      <c r="G707" t="s">
        <v>742</v>
      </c>
      <c r="H707">
        <v>74</v>
      </c>
      <c r="M707" t="s">
        <v>742</v>
      </c>
      <c r="N707">
        <v>10</v>
      </c>
      <c r="S707" t="s">
        <v>742</v>
      </c>
      <c r="T707">
        <v>1</v>
      </c>
    </row>
    <row r="708" spans="1:20" x14ac:dyDescent="0.3">
      <c r="A708" t="s">
        <v>743</v>
      </c>
      <c r="B708">
        <v>13</v>
      </c>
      <c r="G708" t="s">
        <v>743</v>
      </c>
      <c r="H708">
        <v>27</v>
      </c>
      <c r="M708" t="s">
        <v>743</v>
      </c>
      <c r="N708">
        <v>1</v>
      </c>
      <c r="S708" t="s">
        <v>743</v>
      </c>
      <c r="T708">
        <v>1</v>
      </c>
    </row>
    <row r="709" spans="1:20" x14ac:dyDescent="0.3">
      <c r="A709" t="s">
        <v>744</v>
      </c>
      <c r="B709">
        <v>44</v>
      </c>
      <c r="G709" t="s">
        <v>744</v>
      </c>
      <c r="H709">
        <v>87</v>
      </c>
      <c r="M709" t="s">
        <v>744</v>
      </c>
      <c r="N709">
        <v>0</v>
      </c>
      <c r="S709" t="s">
        <v>744</v>
      </c>
      <c r="T709">
        <v>0</v>
      </c>
    </row>
    <row r="710" spans="1:20" x14ac:dyDescent="0.3">
      <c r="A710" t="s">
        <v>745</v>
      </c>
      <c r="B710">
        <v>180</v>
      </c>
      <c r="G710" t="s">
        <v>745</v>
      </c>
      <c r="H710">
        <v>136</v>
      </c>
      <c r="M710" t="s">
        <v>745</v>
      </c>
      <c r="N710">
        <v>1</v>
      </c>
      <c r="S710" t="s">
        <v>745</v>
      </c>
      <c r="T710">
        <v>1</v>
      </c>
    </row>
    <row r="711" spans="1:20" x14ac:dyDescent="0.3">
      <c r="A711" t="s">
        <v>746</v>
      </c>
      <c r="B711">
        <v>69</v>
      </c>
      <c r="G711" t="s">
        <v>746</v>
      </c>
      <c r="H711">
        <v>133</v>
      </c>
      <c r="M711" t="s">
        <v>746</v>
      </c>
      <c r="N711">
        <v>3</v>
      </c>
      <c r="S711" t="s">
        <v>746</v>
      </c>
      <c r="T711">
        <v>0</v>
      </c>
    </row>
    <row r="712" spans="1:20" x14ac:dyDescent="0.3">
      <c r="A712" t="s">
        <v>747</v>
      </c>
      <c r="B712">
        <v>340</v>
      </c>
      <c r="G712" t="s">
        <v>747</v>
      </c>
      <c r="H712">
        <v>111</v>
      </c>
      <c r="M712" t="s">
        <v>747</v>
      </c>
      <c r="N712">
        <v>3</v>
      </c>
      <c r="S712" t="s">
        <v>747</v>
      </c>
      <c r="T712">
        <v>0</v>
      </c>
    </row>
    <row r="713" spans="1:20" x14ac:dyDescent="0.3">
      <c r="A713" t="s">
        <v>748</v>
      </c>
      <c r="B713">
        <v>148</v>
      </c>
      <c r="G713" t="s">
        <v>748</v>
      </c>
      <c r="H713">
        <v>215</v>
      </c>
      <c r="M713" t="s">
        <v>748</v>
      </c>
      <c r="N713">
        <v>1</v>
      </c>
      <c r="S713" t="s">
        <v>748</v>
      </c>
      <c r="T713">
        <v>0</v>
      </c>
    </row>
    <row r="714" spans="1:20" x14ac:dyDescent="0.3">
      <c r="A714" t="s">
        <v>749</v>
      </c>
      <c r="B714">
        <v>31</v>
      </c>
      <c r="G714" t="s">
        <v>749</v>
      </c>
      <c r="H714">
        <v>31</v>
      </c>
      <c r="M714" t="s">
        <v>749</v>
      </c>
      <c r="N714">
        <v>1</v>
      </c>
      <c r="S714" t="s">
        <v>749</v>
      </c>
      <c r="T714">
        <v>0</v>
      </c>
    </row>
    <row r="715" spans="1:20" x14ac:dyDescent="0.3">
      <c r="A715" t="s">
        <v>750</v>
      </c>
      <c r="B715">
        <v>86</v>
      </c>
      <c r="G715" t="s">
        <v>750</v>
      </c>
      <c r="H715">
        <v>224</v>
      </c>
      <c r="M715" t="s">
        <v>750</v>
      </c>
      <c r="N715">
        <v>3</v>
      </c>
      <c r="S715" t="s">
        <v>750</v>
      </c>
      <c r="T715">
        <v>1</v>
      </c>
    </row>
    <row r="716" spans="1:20" x14ac:dyDescent="0.3">
      <c r="A716" t="s">
        <v>751</v>
      </c>
      <c r="B716">
        <v>12</v>
      </c>
      <c r="G716" t="s">
        <v>751</v>
      </c>
      <c r="H716">
        <v>28</v>
      </c>
      <c r="M716" t="s">
        <v>751</v>
      </c>
      <c r="N716">
        <v>2</v>
      </c>
      <c r="S716" t="s">
        <v>751</v>
      </c>
      <c r="T716">
        <v>0</v>
      </c>
    </row>
    <row r="717" spans="1:20" x14ac:dyDescent="0.3">
      <c r="A717" t="s">
        <v>752</v>
      </c>
      <c r="B717">
        <v>176</v>
      </c>
      <c r="G717" t="s">
        <v>752</v>
      </c>
      <c r="H717">
        <v>397</v>
      </c>
      <c r="M717" t="s">
        <v>752</v>
      </c>
      <c r="N717">
        <v>9</v>
      </c>
      <c r="S717" t="s">
        <v>752</v>
      </c>
      <c r="T717">
        <v>1</v>
      </c>
    </row>
    <row r="718" spans="1:20" x14ac:dyDescent="0.3">
      <c r="A718" t="s">
        <v>753</v>
      </c>
      <c r="B718">
        <v>36</v>
      </c>
      <c r="G718" t="s">
        <v>753</v>
      </c>
      <c r="H718">
        <v>34</v>
      </c>
      <c r="M718" t="s">
        <v>753</v>
      </c>
      <c r="N718">
        <v>2</v>
      </c>
      <c r="S718" t="s">
        <v>753</v>
      </c>
      <c r="T718">
        <v>3</v>
      </c>
    </row>
    <row r="719" spans="1:20" x14ac:dyDescent="0.3">
      <c r="A719" t="s">
        <v>754</v>
      </c>
      <c r="B719">
        <v>3</v>
      </c>
      <c r="G719" t="s">
        <v>754</v>
      </c>
      <c r="H719">
        <v>15</v>
      </c>
      <c r="M719" t="s">
        <v>754</v>
      </c>
      <c r="N719">
        <v>1</v>
      </c>
      <c r="S719" t="s">
        <v>754</v>
      </c>
      <c r="T719">
        <v>0</v>
      </c>
    </row>
    <row r="720" spans="1:20" x14ac:dyDescent="0.3">
      <c r="A720" t="s">
        <v>755</v>
      </c>
      <c r="B720">
        <v>11</v>
      </c>
      <c r="G720" t="s">
        <v>755</v>
      </c>
      <c r="H720">
        <v>60</v>
      </c>
      <c r="M720" t="s">
        <v>755</v>
      </c>
      <c r="N720">
        <v>1</v>
      </c>
      <c r="S720" t="s">
        <v>755</v>
      </c>
      <c r="T720">
        <v>0</v>
      </c>
    </row>
    <row r="721" spans="1:20" x14ac:dyDescent="0.3">
      <c r="A721" t="s">
        <v>756</v>
      </c>
      <c r="B721">
        <v>3</v>
      </c>
      <c r="G721" t="s">
        <v>756</v>
      </c>
      <c r="H721">
        <v>21</v>
      </c>
      <c r="M721" t="s">
        <v>756</v>
      </c>
      <c r="N721">
        <v>0</v>
      </c>
      <c r="S721" t="s">
        <v>756</v>
      </c>
      <c r="T721">
        <v>0</v>
      </c>
    </row>
    <row r="722" spans="1:20" x14ac:dyDescent="0.3">
      <c r="A722" t="s">
        <v>757</v>
      </c>
      <c r="B722">
        <v>39</v>
      </c>
      <c r="G722" t="s">
        <v>757</v>
      </c>
      <c r="H722">
        <v>91</v>
      </c>
      <c r="M722" t="s">
        <v>757</v>
      </c>
      <c r="N722">
        <v>3</v>
      </c>
      <c r="S722" t="s">
        <v>757</v>
      </c>
      <c r="T722">
        <v>1</v>
      </c>
    </row>
    <row r="723" spans="1:20" x14ac:dyDescent="0.3">
      <c r="A723" t="s">
        <v>758</v>
      </c>
      <c r="B723">
        <v>96</v>
      </c>
      <c r="G723" t="s">
        <v>758</v>
      </c>
      <c r="H723">
        <v>100</v>
      </c>
      <c r="M723" t="s">
        <v>758</v>
      </c>
      <c r="N723">
        <v>2</v>
      </c>
      <c r="S723" t="s">
        <v>758</v>
      </c>
      <c r="T723">
        <v>0</v>
      </c>
    </row>
    <row r="724" spans="1:20" x14ac:dyDescent="0.3">
      <c r="A724" t="s">
        <v>759</v>
      </c>
      <c r="B724">
        <v>23</v>
      </c>
      <c r="G724" t="s">
        <v>759</v>
      </c>
      <c r="H724">
        <v>25</v>
      </c>
      <c r="M724" t="s">
        <v>759</v>
      </c>
      <c r="N724">
        <v>0</v>
      </c>
      <c r="S724" t="s">
        <v>759</v>
      </c>
      <c r="T724">
        <v>1</v>
      </c>
    </row>
    <row r="725" spans="1:20" x14ac:dyDescent="0.3">
      <c r="A725" t="s">
        <v>760</v>
      </c>
      <c r="B725">
        <v>18</v>
      </c>
      <c r="G725" t="s">
        <v>760</v>
      </c>
      <c r="H725">
        <v>18</v>
      </c>
      <c r="M725" t="s">
        <v>760</v>
      </c>
      <c r="N725">
        <v>3</v>
      </c>
      <c r="S725" t="s">
        <v>760</v>
      </c>
      <c r="T725">
        <v>1</v>
      </c>
    </row>
    <row r="726" spans="1:20" x14ac:dyDescent="0.3">
      <c r="A726" t="s">
        <v>761</v>
      </c>
      <c r="B726">
        <v>34</v>
      </c>
      <c r="G726" t="s">
        <v>761</v>
      </c>
      <c r="H726">
        <v>23</v>
      </c>
      <c r="M726" t="s">
        <v>761</v>
      </c>
      <c r="N726">
        <v>1</v>
      </c>
      <c r="S726" t="s">
        <v>761</v>
      </c>
      <c r="T726">
        <v>1</v>
      </c>
    </row>
    <row r="727" spans="1:20" x14ac:dyDescent="0.3">
      <c r="A727" t="s">
        <v>762</v>
      </c>
      <c r="B727">
        <v>1</v>
      </c>
      <c r="G727" t="s">
        <v>762</v>
      </c>
      <c r="H727">
        <v>23</v>
      </c>
      <c r="M727" t="s">
        <v>762</v>
      </c>
      <c r="N727">
        <v>1</v>
      </c>
      <c r="S727" t="s">
        <v>762</v>
      </c>
      <c r="T727">
        <v>0</v>
      </c>
    </row>
    <row r="728" spans="1:20" x14ac:dyDescent="0.3">
      <c r="A728" t="s">
        <v>763</v>
      </c>
      <c r="B728">
        <v>8</v>
      </c>
      <c r="G728" t="s">
        <v>763</v>
      </c>
      <c r="H728">
        <v>7</v>
      </c>
      <c r="M728" t="s">
        <v>763</v>
      </c>
      <c r="N728">
        <v>0</v>
      </c>
      <c r="S728" t="s">
        <v>763</v>
      </c>
      <c r="T728">
        <v>0</v>
      </c>
    </row>
    <row r="729" spans="1:20" x14ac:dyDescent="0.3">
      <c r="A729" t="s">
        <v>764</v>
      </c>
      <c r="B729">
        <v>42</v>
      </c>
      <c r="G729" t="s">
        <v>764</v>
      </c>
      <c r="H729">
        <v>28</v>
      </c>
      <c r="M729" t="s">
        <v>764</v>
      </c>
      <c r="N729">
        <v>1</v>
      </c>
      <c r="S729" t="s">
        <v>764</v>
      </c>
      <c r="T729">
        <v>1</v>
      </c>
    </row>
    <row r="730" spans="1:20" x14ac:dyDescent="0.3">
      <c r="A730" t="s">
        <v>765</v>
      </c>
      <c r="B730">
        <v>173</v>
      </c>
      <c r="G730" t="s">
        <v>765</v>
      </c>
      <c r="H730">
        <v>214</v>
      </c>
      <c r="M730" t="s">
        <v>765</v>
      </c>
      <c r="N730">
        <v>8</v>
      </c>
      <c r="S730" t="s">
        <v>765</v>
      </c>
      <c r="T730">
        <v>6</v>
      </c>
    </row>
    <row r="731" spans="1:20" x14ac:dyDescent="0.3">
      <c r="A731" t="s">
        <v>766</v>
      </c>
      <c r="B731">
        <v>68</v>
      </c>
      <c r="G731" t="s">
        <v>766</v>
      </c>
      <c r="H731">
        <v>74</v>
      </c>
      <c r="M731" t="s">
        <v>766</v>
      </c>
      <c r="N731">
        <v>6</v>
      </c>
      <c r="S731" t="s">
        <v>766</v>
      </c>
      <c r="T731">
        <v>4</v>
      </c>
    </row>
    <row r="732" spans="1:20" x14ac:dyDescent="0.3">
      <c r="A732" t="s">
        <v>767</v>
      </c>
      <c r="B732">
        <v>545</v>
      </c>
      <c r="G732" t="s">
        <v>767</v>
      </c>
      <c r="H732">
        <v>354</v>
      </c>
      <c r="M732" t="s">
        <v>767</v>
      </c>
      <c r="N732">
        <v>26</v>
      </c>
      <c r="S732" t="s">
        <v>767</v>
      </c>
      <c r="T732">
        <v>10</v>
      </c>
    </row>
    <row r="733" spans="1:20" x14ac:dyDescent="0.3">
      <c r="A733" t="s">
        <v>768</v>
      </c>
      <c r="B733">
        <v>4</v>
      </c>
      <c r="G733" t="s">
        <v>768</v>
      </c>
      <c r="H733">
        <v>44</v>
      </c>
      <c r="M733" t="s">
        <v>768</v>
      </c>
      <c r="N733">
        <v>2</v>
      </c>
      <c r="S733" t="s">
        <v>768</v>
      </c>
      <c r="T733">
        <v>0</v>
      </c>
    </row>
    <row r="734" spans="1:20" x14ac:dyDescent="0.3">
      <c r="A734" t="s">
        <v>769</v>
      </c>
      <c r="B734">
        <v>24</v>
      </c>
      <c r="G734" t="s">
        <v>769</v>
      </c>
      <c r="H734">
        <v>37</v>
      </c>
      <c r="M734" t="s">
        <v>769</v>
      </c>
      <c r="N734">
        <v>11</v>
      </c>
      <c r="S734" t="s">
        <v>769</v>
      </c>
      <c r="T734">
        <v>7</v>
      </c>
    </row>
    <row r="735" spans="1:20" x14ac:dyDescent="0.3">
      <c r="A735" t="s">
        <v>770</v>
      </c>
      <c r="B735">
        <v>37</v>
      </c>
      <c r="G735" t="s">
        <v>770</v>
      </c>
      <c r="H735">
        <v>58</v>
      </c>
      <c r="M735" t="s">
        <v>770</v>
      </c>
      <c r="N735">
        <v>0</v>
      </c>
      <c r="S735" t="s">
        <v>770</v>
      </c>
      <c r="T735">
        <v>0</v>
      </c>
    </row>
    <row r="736" spans="1:20" x14ac:dyDescent="0.3">
      <c r="A736" t="s">
        <v>771</v>
      </c>
      <c r="B736">
        <v>62</v>
      </c>
      <c r="G736" t="s">
        <v>771</v>
      </c>
      <c r="H736">
        <v>102</v>
      </c>
      <c r="M736" t="s">
        <v>771</v>
      </c>
      <c r="N736">
        <v>3</v>
      </c>
      <c r="S736" t="s">
        <v>771</v>
      </c>
      <c r="T736">
        <v>2</v>
      </c>
    </row>
    <row r="737" spans="1:20" x14ac:dyDescent="0.3">
      <c r="A737" t="s">
        <v>772</v>
      </c>
      <c r="B737">
        <v>71</v>
      </c>
      <c r="G737" t="s">
        <v>772</v>
      </c>
      <c r="H737">
        <v>181</v>
      </c>
      <c r="M737" t="s">
        <v>772</v>
      </c>
      <c r="N737">
        <v>7</v>
      </c>
      <c r="S737" t="s">
        <v>772</v>
      </c>
      <c r="T737">
        <v>3</v>
      </c>
    </row>
    <row r="738" spans="1:20" x14ac:dyDescent="0.3">
      <c r="A738" t="s">
        <v>773</v>
      </c>
      <c r="B738">
        <v>9</v>
      </c>
      <c r="G738" t="s">
        <v>773</v>
      </c>
      <c r="H738">
        <v>94</v>
      </c>
      <c r="M738" t="s">
        <v>773</v>
      </c>
      <c r="N738">
        <v>2</v>
      </c>
      <c r="S738" t="s">
        <v>773</v>
      </c>
      <c r="T738">
        <v>4</v>
      </c>
    </row>
    <row r="739" spans="1:20" x14ac:dyDescent="0.3">
      <c r="A739" t="s">
        <v>774</v>
      </c>
      <c r="B739">
        <v>73</v>
      </c>
      <c r="G739" t="s">
        <v>774</v>
      </c>
      <c r="H739">
        <v>89</v>
      </c>
      <c r="M739" t="s">
        <v>774</v>
      </c>
      <c r="N739">
        <v>2</v>
      </c>
      <c r="S739" t="s">
        <v>774</v>
      </c>
      <c r="T739">
        <v>3</v>
      </c>
    </row>
    <row r="740" spans="1:20" x14ac:dyDescent="0.3">
      <c r="A740" t="s">
        <v>775</v>
      </c>
      <c r="B740">
        <v>143</v>
      </c>
      <c r="G740" t="s">
        <v>775</v>
      </c>
      <c r="H740">
        <v>336</v>
      </c>
      <c r="M740" t="s">
        <v>775</v>
      </c>
      <c r="N740">
        <v>7</v>
      </c>
      <c r="S740" t="s">
        <v>775</v>
      </c>
      <c r="T740">
        <v>1</v>
      </c>
    </row>
    <row r="741" spans="1:20" x14ac:dyDescent="0.3">
      <c r="A741" t="s">
        <v>776</v>
      </c>
      <c r="B741">
        <v>39</v>
      </c>
      <c r="G741" t="s">
        <v>776</v>
      </c>
      <c r="H741">
        <v>68</v>
      </c>
      <c r="M741" t="s">
        <v>776</v>
      </c>
      <c r="N741">
        <v>38</v>
      </c>
      <c r="S741" t="s">
        <v>776</v>
      </c>
      <c r="T741">
        <v>20</v>
      </c>
    </row>
    <row r="742" spans="1:20" x14ac:dyDescent="0.3">
      <c r="A742" t="s">
        <v>777</v>
      </c>
      <c r="B742">
        <v>26</v>
      </c>
      <c r="G742" t="s">
        <v>777</v>
      </c>
      <c r="H742">
        <v>74</v>
      </c>
      <c r="M742" t="s">
        <v>777</v>
      </c>
      <c r="N742">
        <v>2</v>
      </c>
      <c r="S742" t="s">
        <v>777</v>
      </c>
      <c r="T742">
        <v>0</v>
      </c>
    </row>
    <row r="743" spans="1:20" x14ac:dyDescent="0.3">
      <c r="A743" t="s">
        <v>778</v>
      </c>
      <c r="B743">
        <v>119</v>
      </c>
      <c r="G743" t="s">
        <v>778</v>
      </c>
      <c r="H743">
        <v>62</v>
      </c>
      <c r="M743" t="s">
        <v>778</v>
      </c>
      <c r="N743">
        <v>3</v>
      </c>
      <c r="S743" t="s">
        <v>778</v>
      </c>
      <c r="T743">
        <v>1</v>
      </c>
    </row>
    <row r="744" spans="1:20" x14ac:dyDescent="0.3">
      <c r="A744" t="s">
        <v>779</v>
      </c>
      <c r="B744">
        <v>34</v>
      </c>
      <c r="G744" t="s">
        <v>779</v>
      </c>
      <c r="H744">
        <v>86</v>
      </c>
      <c r="M744" t="s">
        <v>779</v>
      </c>
      <c r="N744">
        <v>0</v>
      </c>
      <c r="S744" t="s">
        <v>779</v>
      </c>
      <c r="T744">
        <v>0</v>
      </c>
    </row>
    <row r="745" spans="1:20" x14ac:dyDescent="0.3">
      <c r="A745" t="s">
        <v>780</v>
      </c>
      <c r="B745">
        <v>43</v>
      </c>
      <c r="G745" t="s">
        <v>780</v>
      </c>
      <c r="H745">
        <v>30</v>
      </c>
      <c r="M745" t="s">
        <v>780</v>
      </c>
      <c r="N745">
        <v>3</v>
      </c>
      <c r="S745" t="s">
        <v>780</v>
      </c>
      <c r="T745">
        <v>2</v>
      </c>
    </row>
    <row r="746" spans="1:20" x14ac:dyDescent="0.3">
      <c r="A746" t="s">
        <v>781</v>
      </c>
      <c r="B746">
        <v>41</v>
      </c>
      <c r="G746" t="s">
        <v>781</v>
      </c>
      <c r="H746">
        <v>113</v>
      </c>
      <c r="M746" t="s">
        <v>781</v>
      </c>
      <c r="N746">
        <v>4</v>
      </c>
      <c r="S746" t="s">
        <v>781</v>
      </c>
      <c r="T746">
        <v>1</v>
      </c>
    </row>
    <row r="747" spans="1:20" x14ac:dyDescent="0.3">
      <c r="A747" t="s">
        <v>782</v>
      </c>
      <c r="B747">
        <v>7</v>
      </c>
      <c r="G747" t="s">
        <v>782</v>
      </c>
      <c r="H747">
        <v>37</v>
      </c>
      <c r="M747" t="s">
        <v>782</v>
      </c>
      <c r="N747">
        <v>4</v>
      </c>
      <c r="S747" t="s">
        <v>782</v>
      </c>
      <c r="T747">
        <v>5</v>
      </c>
    </row>
    <row r="748" spans="1:20" x14ac:dyDescent="0.3">
      <c r="A748" t="s">
        <v>783</v>
      </c>
      <c r="B748">
        <v>61</v>
      </c>
      <c r="G748" t="s">
        <v>783</v>
      </c>
      <c r="H748">
        <v>96</v>
      </c>
      <c r="M748" t="s">
        <v>783</v>
      </c>
      <c r="N748">
        <v>0</v>
      </c>
      <c r="S748" t="s">
        <v>783</v>
      </c>
      <c r="T748">
        <v>0</v>
      </c>
    </row>
    <row r="749" spans="1:20" x14ac:dyDescent="0.3">
      <c r="A749" t="s">
        <v>784</v>
      </c>
      <c r="B749">
        <v>521</v>
      </c>
      <c r="G749" t="s">
        <v>784</v>
      </c>
      <c r="H749">
        <v>516</v>
      </c>
      <c r="M749" t="s">
        <v>784</v>
      </c>
      <c r="N749">
        <v>53</v>
      </c>
      <c r="S749" t="s">
        <v>784</v>
      </c>
      <c r="T749">
        <v>20</v>
      </c>
    </row>
    <row r="750" spans="1:20" x14ac:dyDescent="0.3">
      <c r="A750" t="s">
        <v>785</v>
      </c>
      <c r="B750">
        <v>86</v>
      </c>
      <c r="G750" t="s">
        <v>785</v>
      </c>
      <c r="H750">
        <v>98</v>
      </c>
      <c r="M750" t="s">
        <v>785</v>
      </c>
      <c r="N750">
        <v>2</v>
      </c>
      <c r="S750" t="s">
        <v>785</v>
      </c>
      <c r="T750">
        <v>0</v>
      </c>
    </row>
    <row r="751" spans="1:20" x14ac:dyDescent="0.3">
      <c r="A751" t="s">
        <v>786</v>
      </c>
      <c r="B751">
        <v>1</v>
      </c>
      <c r="G751" t="s">
        <v>786</v>
      </c>
      <c r="H751">
        <v>35</v>
      </c>
      <c r="M751" t="s">
        <v>786</v>
      </c>
      <c r="N751">
        <v>0</v>
      </c>
      <c r="S751" t="s">
        <v>786</v>
      </c>
      <c r="T751">
        <v>0</v>
      </c>
    </row>
    <row r="752" spans="1:20" x14ac:dyDescent="0.3">
      <c r="A752" t="s">
        <v>787</v>
      </c>
      <c r="B752">
        <v>230</v>
      </c>
      <c r="G752" t="s">
        <v>787</v>
      </c>
      <c r="H752">
        <v>366</v>
      </c>
      <c r="M752" t="s">
        <v>787</v>
      </c>
      <c r="N752">
        <v>10</v>
      </c>
      <c r="S752" t="s">
        <v>787</v>
      </c>
      <c r="T752">
        <v>5</v>
      </c>
    </row>
    <row r="753" spans="1:20" x14ac:dyDescent="0.3">
      <c r="A753" t="s">
        <v>788</v>
      </c>
      <c r="B753">
        <v>7</v>
      </c>
      <c r="G753" t="s">
        <v>788</v>
      </c>
      <c r="H753">
        <v>64</v>
      </c>
      <c r="M753" t="s">
        <v>788</v>
      </c>
      <c r="N753">
        <v>3</v>
      </c>
      <c r="S753" t="s">
        <v>788</v>
      </c>
      <c r="T753">
        <v>3</v>
      </c>
    </row>
    <row r="754" spans="1:20" x14ac:dyDescent="0.3">
      <c r="A754" t="s">
        <v>789</v>
      </c>
      <c r="B754">
        <v>1</v>
      </c>
      <c r="G754" t="s">
        <v>789</v>
      </c>
      <c r="H754">
        <v>30</v>
      </c>
      <c r="M754" t="s">
        <v>789</v>
      </c>
      <c r="N754">
        <v>9</v>
      </c>
      <c r="S754" t="s">
        <v>789</v>
      </c>
      <c r="T754">
        <v>1</v>
      </c>
    </row>
    <row r="755" spans="1:20" x14ac:dyDescent="0.3">
      <c r="A755" t="s">
        <v>790</v>
      </c>
      <c r="B755">
        <v>58</v>
      </c>
      <c r="G755" t="s">
        <v>790</v>
      </c>
      <c r="H755">
        <v>106</v>
      </c>
      <c r="M755" t="s">
        <v>790</v>
      </c>
      <c r="N755">
        <v>30</v>
      </c>
      <c r="S755" t="s">
        <v>790</v>
      </c>
      <c r="T755">
        <v>33</v>
      </c>
    </row>
    <row r="756" spans="1:20" x14ac:dyDescent="0.3">
      <c r="A756" t="s">
        <v>791</v>
      </c>
      <c r="B756">
        <v>44</v>
      </c>
      <c r="G756" t="s">
        <v>791</v>
      </c>
      <c r="H756">
        <v>41</v>
      </c>
      <c r="M756" t="s">
        <v>791</v>
      </c>
      <c r="N756">
        <v>5</v>
      </c>
      <c r="S756" t="s">
        <v>791</v>
      </c>
      <c r="T756">
        <v>0</v>
      </c>
    </row>
    <row r="757" spans="1:20" x14ac:dyDescent="0.3">
      <c r="A757" t="s">
        <v>792</v>
      </c>
      <c r="B757">
        <v>265</v>
      </c>
      <c r="G757" t="s">
        <v>792</v>
      </c>
      <c r="H757">
        <v>103</v>
      </c>
      <c r="M757" t="s">
        <v>792</v>
      </c>
      <c r="N757">
        <v>5</v>
      </c>
      <c r="S757" t="s">
        <v>792</v>
      </c>
      <c r="T757">
        <v>8</v>
      </c>
    </row>
    <row r="758" spans="1:20" x14ac:dyDescent="0.3">
      <c r="A758" t="s">
        <v>793</v>
      </c>
      <c r="B758">
        <v>13</v>
      </c>
      <c r="G758" t="s">
        <v>793</v>
      </c>
      <c r="H758">
        <v>24</v>
      </c>
      <c r="M758" t="s">
        <v>793</v>
      </c>
      <c r="N758">
        <v>2</v>
      </c>
      <c r="S758" t="s">
        <v>793</v>
      </c>
      <c r="T758">
        <v>1</v>
      </c>
    </row>
    <row r="759" spans="1:20" x14ac:dyDescent="0.3">
      <c r="A759" t="s">
        <v>794</v>
      </c>
      <c r="B759">
        <v>3</v>
      </c>
      <c r="G759" t="s">
        <v>794</v>
      </c>
      <c r="H759">
        <v>28</v>
      </c>
      <c r="M759" t="s">
        <v>794</v>
      </c>
      <c r="N759">
        <v>2</v>
      </c>
      <c r="S759" t="s">
        <v>794</v>
      </c>
      <c r="T759">
        <v>5</v>
      </c>
    </row>
    <row r="760" spans="1:20" x14ac:dyDescent="0.3">
      <c r="A760" t="s">
        <v>795</v>
      </c>
      <c r="B760">
        <v>109</v>
      </c>
      <c r="G760" t="s">
        <v>795</v>
      </c>
      <c r="H760">
        <v>161</v>
      </c>
      <c r="M760" t="s">
        <v>795</v>
      </c>
      <c r="N760">
        <v>4</v>
      </c>
      <c r="S760" t="s">
        <v>795</v>
      </c>
      <c r="T760">
        <v>0</v>
      </c>
    </row>
    <row r="761" spans="1:20" x14ac:dyDescent="0.3">
      <c r="A761" t="s">
        <v>796</v>
      </c>
      <c r="B761">
        <v>3</v>
      </c>
      <c r="G761" t="s">
        <v>796</v>
      </c>
      <c r="H761">
        <v>48</v>
      </c>
      <c r="M761" t="s">
        <v>796</v>
      </c>
      <c r="N761">
        <v>0</v>
      </c>
      <c r="S761" t="s">
        <v>796</v>
      </c>
      <c r="T761">
        <v>0</v>
      </c>
    </row>
    <row r="762" spans="1:20" x14ac:dyDescent="0.3">
      <c r="A762" t="s">
        <v>797</v>
      </c>
      <c r="B762">
        <v>1</v>
      </c>
      <c r="G762" t="s">
        <v>797</v>
      </c>
      <c r="H762">
        <v>54</v>
      </c>
      <c r="M762" t="s">
        <v>797</v>
      </c>
      <c r="N762">
        <v>1</v>
      </c>
      <c r="S762" t="s">
        <v>797</v>
      </c>
      <c r="T762">
        <v>0</v>
      </c>
    </row>
    <row r="763" spans="1:20" x14ac:dyDescent="0.3">
      <c r="A763" t="s">
        <v>798</v>
      </c>
      <c r="B763">
        <v>4</v>
      </c>
      <c r="G763" t="s">
        <v>798</v>
      </c>
      <c r="H763">
        <v>44</v>
      </c>
      <c r="M763" t="s">
        <v>798</v>
      </c>
      <c r="N763">
        <v>4</v>
      </c>
      <c r="S763" t="s">
        <v>798</v>
      </c>
      <c r="T763">
        <v>2</v>
      </c>
    </row>
    <row r="764" spans="1:20" x14ac:dyDescent="0.3">
      <c r="A764" t="s">
        <v>799</v>
      </c>
      <c r="B764">
        <v>72</v>
      </c>
      <c r="G764" t="s">
        <v>799</v>
      </c>
      <c r="H764">
        <v>29</v>
      </c>
      <c r="M764" t="s">
        <v>799</v>
      </c>
      <c r="N764">
        <v>6</v>
      </c>
      <c r="S764" t="s">
        <v>799</v>
      </c>
      <c r="T764">
        <v>7</v>
      </c>
    </row>
    <row r="765" spans="1:20" x14ac:dyDescent="0.3">
      <c r="A765" t="s">
        <v>800</v>
      </c>
      <c r="B765">
        <v>3</v>
      </c>
      <c r="G765" t="s">
        <v>800</v>
      </c>
      <c r="H765">
        <v>12</v>
      </c>
      <c r="M765" t="s">
        <v>800</v>
      </c>
      <c r="N765">
        <v>0</v>
      </c>
      <c r="S765" t="s">
        <v>800</v>
      </c>
      <c r="T765">
        <v>0</v>
      </c>
    </row>
    <row r="766" spans="1:20" x14ac:dyDescent="0.3">
      <c r="A766" t="s">
        <v>801</v>
      </c>
      <c r="B766">
        <v>156</v>
      </c>
      <c r="G766" t="s">
        <v>801</v>
      </c>
      <c r="H766">
        <v>144</v>
      </c>
      <c r="M766" t="s">
        <v>801</v>
      </c>
      <c r="N766">
        <v>18</v>
      </c>
      <c r="S766" t="s">
        <v>801</v>
      </c>
      <c r="T766">
        <v>19</v>
      </c>
    </row>
    <row r="767" spans="1:20" x14ac:dyDescent="0.3">
      <c r="A767" t="s">
        <v>802</v>
      </c>
      <c r="B767">
        <v>135</v>
      </c>
      <c r="G767" t="s">
        <v>802</v>
      </c>
      <c r="H767">
        <v>188</v>
      </c>
      <c r="M767" t="s">
        <v>802</v>
      </c>
      <c r="N767">
        <v>0</v>
      </c>
      <c r="S767" t="s">
        <v>802</v>
      </c>
      <c r="T767">
        <v>0</v>
      </c>
    </row>
    <row r="768" spans="1:20" x14ac:dyDescent="0.3">
      <c r="A768" t="s">
        <v>803</v>
      </c>
      <c r="B768">
        <v>57</v>
      </c>
      <c r="G768" t="s">
        <v>803</v>
      </c>
      <c r="H768">
        <v>165</v>
      </c>
      <c r="M768" t="s">
        <v>803</v>
      </c>
      <c r="N768">
        <v>11</v>
      </c>
      <c r="S768" t="s">
        <v>803</v>
      </c>
      <c r="T768">
        <v>7</v>
      </c>
    </row>
    <row r="769" spans="1:20" x14ac:dyDescent="0.3">
      <c r="A769" t="s">
        <v>804</v>
      </c>
      <c r="B769">
        <v>3</v>
      </c>
      <c r="G769" t="s">
        <v>804</v>
      </c>
      <c r="H769">
        <v>46</v>
      </c>
      <c r="M769" t="s">
        <v>804</v>
      </c>
      <c r="N769">
        <v>0</v>
      </c>
      <c r="S769" t="s">
        <v>804</v>
      </c>
      <c r="T769">
        <v>1</v>
      </c>
    </row>
    <row r="770" spans="1:20" x14ac:dyDescent="0.3">
      <c r="A770" t="s">
        <v>805</v>
      </c>
      <c r="B770">
        <v>2</v>
      </c>
      <c r="G770" t="s">
        <v>805</v>
      </c>
      <c r="H770">
        <v>28</v>
      </c>
      <c r="M770" t="s">
        <v>805</v>
      </c>
      <c r="N770">
        <v>0</v>
      </c>
      <c r="S770" t="s">
        <v>805</v>
      </c>
      <c r="T770">
        <v>0</v>
      </c>
    </row>
    <row r="771" spans="1:20" x14ac:dyDescent="0.3">
      <c r="A771" t="s">
        <v>806</v>
      </c>
      <c r="B771">
        <v>129</v>
      </c>
      <c r="G771" t="s">
        <v>806</v>
      </c>
      <c r="H771">
        <v>181</v>
      </c>
      <c r="M771" t="s">
        <v>806</v>
      </c>
      <c r="N771">
        <v>0</v>
      </c>
      <c r="S771" t="s">
        <v>806</v>
      </c>
      <c r="T771">
        <v>0</v>
      </c>
    </row>
    <row r="772" spans="1:20" x14ac:dyDescent="0.3">
      <c r="A772" t="s">
        <v>807</v>
      </c>
      <c r="B772">
        <v>96</v>
      </c>
      <c r="G772" t="s">
        <v>807</v>
      </c>
      <c r="H772">
        <v>89</v>
      </c>
      <c r="M772" t="s">
        <v>807</v>
      </c>
      <c r="N772">
        <v>0</v>
      </c>
      <c r="S772" t="s">
        <v>807</v>
      </c>
      <c r="T772">
        <v>0</v>
      </c>
    </row>
    <row r="773" spans="1:20" x14ac:dyDescent="0.3">
      <c r="A773" t="s">
        <v>808</v>
      </c>
      <c r="B773">
        <v>100</v>
      </c>
      <c r="G773" t="s">
        <v>808</v>
      </c>
      <c r="H773">
        <v>47</v>
      </c>
      <c r="M773" t="s">
        <v>808</v>
      </c>
      <c r="N773">
        <v>2</v>
      </c>
      <c r="S773" t="s">
        <v>808</v>
      </c>
      <c r="T773">
        <v>1</v>
      </c>
    </row>
    <row r="774" spans="1:20" x14ac:dyDescent="0.3">
      <c r="A774" t="s">
        <v>809</v>
      </c>
      <c r="B774">
        <v>26</v>
      </c>
      <c r="G774" t="s">
        <v>809</v>
      </c>
      <c r="H774">
        <v>100</v>
      </c>
      <c r="M774" t="s">
        <v>809</v>
      </c>
      <c r="N774">
        <v>23</v>
      </c>
      <c r="S774" t="s">
        <v>809</v>
      </c>
      <c r="T774">
        <v>19</v>
      </c>
    </row>
    <row r="775" spans="1:20" x14ac:dyDescent="0.3">
      <c r="A775" t="s">
        <v>810</v>
      </c>
      <c r="B775">
        <v>24</v>
      </c>
      <c r="G775" t="s">
        <v>810</v>
      </c>
      <c r="H775">
        <v>14</v>
      </c>
      <c r="M775" t="s">
        <v>810</v>
      </c>
      <c r="N775">
        <v>10</v>
      </c>
      <c r="S775" t="s">
        <v>810</v>
      </c>
      <c r="T775">
        <v>8</v>
      </c>
    </row>
    <row r="776" spans="1:20" x14ac:dyDescent="0.3">
      <c r="A776" t="s">
        <v>811</v>
      </c>
      <c r="B776">
        <v>7</v>
      </c>
      <c r="G776" t="s">
        <v>811</v>
      </c>
      <c r="H776">
        <v>12</v>
      </c>
      <c r="M776" t="s">
        <v>811</v>
      </c>
      <c r="N776">
        <v>1</v>
      </c>
      <c r="S776" t="s">
        <v>811</v>
      </c>
      <c r="T776">
        <v>2</v>
      </c>
    </row>
    <row r="777" spans="1:20" x14ac:dyDescent="0.3">
      <c r="A777" t="s">
        <v>812</v>
      </c>
      <c r="B777">
        <v>334</v>
      </c>
      <c r="G777" t="s">
        <v>812</v>
      </c>
      <c r="H777">
        <v>484</v>
      </c>
      <c r="M777" t="s">
        <v>812</v>
      </c>
      <c r="N777">
        <v>122</v>
      </c>
      <c r="S777" t="s">
        <v>812</v>
      </c>
      <c r="T777">
        <v>77</v>
      </c>
    </row>
    <row r="778" spans="1:20" x14ac:dyDescent="0.3">
      <c r="A778" t="s">
        <v>813</v>
      </c>
      <c r="B778">
        <v>9</v>
      </c>
      <c r="G778" t="s">
        <v>813</v>
      </c>
      <c r="H778">
        <v>46</v>
      </c>
      <c r="M778" t="s">
        <v>813</v>
      </c>
      <c r="N778">
        <v>1</v>
      </c>
      <c r="S778" t="s">
        <v>813</v>
      </c>
      <c r="T778">
        <v>0</v>
      </c>
    </row>
    <row r="779" spans="1:20" x14ac:dyDescent="0.3">
      <c r="A779" t="s">
        <v>814</v>
      </c>
      <c r="B779">
        <v>139</v>
      </c>
      <c r="G779" t="s">
        <v>814</v>
      </c>
      <c r="H779">
        <v>144</v>
      </c>
      <c r="M779" t="s">
        <v>814</v>
      </c>
      <c r="N779">
        <v>2</v>
      </c>
      <c r="S779" t="s">
        <v>814</v>
      </c>
      <c r="T779">
        <v>0</v>
      </c>
    </row>
    <row r="780" spans="1:20" x14ac:dyDescent="0.3">
      <c r="A780" t="s">
        <v>815</v>
      </c>
      <c r="B780">
        <v>95</v>
      </c>
      <c r="G780" t="s">
        <v>815</v>
      </c>
      <c r="H780">
        <v>222</v>
      </c>
      <c r="M780" t="s">
        <v>815</v>
      </c>
      <c r="N780">
        <v>4</v>
      </c>
      <c r="S780" t="s">
        <v>815</v>
      </c>
      <c r="T780">
        <v>3</v>
      </c>
    </row>
    <row r="781" spans="1:20" x14ac:dyDescent="0.3">
      <c r="A781" t="s">
        <v>816</v>
      </c>
      <c r="B781">
        <v>2</v>
      </c>
      <c r="G781" t="s">
        <v>816</v>
      </c>
      <c r="H781">
        <v>23</v>
      </c>
      <c r="M781" t="s">
        <v>816</v>
      </c>
      <c r="N781">
        <v>1</v>
      </c>
      <c r="S781" t="s">
        <v>816</v>
      </c>
      <c r="T781">
        <v>0</v>
      </c>
    </row>
    <row r="782" spans="1:20" x14ac:dyDescent="0.3">
      <c r="A782" t="s">
        <v>817</v>
      </c>
      <c r="B782">
        <v>0</v>
      </c>
      <c r="G782" t="s">
        <v>817</v>
      </c>
      <c r="H782">
        <v>10</v>
      </c>
      <c r="M782" t="s">
        <v>817</v>
      </c>
      <c r="N782">
        <v>1</v>
      </c>
      <c r="S782" t="s">
        <v>817</v>
      </c>
      <c r="T782">
        <v>0</v>
      </c>
    </row>
    <row r="783" spans="1:20" x14ac:dyDescent="0.3">
      <c r="A783" t="s">
        <v>818</v>
      </c>
      <c r="B783">
        <v>206</v>
      </c>
      <c r="G783" t="s">
        <v>818</v>
      </c>
      <c r="H783">
        <v>142</v>
      </c>
      <c r="M783" t="s">
        <v>818</v>
      </c>
      <c r="N783">
        <v>1</v>
      </c>
      <c r="S783" t="s">
        <v>818</v>
      </c>
      <c r="T783">
        <v>0</v>
      </c>
    </row>
    <row r="784" spans="1:20" x14ac:dyDescent="0.3">
      <c r="A784" t="s">
        <v>819</v>
      </c>
      <c r="B784">
        <v>12</v>
      </c>
      <c r="G784" t="s">
        <v>819</v>
      </c>
      <c r="H784">
        <v>6</v>
      </c>
      <c r="M784" t="s">
        <v>819</v>
      </c>
      <c r="N784">
        <v>1</v>
      </c>
      <c r="S784" t="s">
        <v>819</v>
      </c>
      <c r="T784">
        <v>2</v>
      </c>
    </row>
    <row r="785" spans="1:20" x14ac:dyDescent="0.3">
      <c r="A785" t="s">
        <v>820</v>
      </c>
      <c r="B785">
        <v>237</v>
      </c>
      <c r="G785" t="s">
        <v>820</v>
      </c>
      <c r="H785">
        <v>150</v>
      </c>
      <c r="M785" t="s">
        <v>820</v>
      </c>
      <c r="N785">
        <v>2</v>
      </c>
      <c r="S785" t="s">
        <v>820</v>
      </c>
      <c r="T785">
        <v>1</v>
      </c>
    </row>
    <row r="786" spans="1:20" x14ac:dyDescent="0.3">
      <c r="A786" t="s">
        <v>821</v>
      </c>
      <c r="B786">
        <v>0</v>
      </c>
      <c r="G786" t="s">
        <v>821</v>
      </c>
      <c r="H786">
        <v>9</v>
      </c>
      <c r="M786" t="s">
        <v>821</v>
      </c>
      <c r="N786">
        <v>0</v>
      </c>
      <c r="S786" t="s">
        <v>821</v>
      </c>
      <c r="T786">
        <v>0</v>
      </c>
    </row>
    <row r="787" spans="1:20" x14ac:dyDescent="0.3">
      <c r="A787" t="s">
        <v>822</v>
      </c>
      <c r="B787">
        <v>45</v>
      </c>
      <c r="G787" t="s">
        <v>822</v>
      </c>
      <c r="H787">
        <v>53</v>
      </c>
      <c r="M787" t="s">
        <v>822</v>
      </c>
      <c r="N787">
        <v>2</v>
      </c>
      <c r="S787" t="s">
        <v>822</v>
      </c>
      <c r="T787">
        <v>0</v>
      </c>
    </row>
    <row r="788" spans="1:20" x14ac:dyDescent="0.3">
      <c r="A788" t="s">
        <v>823</v>
      </c>
      <c r="B788">
        <v>102</v>
      </c>
      <c r="G788" t="s">
        <v>823</v>
      </c>
      <c r="H788">
        <v>130</v>
      </c>
      <c r="M788" t="s">
        <v>823</v>
      </c>
      <c r="N788">
        <v>13</v>
      </c>
      <c r="S788" t="s">
        <v>823</v>
      </c>
      <c r="T788">
        <v>2</v>
      </c>
    </row>
    <row r="789" spans="1:20" x14ac:dyDescent="0.3">
      <c r="A789" t="s">
        <v>824</v>
      </c>
      <c r="B789">
        <v>128</v>
      </c>
      <c r="G789" t="s">
        <v>824</v>
      </c>
      <c r="H789">
        <v>102</v>
      </c>
      <c r="M789" t="s">
        <v>824</v>
      </c>
      <c r="N789">
        <v>2</v>
      </c>
      <c r="S789" t="s">
        <v>824</v>
      </c>
      <c r="T789">
        <v>2</v>
      </c>
    </row>
    <row r="790" spans="1:20" x14ac:dyDescent="0.3">
      <c r="A790" t="s">
        <v>825</v>
      </c>
      <c r="B790">
        <v>3</v>
      </c>
      <c r="G790" t="s">
        <v>825</v>
      </c>
      <c r="H790">
        <v>24</v>
      </c>
      <c r="M790" t="s">
        <v>825</v>
      </c>
      <c r="N790">
        <v>1</v>
      </c>
      <c r="S790" t="s">
        <v>825</v>
      </c>
      <c r="T790">
        <v>0</v>
      </c>
    </row>
    <row r="791" spans="1:20" x14ac:dyDescent="0.3">
      <c r="A791" t="s">
        <v>826</v>
      </c>
      <c r="B791">
        <v>84</v>
      </c>
      <c r="G791" t="s">
        <v>826</v>
      </c>
      <c r="H791">
        <v>81</v>
      </c>
      <c r="M791" t="s">
        <v>826</v>
      </c>
      <c r="N791">
        <v>0</v>
      </c>
      <c r="S791" t="s">
        <v>826</v>
      </c>
      <c r="T791">
        <v>0</v>
      </c>
    </row>
    <row r="792" spans="1:20" x14ac:dyDescent="0.3">
      <c r="A792" t="s">
        <v>827</v>
      </c>
      <c r="B792">
        <v>0</v>
      </c>
      <c r="G792" t="s">
        <v>827</v>
      </c>
      <c r="H792">
        <v>3</v>
      </c>
      <c r="M792" t="s">
        <v>827</v>
      </c>
      <c r="N792">
        <v>0</v>
      </c>
      <c r="S792" t="s">
        <v>827</v>
      </c>
      <c r="T792">
        <v>0</v>
      </c>
    </row>
    <row r="793" spans="1:20" x14ac:dyDescent="0.3">
      <c r="A793" t="s">
        <v>828</v>
      </c>
      <c r="B793">
        <v>4</v>
      </c>
      <c r="G793" t="s">
        <v>828</v>
      </c>
      <c r="H793">
        <v>31</v>
      </c>
      <c r="M793" t="s">
        <v>828</v>
      </c>
      <c r="N793">
        <v>1</v>
      </c>
      <c r="S793" t="s">
        <v>828</v>
      </c>
      <c r="T793">
        <v>2</v>
      </c>
    </row>
    <row r="794" spans="1:20" x14ac:dyDescent="0.3">
      <c r="A794" t="s">
        <v>829</v>
      </c>
      <c r="B794">
        <v>251</v>
      </c>
      <c r="G794" t="s">
        <v>829</v>
      </c>
      <c r="H794">
        <v>229</v>
      </c>
      <c r="M794" t="s">
        <v>829</v>
      </c>
      <c r="N794">
        <v>5</v>
      </c>
      <c r="S794" t="s">
        <v>829</v>
      </c>
      <c r="T794">
        <v>0</v>
      </c>
    </row>
    <row r="795" spans="1:20" x14ac:dyDescent="0.3">
      <c r="A795" t="s">
        <v>830</v>
      </c>
      <c r="B795">
        <v>177</v>
      </c>
      <c r="G795" t="s">
        <v>830</v>
      </c>
      <c r="H795">
        <v>221</v>
      </c>
      <c r="M795" t="s">
        <v>830</v>
      </c>
      <c r="N795">
        <v>3</v>
      </c>
      <c r="S795" t="s">
        <v>830</v>
      </c>
      <c r="T795">
        <v>1</v>
      </c>
    </row>
    <row r="796" spans="1:20" x14ac:dyDescent="0.3">
      <c r="A796" t="s">
        <v>831</v>
      </c>
      <c r="B796">
        <v>1</v>
      </c>
      <c r="G796" t="s">
        <v>831</v>
      </c>
      <c r="H796">
        <v>14</v>
      </c>
      <c r="M796" t="s">
        <v>831</v>
      </c>
      <c r="N796">
        <v>0</v>
      </c>
      <c r="S796" t="s">
        <v>831</v>
      </c>
      <c r="T796">
        <v>0</v>
      </c>
    </row>
    <row r="797" spans="1:20" x14ac:dyDescent="0.3">
      <c r="A797" t="s">
        <v>832</v>
      </c>
      <c r="B797">
        <v>2</v>
      </c>
      <c r="G797" t="s">
        <v>832</v>
      </c>
      <c r="H797">
        <v>76</v>
      </c>
      <c r="M797" t="s">
        <v>832</v>
      </c>
      <c r="N797">
        <v>1</v>
      </c>
      <c r="S797" t="s">
        <v>832</v>
      </c>
      <c r="T797">
        <v>0</v>
      </c>
    </row>
    <row r="798" spans="1:20" x14ac:dyDescent="0.3">
      <c r="A798" t="s">
        <v>833</v>
      </c>
      <c r="B798">
        <v>221</v>
      </c>
      <c r="G798" t="s">
        <v>833</v>
      </c>
      <c r="H798">
        <v>151</v>
      </c>
      <c r="M798" t="s">
        <v>833</v>
      </c>
      <c r="N798">
        <v>12</v>
      </c>
      <c r="S798" t="s">
        <v>833</v>
      </c>
      <c r="T798">
        <v>5</v>
      </c>
    </row>
    <row r="799" spans="1:20" x14ac:dyDescent="0.3">
      <c r="A799" t="s">
        <v>834</v>
      </c>
      <c r="B799">
        <v>4</v>
      </c>
      <c r="G799" t="s">
        <v>834</v>
      </c>
      <c r="H799">
        <v>34</v>
      </c>
      <c r="M799" t="s">
        <v>834</v>
      </c>
      <c r="N799">
        <v>6</v>
      </c>
      <c r="S799" t="s">
        <v>834</v>
      </c>
      <c r="T799">
        <v>0</v>
      </c>
    </row>
    <row r="800" spans="1:20" x14ac:dyDescent="0.3">
      <c r="A800" t="s">
        <v>835</v>
      </c>
      <c r="B800">
        <v>54</v>
      </c>
      <c r="G800" t="s">
        <v>835</v>
      </c>
      <c r="H800">
        <v>36</v>
      </c>
      <c r="M800" t="s">
        <v>835</v>
      </c>
      <c r="N800">
        <v>1</v>
      </c>
      <c r="S800" t="s">
        <v>835</v>
      </c>
      <c r="T800">
        <v>0</v>
      </c>
    </row>
    <row r="801" spans="1:20" x14ac:dyDescent="0.3">
      <c r="A801" t="s">
        <v>836</v>
      </c>
      <c r="B801">
        <v>523</v>
      </c>
      <c r="G801" t="s">
        <v>836</v>
      </c>
      <c r="H801">
        <v>323</v>
      </c>
      <c r="M801" t="s">
        <v>836</v>
      </c>
      <c r="N801">
        <v>17</v>
      </c>
      <c r="S801" t="s">
        <v>836</v>
      </c>
      <c r="T801">
        <v>0</v>
      </c>
    </row>
    <row r="802" spans="1:20" x14ac:dyDescent="0.3">
      <c r="A802" t="s">
        <v>837</v>
      </c>
      <c r="B802">
        <v>6</v>
      </c>
      <c r="G802" t="s">
        <v>837</v>
      </c>
      <c r="H802">
        <v>14</v>
      </c>
      <c r="M802" t="s">
        <v>837</v>
      </c>
      <c r="N802">
        <v>2</v>
      </c>
      <c r="S802" t="s">
        <v>837</v>
      </c>
      <c r="T802">
        <v>3</v>
      </c>
    </row>
    <row r="803" spans="1:20" x14ac:dyDescent="0.3">
      <c r="A803" t="s">
        <v>838</v>
      </c>
      <c r="B803">
        <v>167</v>
      </c>
      <c r="G803" t="s">
        <v>838</v>
      </c>
      <c r="H803">
        <v>221</v>
      </c>
      <c r="M803" t="s">
        <v>838</v>
      </c>
      <c r="N803">
        <v>13</v>
      </c>
      <c r="S803" t="s">
        <v>838</v>
      </c>
      <c r="T803">
        <v>3</v>
      </c>
    </row>
    <row r="804" spans="1:20" x14ac:dyDescent="0.3">
      <c r="A804" t="s">
        <v>839</v>
      </c>
      <c r="B804">
        <v>15</v>
      </c>
      <c r="G804" t="s">
        <v>839</v>
      </c>
      <c r="H804">
        <v>20</v>
      </c>
      <c r="M804" t="s">
        <v>839</v>
      </c>
      <c r="N804">
        <v>8</v>
      </c>
      <c r="S804" t="s">
        <v>839</v>
      </c>
      <c r="T804">
        <v>11</v>
      </c>
    </row>
    <row r="805" spans="1:20" x14ac:dyDescent="0.3">
      <c r="A805" t="s">
        <v>840</v>
      </c>
      <c r="B805">
        <v>30</v>
      </c>
      <c r="G805" t="s">
        <v>840</v>
      </c>
      <c r="H805">
        <v>139</v>
      </c>
      <c r="M805" t="s">
        <v>840</v>
      </c>
      <c r="N805">
        <v>6</v>
      </c>
      <c r="S805" t="s">
        <v>840</v>
      </c>
      <c r="T805">
        <v>2</v>
      </c>
    </row>
    <row r="806" spans="1:20" x14ac:dyDescent="0.3">
      <c r="A806" t="s">
        <v>841</v>
      </c>
      <c r="B806">
        <v>13</v>
      </c>
      <c r="G806" t="s">
        <v>841</v>
      </c>
      <c r="H806">
        <v>18</v>
      </c>
      <c r="M806" t="s">
        <v>841</v>
      </c>
      <c r="N806">
        <v>1</v>
      </c>
      <c r="S806" t="s">
        <v>841</v>
      </c>
      <c r="T806">
        <v>0</v>
      </c>
    </row>
    <row r="807" spans="1:20" x14ac:dyDescent="0.3">
      <c r="A807" t="s">
        <v>842</v>
      </c>
      <c r="B807">
        <v>3</v>
      </c>
      <c r="G807" t="s">
        <v>842</v>
      </c>
      <c r="H807">
        <v>22</v>
      </c>
      <c r="M807" t="s">
        <v>842</v>
      </c>
      <c r="N807">
        <v>0</v>
      </c>
      <c r="S807" t="s">
        <v>842</v>
      </c>
      <c r="T807">
        <v>0</v>
      </c>
    </row>
    <row r="808" spans="1:20" x14ac:dyDescent="0.3">
      <c r="A808" t="s">
        <v>843</v>
      </c>
      <c r="B808">
        <v>4</v>
      </c>
      <c r="G808" t="s">
        <v>843</v>
      </c>
      <c r="H808">
        <v>49</v>
      </c>
      <c r="M808" t="s">
        <v>843</v>
      </c>
      <c r="N808">
        <v>4</v>
      </c>
      <c r="S808" t="s">
        <v>843</v>
      </c>
      <c r="T808">
        <v>1</v>
      </c>
    </row>
    <row r="809" spans="1:20" x14ac:dyDescent="0.3">
      <c r="A809" t="s">
        <v>844</v>
      </c>
      <c r="B809">
        <v>38</v>
      </c>
      <c r="G809" t="s">
        <v>844</v>
      </c>
      <c r="H809">
        <v>140</v>
      </c>
      <c r="M809" t="s">
        <v>844</v>
      </c>
      <c r="N809">
        <v>14</v>
      </c>
      <c r="S809" t="s">
        <v>844</v>
      </c>
      <c r="T809">
        <v>4</v>
      </c>
    </row>
    <row r="810" spans="1:20" x14ac:dyDescent="0.3">
      <c r="A810" t="s">
        <v>845</v>
      </c>
      <c r="B810">
        <v>49</v>
      </c>
      <c r="G810" t="s">
        <v>845</v>
      </c>
      <c r="H810">
        <v>53</v>
      </c>
      <c r="M810" t="s">
        <v>845</v>
      </c>
      <c r="N810">
        <v>2</v>
      </c>
      <c r="S810" t="s">
        <v>845</v>
      </c>
      <c r="T810">
        <v>1</v>
      </c>
    </row>
    <row r="811" spans="1:20" x14ac:dyDescent="0.3">
      <c r="A811" t="s">
        <v>846</v>
      </c>
      <c r="B811">
        <v>3</v>
      </c>
      <c r="G811" t="s">
        <v>846</v>
      </c>
      <c r="H811">
        <v>21</v>
      </c>
      <c r="M811" t="s">
        <v>846</v>
      </c>
      <c r="N811">
        <v>1</v>
      </c>
      <c r="S811" t="s">
        <v>846</v>
      </c>
      <c r="T811">
        <v>0</v>
      </c>
    </row>
    <row r="812" spans="1:20" x14ac:dyDescent="0.3">
      <c r="A812" t="s">
        <v>847</v>
      </c>
      <c r="B812">
        <v>7</v>
      </c>
      <c r="G812" t="s">
        <v>847</v>
      </c>
      <c r="H812">
        <v>4</v>
      </c>
      <c r="M812" t="s">
        <v>847</v>
      </c>
      <c r="N812">
        <v>0</v>
      </c>
      <c r="S812" t="s">
        <v>847</v>
      </c>
      <c r="T812">
        <v>0</v>
      </c>
    </row>
    <row r="813" spans="1:20" x14ac:dyDescent="0.3">
      <c r="A813" t="s">
        <v>848</v>
      </c>
      <c r="B813">
        <v>286</v>
      </c>
      <c r="G813" t="s">
        <v>848</v>
      </c>
      <c r="H813">
        <v>355</v>
      </c>
      <c r="M813" t="s">
        <v>848</v>
      </c>
      <c r="N813">
        <v>102</v>
      </c>
      <c r="S813" t="s">
        <v>848</v>
      </c>
      <c r="T813">
        <v>209</v>
      </c>
    </row>
    <row r="814" spans="1:20" x14ac:dyDescent="0.3">
      <c r="A814" t="s">
        <v>849</v>
      </c>
      <c r="B814">
        <v>101</v>
      </c>
      <c r="G814" t="s">
        <v>849</v>
      </c>
      <c r="H814">
        <v>170</v>
      </c>
      <c r="M814" t="s">
        <v>849</v>
      </c>
      <c r="N814">
        <v>4</v>
      </c>
      <c r="S814" t="s">
        <v>849</v>
      </c>
      <c r="T814">
        <v>3</v>
      </c>
    </row>
    <row r="815" spans="1:20" x14ac:dyDescent="0.3">
      <c r="A815" t="s">
        <v>850</v>
      </c>
      <c r="B815">
        <v>4</v>
      </c>
      <c r="G815" t="s">
        <v>850</v>
      </c>
      <c r="H815">
        <v>16</v>
      </c>
      <c r="M815" t="s">
        <v>850</v>
      </c>
      <c r="N815">
        <v>5</v>
      </c>
      <c r="S815" t="s">
        <v>850</v>
      </c>
      <c r="T815">
        <v>3</v>
      </c>
    </row>
    <row r="816" spans="1:20" x14ac:dyDescent="0.3">
      <c r="A816" t="s">
        <v>851</v>
      </c>
      <c r="B816">
        <v>30</v>
      </c>
      <c r="G816" t="s">
        <v>851</v>
      </c>
      <c r="H816">
        <v>93</v>
      </c>
      <c r="M816" t="s">
        <v>851</v>
      </c>
      <c r="N816">
        <v>2</v>
      </c>
      <c r="S816" t="s">
        <v>851</v>
      </c>
      <c r="T816">
        <v>0</v>
      </c>
    </row>
    <row r="817" spans="1:20" x14ac:dyDescent="0.3">
      <c r="A817" t="s">
        <v>852</v>
      </c>
      <c r="B817">
        <v>71</v>
      </c>
      <c r="G817" t="s">
        <v>852</v>
      </c>
      <c r="H817">
        <v>100</v>
      </c>
      <c r="M817" t="s">
        <v>852</v>
      </c>
      <c r="N817">
        <v>44</v>
      </c>
      <c r="S817" t="s">
        <v>852</v>
      </c>
      <c r="T817">
        <v>33</v>
      </c>
    </row>
    <row r="818" spans="1:20" x14ac:dyDescent="0.3">
      <c r="A818" t="s">
        <v>853</v>
      </c>
      <c r="B818">
        <v>68</v>
      </c>
      <c r="G818" t="s">
        <v>853</v>
      </c>
      <c r="H818">
        <v>123</v>
      </c>
      <c r="M818" t="s">
        <v>853</v>
      </c>
      <c r="N818">
        <v>10</v>
      </c>
      <c r="S818" t="s">
        <v>853</v>
      </c>
      <c r="T818">
        <v>2</v>
      </c>
    </row>
    <row r="819" spans="1:20" x14ac:dyDescent="0.3">
      <c r="A819" t="s">
        <v>854</v>
      </c>
      <c r="B819">
        <v>86</v>
      </c>
      <c r="G819" t="s">
        <v>854</v>
      </c>
      <c r="H819">
        <v>137</v>
      </c>
      <c r="M819" t="s">
        <v>854</v>
      </c>
      <c r="N819">
        <v>13</v>
      </c>
      <c r="S819" t="s">
        <v>854</v>
      </c>
      <c r="T819">
        <v>12</v>
      </c>
    </row>
    <row r="820" spans="1:20" x14ac:dyDescent="0.3">
      <c r="A820" t="s">
        <v>855</v>
      </c>
      <c r="B820">
        <v>9</v>
      </c>
      <c r="G820" t="s">
        <v>855</v>
      </c>
      <c r="H820">
        <v>38</v>
      </c>
      <c r="M820" t="s">
        <v>855</v>
      </c>
      <c r="N820">
        <v>2</v>
      </c>
      <c r="S820" t="s">
        <v>855</v>
      </c>
      <c r="T820">
        <v>8</v>
      </c>
    </row>
    <row r="821" spans="1:20" x14ac:dyDescent="0.3">
      <c r="A821" t="s">
        <v>856</v>
      </c>
      <c r="B821">
        <v>19</v>
      </c>
      <c r="G821" t="s">
        <v>856</v>
      </c>
      <c r="H821">
        <v>22</v>
      </c>
      <c r="M821" t="s">
        <v>856</v>
      </c>
      <c r="N821">
        <v>3</v>
      </c>
      <c r="S821" t="s">
        <v>856</v>
      </c>
      <c r="T821">
        <v>3</v>
      </c>
    </row>
    <row r="822" spans="1:20" x14ac:dyDescent="0.3">
      <c r="A822" t="s">
        <v>857</v>
      </c>
      <c r="B822">
        <v>0</v>
      </c>
      <c r="G822" t="s">
        <v>857</v>
      </c>
      <c r="H822">
        <v>21</v>
      </c>
      <c r="M822" t="s">
        <v>857</v>
      </c>
      <c r="N822">
        <v>0</v>
      </c>
      <c r="S822" t="s">
        <v>857</v>
      </c>
      <c r="T822">
        <v>0</v>
      </c>
    </row>
    <row r="823" spans="1:20" x14ac:dyDescent="0.3">
      <c r="A823" t="s">
        <v>858</v>
      </c>
      <c r="B823">
        <v>8</v>
      </c>
      <c r="G823" t="s">
        <v>858</v>
      </c>
      <c r="H823">
        <v>129</v>
      </c>
      <c r="M823" t="s">
        <v>858</v>
      </c>
      <c r="N823">
        <v>3</v>
      </c>
      <c r="S823" t="s">
        <v>858</v>
      </c>
      <c r="T823">
        <v>0</v>
      </c>
    </row>
    <row r="824" spans="1:20" x14ac:dyDescent="0.3">
      <c r="A824" t="s">
        <v>859</v>
      </c>
      <c r="B824">
        <v>23</v>
      </c>
      <c r="G824" t="s">
        <v>859</v>
      </c>
      <c r="H824">
        <v>50</v>
      </c>
      <c r="M824" t="s">
        <v>859</v>
      </c>
      <c r="N824">
        <v>0</v>
      </c>
      <c r="S824" t="s">
        <v>859</v>
      </c>
      <c r="T824">
        <v>0</v>
      </c>
    </row>
    <row r="825" spans="1:20" x14ac:dyDescent="0.3">
      <c r="A825" t="s">
        <v>860</v>
      </c>
      <c r="B825">
        <v>2</v>
      </c>
      <c r="G825" t="s">
        <v>860</v>
      </c>
      <c r="H825">
        <v>37</v>
      </c>
      <c r="M825" t="s">
        <v>860</v>
      </c>
      <c r="N825">
        <v>1</v>
      </c>
      <c r="S825" t="s">
        <v>860</v>
      </c>
      <c r="T825">
        <v>3</v>
      </c>
    </row>
    <row r="826" spans="1:20" x14ac:dyDescent="0.3">
      <c r="A826" t="s">
        <v>861</v>
      </c>
      <c r="B826">
        <v>19</v>
      </c>
      <c r="G826" t="s">
        <v>861</v>
      </c>
      <c r="H826">
        <v>147</v>
      </c>
      <c r="M826" t="s">
        <v>861</v>
      </c>
      <c r="N826">
        <v>4</v>
      </c>
      <c r="S826" t="s">
        <v>861</v>
      </c>
      <c r="T826">
        <v>2</v>
      </c>
    </row>
    <row r="827" spans="1:20" x14ac:dyDescent="0.3">
      <c r="A827" t="s">
        <v>862</v>
      </c>
      <c r="B827">
        <v>2</v>
      </c>
      <c r="G827" t="s">
        <v>862</v>
      </c>
      <c r="H827">
        <v>21</v>
      </c>
      <c r="M827" t="s">
        <v>862</v>
      </c>
      <c r="N827">
        <v>1</v>
      </c>
      <c r="S827" t="s">
        <v>862</v>
      </c>
      <c r="T827">
        <v>0</v>
      </c>
    </row>
    <row r="828" spans="1:20" x14ac:dyDescent="0.3">
      <c r="A828" t="s">
        <v>863</v>
      </c>
      <c r="B828">
        <v>3</v>
      </c>
      <c r="G828" t="s">
        <v>863</v>
      </c>
      <c r="H828">
        <v>38</v>
      </c>
      <c r="M828" t="s">
        <v>863</v>
      </c>
      <c r="N828">
        <v>2</v>
      </c>
      <c r="S828" t="s">
        <v>863</v>
      </c>
      <c r="T828">
        <v>0</v>
      </c>
    </row>
    <row r="829" spans="1:20" x14ac:dyDescent="0.3">
      <c r="A829" t="s">
        <v>864</v>
      </c>
      <c r="B829">
        <v>4</v>
      </c>
      <c r="G829" t="s">
        <v>864</v>
      </c>
      <c r="H829">
        <v>21</v>
      </c>
      <c r="M829" t="s">
        <v>864</v>
      </c>
      <c r="N829">
        <v>0</v>
      </c>
      <c r="S829" t="s">
        <v>864</v>
      </c>
      <c r="T829">
        <v>0</v>
      </c>
    </row>
    <row r="830" spans="1:20" x14ac:dyDescent="0.3">
      <c r="A830" t="s">
        <v>865</v>
      </c>
      <c r="B830">
        <v>123</v>
      </c>
      <c r="G830" t="s">
        <v>865</v>
      </c>
      <c r="H830">
        <v>225</v>
      </c>
      <c r="M830" t="s">
        <v>865</v>
      </c>
      <c r="N830">
        <v>8</v>
      </c>
      <c r="S830" t="s">
        <v>865</v>
      </c>
      <c r="T830">
        <v>3</v>
      </c>
    </row>
    <row r="831" spans="1:20" x14ac:dyDescent="0.3">
      <c r="A831" t="s">
        <v>866</v>
      </c>
      <c r="B831">
        <v>172</v>
      </c>
      <c r="G831" t="s">
        <v>866</v>
      </c>
      <c r="H831">
        <v>99</v>
      </c>
      <c r="M831" t="s">
        <v>866</v>
      </c>
      <c r="N831">
        <v>11</v>
      </c>
      <c r="S831" t="s">
        <v>866</v>
      </c>
      <c r="T831">
        <v>3</v>
      </c>
    </row>
    <row r="832" spans="1:20" x14ac:dyDescent="0.3">
      <c r="A832" t="s">
        <v>867</v>
      </c>
      <c r="B832">
        <v>5</v>
      </c>
      <c r="G832" t="s">
        <v>867</v>
      </c>
      <c r="H832">
        <v>24</v>
      </c>
      <c r="M832" t="s">
        <v>867</v>
      </c>
      <c r="N832">
        <v>1</v>
      </c>
      <c r="S832" t="s">
        <v>867</v>
      </c>
      <c r="T832">
        <v>2</v>
      </c>
    </row>
    <row r="833" spans="1:20" x14ac:dyDescent="0.3">
      <c r="A833" t="s">
        <v>868</v>
      </c>
      <c r="B833">
        <v>2</v>
      </c>
      <c r="G833" t="s">
        <v>868</v>
      </c>
      <c r="H833">
        <v>20</v>
      </c>
      <c r="M833" t="s">
        <v>868</v>
      </c>
      <c r="N833">
        <v>1</v>
      </c>
      <c r="S833" t="s">
        <v>868</v>
      </c>
      <c r="T833">
        <v>0</v>
      </c>
    </row>
    <row r="834" spans="1:20" x14ac:dyDescent="0.3">
      <c r="A834" t="s">
        <v>869</v>
      </c>
      <c r="B834">
        <v>46</v>
      </c>
      <c r="G834" t="s">
        <v>869</v>
      </c>
      <c r="H834">
        <v>76</v>
      </c>
      <c r="M834" t="s">
        <v>869</v>
      </c>
      <c r="N834">
        <v>6</v>
      </c>
      <c r="S834" t="s">
        <v>869</v>
      </c>
      <c r="T834">
        <v>6</v>
      </c>
    </row>
    <row r="835" spans="1:20" x14ac:dyDescent="0.3">
      <c r="A835" t="s">
        <v>870</v>
      </c>
      <c r="B835">
        <v>558</v>
      </c>
      <c r="G835" t="s">
        <v>870</v>
      </c>
      <c r="H835">
        <v>485</v>
      </c>
      <c r="M835" t="s">
        <v>870</v>
      </c>
      <c r="N835">
        <v>14</v>
      </c>
      <c r="S835" t="s">
        <v>870</v>
      </c>
      <c r="T835">
        <v>11</v>
      </c>
    </row>
    <row r="836" spans="1:20" x14ac:dyDescent="0.3">
      <c r="A836" t="s">
        <v>871</v>
      </c>
      <c r="B836">
        <v>178</v>
      </c>
      <c r="G836" t="s">
        <v>871</v>
      </c>
      <c r="H836">
        <v>404</v>
      </c>
      <c r="M836" t="s">
        <v>871</v>
      </c>
      <c r="N836">
        <v>14</v>
      </c>
      <c r="S836" t="s">
        <v>871</v>
      </c>
      <c r="T836">
        <v>3</v>
      </c>
    </row>
    <row r="837" spans="1:20" x14ac:dyDescent="0.3">
      <c r="A837" t="s">
        <v>872</v>
      </c>
      <c r="B837">
        <v>89</v>
      </c>
      <c r="G837" t="s">
        <v>872</v>
      </c>
      <c r="H837">
        <v>71</v>
      </c>
      <c r="M837" t="s">
        <v>872</v>
      </c>
      <c r="N837">
        <v>6</v>
      </c>
      <c r="S837" t="s">
        <v>872</v>
      </c>
      <c r="T837">
        <v>2</v>
      </c>
    </row>
    <row r="838" spans="1:20" x14ac:dyDescent="0.3">
      <c r="A838" t="s">
        <v>873</v>
      </c>
      <c r="B838">
        <v>2</v>
      </c>
      <c r="G838" t="s">
        <v>873</v>
      </c>
      <c r="H838">
        <v>60</v>
      </c>
      <c r="M838" t="s">
        <v>873</v>
      </c>
      <c r="N838">
        <v>2</v>
      </c>
      <c r="S838" t="s">
        <v>873</v>
      </c>
      <c r="T838">
        <v>0</v>
      </c>
    </row>
    <row r="839" spans="1:20" x14ac:dyDescent="0.3">
      <c r="A839" t="s">
        <v>874</v>
      </c>
      <c r="B839">
        <v>1</v>
      </c>
      <c r="G839" t="s">
        <v>874</v>
      </c>
      <c r="H839">
        <v>21</v>
      </c>
      <c r="M839" t="s">
        <v>874</v>
      </c>
      <c r="N839">
        <v>0</v>
      </c>
      <c r="S839" t="s">
        <v>874</v>
      </c>
      <c r="T839">
        <v>1</v>
      </c>
    </row>
    <row r="840" spans="1:20" x14ac:dyDescent="0.3">
      <c r="A840" t="s">
        <v>875</v>
      </c>
      <c r="B840">
        <v>10</v>
      </c>
      <c r="G840" t="s">
        <v>875</v>
      </c>
      <c r="H840">
        <v>63</v>
      </c>
      <c r="M840" t="s">
        <v>875</v>
      </c>
      <c r="N840">
        <v>3</v>
      </c>
      <c r="S840" t="s">
        <v>875</v>
      </c>
      <c r="T840">
        <v>0</v>
      </c>
    </row>
    <row r="841" spans="1:20" x14ac:dyDescent="0.3">
      <c r="A841" t="s">
        <v>876</v>
      </c>
      <c r="B841">
        <v>52</v>
      </c>
      <c r="G841" t="s">
        <v>876</v>
      </c>
      <c r="H841">
        <v>58</v>
      </c>
      <c r="M841" t="s">
        <v>876</v>
      </c>
      <c r="N841">
        <v>5</v>
      </c>
      <c r="S841" t="s">
        <v>876</v>
      </c>
      <c r="T841">
        <v>1</v>
      </c>
    </row>
    <row r="842" spans="1:20" x14ac:dyDescent="0.3">
      <c r="A842" t="s">
        <v>877</v>
      </c>
      <c r="B842">
        <v>4</v>
      </c>
      <c r="G842" t="s">
        <v>877</v>
      </c>
      <c r="H842">
        <v>17</v>
      </c>
      <c r="M842" t="s">
        <v>877</v>
      </c>
      <c r="N842">
        <v>0</v>
      </c>
      <c r="S842" t="s">
        <v>877</v>
      </c>
      <c r="T842">
        <v>1</v>
      </c>
    </row>
    <row r="843" spans="1:20" x14ac:dyDescent="0.3">
      <c r="A843" t="s">
        <v>878</v>
      </c>
      <c r="B843">
        <v>38</v>
      </c>
      <c r="G843" t="s">
        <v>878</v>
      </c>
      <c r="H843">
        <v>54</v>
      </c>
      <c r="M843" t="s">
        <v>878</v>
      </c>
      <c r="N843">
        <v>4</v>
      </c>
      <c r="S843" t="s">
        <v>878</v>
      </c>
      <c r="T843">
        <v>7</v>
      </c>
    </row>
    <row r="844" spans="1:20" x14ac:dyDescent="0.3">
      <c r="A844" t="s">
        <v>879</v>
      </c>
      <c r="B844">
        <v>50</v>
      </c>
      <c r="G844" t="s">
        <v>879</v>
      </c>
      <c r="H844">
        <v>128</v>
      </c>
      <c r="M844" t="s">
        <v>879</v>
      </c>
      <c r="N844">
        <v>1</v>
      </c>
      <c r="S844" t="s">
        <v>879</v>
      </c>
      <c r="T844">
        <v>0</v>
      </c>
    </row>
    <row r="845" spans="1:20" x14ac:dyDescent="0.3">
      <c r="A845" t="s">
        <v>880</v>
      </c>
      <c r="B845">
        <v>3</v>
      </c>
      <c r="G845" t="s">
        <v>880</v>
      </c>
      <c r="H845">
        <v>59</v>
      </c>
      <c r="M845" t="s">
        <v>880</v>
      </c>
      <c r="N845">
        <v>0</v>
      </c>
      <c r="S845" t="s">
        <v>880</v>
      </c>
      <c r="T845">
        <v>0</v>
      </c>
    </row>
    <row r="846" spans="1:20" x14ac:dyDescent="0.3">
      <c r="A846" t="s">
        <v>881</v>
      </c>
      <c r="B846">
        <v>2</v>
      </c>
      <c r="G846" t="s">
        <v>881</v>
      </c>
      <c r="H846">
        <v>1</v>
      </c>
      <c r="M846" t="s">
        <v>881</v>
      </c>
      <c r="N846">
        <v>0</v>
      </c>
      <c r="S846" t="s">
        <v>881</v>
      </c>
      <c r="T846">
        <v>0</v>
      </c>
    </row>
    <row r="847" spans="1:20" x14ac:dyDescent="0.3">
      <c r="A847" t="s">
        <v>882</v>
      </c>
      <c r="B847">
        <v>524</v>
      </c>
      <c r="G847" t="s">
        <v>882</v>
      </c>
      <c r="H847">
        <v>489</v>
      </c>
      <c r="M847" t="s">
        <v>882</v>
      </c>
      <c r="N847">
        <v>43</v>
      </c>
      <c r="S847" t="s">
        <v>882</v>
      </c>
      <c r="T847">
        <v>11</v>
      </c>
    </row>
    <row r="848" spans="1:20" x14ac:dyDescent="0.3">
      <c r="A848" t="s">
        <v>883</v>
      </c>
      <c r="B848">
        <v>187</v>
      </c>
      <c r="G848" t="s">
        <v>883</v>
      </c>
      <c r="H848">
        <v>142</v>
      </c>
      <c r="M848" t="s">
        <v>883</v>
      </c>
      <c r="N848">
        <v>2</v>
      </c>
      <c r="S848" t="s">
        <v>883</v>
      </c>
      <c r="T848">
        <v>1</v>
      </c>
    </row>
    <row r="849" spans="1:20" x14ac:dyDescent="0.3">
      <c r="A849" t="s">
        <v>884</v>
      </c>
      <c r="B849">
        <v>673</v>
      </c>
      <c r="G849" t="s">
        <v>884</v>
      </c>
      <c r="H849">
        <v>311</v>
      </c>
      <c r="M849" t="s">
        <v>884</v>
      </c>
      <c r="N849">
        <v>25</v>
      </c>
      <c r="S849" t="s">
        <v>884</v>
      </c>
      <c r="T849">
        <v>10</v>
      </c>
    </row>
    <row r="850" spans="1:20" x14ac:dyDescent="0.3">
      <c r="A850" t="s">
        <v>885</v>
      </c>
      <c r="B850">
        <v>61</v>
      </c>
      <c r="G850" t="s">
        <v>885</v>
      </c>
      <c r="H850">
        <v>30</v>
      </c>
      <c r="M850" t="s">
        <v>885</v>
      </c>
      <c r="N850">
        <v>1</v>
      </c>
      <c r="S850" t="s">
        <v>885</v>
      </c>
      <c r="T850">
        <v>0</v>
      </c>
    </row>
    <row r="851" spans="1:20" x14ac:dyDescent="0.3">
      <c r="A851" t="s">
        <v>886</v>
      </c>
      <c r="B851">
        <v>107</v>
      </c>
      <c r="G851" t="s">
        <v>886</v>
      </c>
      <c r="H851">
        <v>97</v>
      </c>
      <c r="M851" t="s">
        <v>886</v>
      </c>
      <c r="N851">
        <v>4</v>
      </c>
      <c r="S851" t="s">
        <v>886</v>
      </c>
      <c r="T851">
        <v>11</v>
      </c>
    </row>
    <row r="852" spans="1:20" x14ac:dyDescent="0.3">
      <c r="A852" t="s">
        <v>887</v>
      </c>
      <c r="B852">
        <v>6</v>
      </c>
      <c r="G852" t="s">
        <v>887</v>
      </c>
      <c r="H852">
        <v>27</v>
      </c>
      <c r="M852" t="s">
        <v>887</v>
      </c>
      <c r="N852">
        <v>1</v>
      </c>
      <c r="S852" t="s">
        <v>887</v>
      </c>
      <c r="T852">
        <v>0</v>
      </c>
    </row>
    <row r="853" spans="1:20" x14ac:dyDescent="0.3">
      <c r="A853" t="s">
        <v>888</v>
      </c>
      <c r="B853">
        <v>72</v>
      </c>
      <c r="G853" t="s">
        <v>888</v>
      </c>
      <c r="H853">
        <v>133</v>
      </c>
      <c r="M853" t="s">
        <v>888</v>
      </c>
      <c r="N853">
        <v>13</v>
      </c>
      <c r="S853" t="s">
        <v>888</v>
      </c>
      <c r="T853">
        <v>0</v>
      </c>
    </row>
    <row r="854" spans="1:20" x14ac:dyDescent="0.3">
      <c r="A854" t="s">
        <v>889</v>
      </c>
      <c r="B854">
        <v>50</v>
      </c>
      <c r="G854" t="s">
        <v>889</v>
      </c>
      <c r="H854">
        <v>76</v>
      </c>
      <c r="M854" t="s">
        <v>889</v>
      </c>
      <c r="N854">
        <v>2</v>
      </c>
      <c r="S854" t="s">
        <v>889</v>
      </c>
      <c r="T854">
        <v>0</v>
      </c>
    </row>
    <row r="855" spans="1:20" x14ac:dyDescent="0.3">
      <c r="A855" t="s">
        <v>890</v>
      </c>
      <c r="B855">
        <v>14</v>
      </c>
      <c r="G855" t="s">
        <v>890</v>
      </c>
      <c r="H855">
        <v>48</v>
      </c>
      <c r="M855" t="s">
        <v>890</v>
      </c>
      <c r="N855">
        <v>2</v>
      </c>
      <c r="S855" t="s">
        <v>890</v>
      </c>
      <c r="T855">
        <v>1</v>
      </c>
    </row>
    <row r="856" spans="1:20" x14ac:dyDescent="0.3">
      <c r="A856" t="s">
        <v>891</v>
      </c>
      <c r="B856">
        <v>32</v>
      </c>
      <c r="G856" t="s">
        <v>891</v>
      </c>
      <c r="H856">
        <v>53</v>
      </c>
      <c r="M856" t="s">
        <v>891</v>
      </c>
      <c r="N856">
        <v>13</v>
      </c>
      <c r="S856" t="s">
        <v>891</v>
      </c>
      <c r="T856">
        <v>8</v>
      </c>
    </row>
    <row r="857" spans="1:20" x14ac:dyDescent="0.3">
      <c r="A857" t="s">
        <v>892</v>
      </c>
      <c r="B857">
        <v>3</v>
      </c>
      <c r="G857" t="s">
        <v>892</v>
      </c>
      <c r="H857">
        <v>11</v>
      </c>
      <c r="M857" t="s">
        <v>892</v>
      </c>
      <c r="N857">
        <v>0</v>
      </c>
      <c r="S857" t="s">
        <v>892</v>
      </c>
      <c r="T857">
        <v>0</v>
      </c>
    </row>
    <row r="858" spans="1:20" x14ac:dyDescent="0.3">
      <c r="A858" t="s">
        <v>893</v>
      </c>
      <c r="B858">
        <v>89</v>
      </c>
      <c r="G858" t="s">
        <v>893</v>
      </c>
      <c r="H858">
        <v>107</v>
      </c>
      <c r="M858" t="s">
        <v>893</v>
      </c>
      <c r="N858">
        <v>3</v>
      </c>
      <c r="S858" t="s">
        <v>893</v>
      </c>
      <c r="T858">
        <v>0</v>
      </c>
    </row>
    <row r="859" spans="1:20" x14ac:dyDescent="0.3">
      <c r="A859" t="s">
        <v>894</v>
      </c>
      <c r="B859">
        <v>64</v>
      </c>
      <c r="G859" t="s">
        <v>894</v>
      </c>
      <c r="H859">
        <v>52</v>
      </c>
      <c r="M859" t="s">
        <v>894</v>
      </c>
      <c r="N859">
        <v>6</v>
      </c>
      <c r="S859" t="s">
        <v>894</v>
      </c>
      <c r="T859">
        <v>2</v>
      </c>
    </row>
    <row r="860" spans="1:20" x14ac:dyDescent="0.3">
      <c r="A860" t="s">
        <v>895</v>
      </c>
      <c r="B860">
        <v>68</v>
      </c>
      <c r="G860" t="s">
        <v>895</v>
      </c>
      <c r="H860">
        <v>130</v>
      </c>
      <c r="M860" t="s">
        <v>895</v>
      </c>
      <c r="N860">
        <v>0</v>
      </c>
      <c r="S860" t="s">
        <v>895</v>
      </c>
      <c r="T860">
        <v>0</v>
      </c>
    </row>
    <row r="861" spans="1:20" x14ac:dyDescent="0.3">
      <c r="A861" t="s">
        <v>896</v>
      </c>
      <c r="B861">
        <v>10</v>
      </c>
      <c r="G861" t="s">
        <v>896</v>
      </c>
      <c r="H861">
        <v>7</v>
      </c>
      <c r="M861" t="s">
        <v>896</v>
      </c>
      <c r="N861">
        <v>2</v>
      </c>
      <c r="S861" t="s">
        <v>896</v>
      </c>
      <c r="T861">
        <v>2</v>
      </c>
    </row>
    <row r="862" spans="1:20" x14ac:dyDescent="0.3">
      <c r="A862" t="s">
        <v>897</v>
      </c>
      <c r="B862">
        <v>20</v>
      </c>
      <c r="G862" t="s">
        <v>897</v>
      </c>
      <c r="H862">
        <v>42</v>
      </c>
      <c r="M862" t="s">
        <v>897</v>
      </c>
      <c r="N862">
        <v>9</v>
      </c>
      <c r="S862" t="s">
        <v>897</v>
      </c>
      <c r="T862">
        <v>11</v>
      </c>
    </row>
    <row r="863" spans="1:20" x14ac:dyDescent="0.3">
      <c r="A863" t="s">
        <v>898</v>
      </c>
      <c r="B863">
        <v>50</v>
      </c>
      <c r="G863" t="s">
        <v>898</v>
      </c>
      <c r="H863">
        <v>58</v>
      </c>
      <c r="M863" t="s">
        <v>898</v>
      </c>
      <c r="N863">
        <v>3</v>
      </c>
      <c r="S863" t="s">
        <v>898</v>
      </c>
      <c r="T863">
        <v>1</v>
      </c>
    </row>
    <row r="864" spans="1:20" x14ac:dyDescent="0.3">
      <c r="A864" t="s">
        <v>899</v>
      </c>
      <c r="B864">
        <v>1</v>
      </c>
      <c r="G864" t="s">
        <v>899</v>
      </c>
      <c r="H864">
        <v>22</v>
      </c>
      <c r="M864" t="s">
        <v>899</v>
      </c>
      <c r="N864">
        <v>1</v>
      </c>
      <c r="S864" t="s">
        <v>899</v>
      </c>
      <c r="T864">
        <v>0</v>
      </c>
    </row>
    <row r="865" spans="1:20" x14ac:dyDescent="0.3">
      <c r="A865" t="s">
        <v>900</v>
      </c>
      <c r="B865">
        <v>76</v>
      </c>
      <c r="G865" t="s">
        <v>900</v>
      </c>
      <c r="H865">
        <v>106</v>
      </c>
      <c r="M865" t="s">
        <v>900</v>
      </c>
      <c r="N865">
        <v>20</v>
      </c>
      <c r="S865" t="s">
        <v>900</v>
      </c>
      <c r="T865">
        <v>20</v>
      </c>
    </row>
    <row r="866" spans="1:20" x14ac:dyDescent="0.3">
      <c r="A866" t="s">
        <v>901</v>
      </c>
      <c r="B866">
        <v>15</v>
      </c>
      <c r="G866" t="s">
        <v>901</v>
      </c>
      <c r="H866">
        <v>32</v>
      </c>
      <c r="M866" t="s">
        <v>901</v>
      </c>
      <c r="N866">
        <v>0</v>
      </c>
      <c r="S866" t="s">
        <v>901</v>
      </c>
      <c r="T866">
        <v>0</v>
      </c>
    </row>
    <row r="867" spans="1:20" x14ac:dyDescent="0.3">
      <c r="A867" t="s">
        <v>902</v>
      </c>
      <c r="B867">
        <v>8</v>
      </c>
      <c r="G867" t="s">
        <v>902</v>
      </c>
      <c r="H867">
        <v>7</v>
      </c>
      <c r="M867" t="s">
        <v>902</v>
      </c>
      <c r="N867">
        <v>3</v>
      </c>
      <c r="S867" t="s">
        <v>902</v>
      </c>
      <c r="T867">
        <v>0</v>
      </c>
    </row>
    <row r="868" spans="1:20" x14ac:dyDescent="0.3">
      <c r="A868" t="s">
        <v>903</v>
      </c>
      <c r="B868">
        <v>44</v>
      </c>
      <c r="G868" t="s">
        <v>903</v>
      </c>
      <c r="H868">
        <v>32</v>
      </c>
      <c r="M868" t="s">
        <v>903</v>
      </c>
      <c r="N868">
        <v>1</v>
      </c>
      <c r="S868" t="s">
        <v>903</v>
      </c>
      <c r="T868">
        <v>0</v>
      </c>
    </row>
    <row r="869" spans="1:20" x14ac:dyDescent="0.3">
      <c r="A869" t="s">
        <v>904</v>
      </c>
      <c r="B869">
        <v>157</v>
      </c>
      <c r="G869" t="s">
        <v>904</v>
      </c>
      <c r="H869">
        <v>177</v>
      </c>
      <c r="M869" t="s">
        <v>904</v>
      </c>
      <c r="N869">
        <v>6</v>
      </c>
      <c r="S869" t="s">
        <v>904</v>
      </c>
      <c r="T869">
        <v>1</v>
      </c>
    </row>
    <row r="870" spans="1:20" x14ac:dyDescent="0.3">
      <c r="A870" t="s">
        <v>905</v>
      </c>
      <c r="B870">
        <v>8</v>
      </c>
      <c r="G870" t="s">
        <v>905</v>
      </c>
      <c r="H870">
        <v>12</v>
      </c>
      <c r="M870" t="s">
        <v>905</v>
      </c>
      <c r="N870">
        <v>1</v>
      </c>
      <c r="S870" t="s">
        <v>905</v>
      </c>
      <c r="T870">
        <v>0</v>
      </c>
    </row>
    <row r="871" spans="1:20" x14ac:dyDescent="0.3">
      <c r="A871" t="s">
        <v>906</v>
      </c>
      <c r="B871">
        <v>34</v>
      </c>
      <c r="G871" t="s">
        <v>906</v>
      </c>
      <c r="H871">
        <v>84</v>
      </c>
      <c r="M871" t="s">
        <v>906</v>
      </c>
      <c r="N871">
        <v>26</v>
      </c>
      <c r="S871" t="s">
        <v>906</v>
      </c>
      <c r="T871">
        <v>15</v>
      </c>
    </row>
    <row r="872" spans="1:20" x14ac:dyDescent="0.3">
      <c r="A872" t="s">
        <v>907</v>
      </c>
      <c r="B872">
        <v>286</v>
      </c>
      <c r="G872" t="s">
        <v>907</v>
      </c>
      <c r="H872">
        <v>157</v>
      </c>
      <c r="M872" t="s">
        <v>907</v>
      </c>
      <c r="N872">
        <v>4</v>
      </c>
      <c r="S872" t="s">
        <v>907</v>
      </c>
      <c r="T872">
        <v>3</v>
      </c>
    </row>
    <row r="873" spans="1:20" x14ac:dyDescent="0.3">
      <c r="A873" t="s">
        <v>908</v>
      </c>
      <c r="B873">
        <v>82</v>
      </c>
      <c r="G873" t="s">
        <v>908</v>
      </c>
      <c r="H873">
        <v>95</v>
      </c>
      <c r="M873" t="s">
        <v>908</v>
      </c>
      <c r="N873">
        <v>0</v>
      </c>
      <c r="S873" t="s">
        <v>908</v>
      </c>
      <c r="T873">
        <v>0</v>
      </c>
    </row>
    <row r="874" spans="1:20" x14ac:dyDescent="0.3">
      <c r="A874" t="s">
        <v>909</v>
      </c>
      <c r="B874">
        <v>88</v>
      </c>
      <c r="G874" t="s">
        <v>909</v>
      </c>
      <c r="H874">
        <v>106</v>
      </c>
      <c r="M874" t="s">
        <v>909</v>
      </c>
      <c r="N874">
        <v>1</v>
      </c>
      <c r="S874" t="s">
        <v>909</v>
      </c>
      <c r="T874">
        <v>1</v>
      </c>
    </row>
    <row r="875" spans="1:20" x14ac:dyDescent="0.3">
      <c r="A875" t="s">
        <v>910</v>
      </c>
      <c r="B875">
        <v>0</v>
      </c>
      <c r="G875" t="s">
        <v>910</v>
      </c>
      <c r="H875">
        <v>4</v>
      </c>
      <c r="M875" t="s">
        <v>910</v>
      </c>
      <c r="N875">
        <v>0</v>
      </c>
      <c r="S875" t="s">
        <v>910</v>
      </c>
      <c r="T875">
        <v>0</v>
      </c>
    </row>
    <row r="876" spans="1:20" x14ac:dyDescent="0.3">
      <c r="A876" t="s">
        <v>911</v>
      </c>
      <c r="B876">
        <v>51</v>
      </c>
      <c r="G876" t="s">
        <v>911</v>
      </c>
      <c r="H876">
        <v>62</v>
      </c>
      <c r="M876" t="s">
        <v>911</v>
      </c>
      <c r="N876">
        <v>0</v>
      </c>
      <c r="S876" t="s">
        <v>911</v>
      </c>
      <c r="T876">
        <v>0</v>
      </c>
    </row>
    <row r="877" spans="1:20" x14ac:dyDescent="0.3">
      <c r="A877" t="s">
        <v>912</v>
      </c>
      <c r="B877">
        <v>243</v>
      </c>
      <c r="G877" t="s">
        <v>912</v>
      </c>
      <c r="H877">
        <v>261</v>
      </c>
      <c r="M877" t="s">
        <v>912</v>
      </c>
      <c r="N877">
        <v>42</v>
      </c>
      <c r="S877" t="s">
        <v>912</v>
      </c>
      <c r="T877">
        <v>5</v>
      </c>
    </row>
    <row r="878" spans="1:20" x14ac:dyDescent="0.3">
      <c r="A878" t="s">
        <v>913</v>
      </c>
      <c r="B878">
        <v>82</v>
      </c>
      <c r="G878" t="s">
        <v>913</v>
      </c>
      <c r="H878">
        <v>104</v>
      </c>
      <c r="M878" t="s">
        <v>913</v>
      </c>
      <c r="N878">
        <v>40</v>
      </c>
      <c r="S878" t="s">
        <v>913</v>
      </c>
      <c r="T878">
        <v>25</v>
      </c>
    </row>
    <row r="879" spans="1:20" x14ac:dyDescent="0.3">
      <c r="A879" t="s">
        <v>914</v>
      </c>
      <c r="B879">
        <v>311</v>
      </c>
      <c r="G879" t="s">
        <v>914</v>
      </c>
      <c r="H879">
        <v>164</v>
      </c>
      <c r="M879" t="s">
        <v>914</v>
      </c>
      <c r="N879">
        <v>1</v>
      </c>
      <c r="S879" t="s">
        <v>914</v>
      </c>
      <c r="T879">
        <v>0</v>
      </c>
    </row>
    <row r="880" spans="1:20" x14ac:dyDescent="0.3">
      <c r="A880" t="s">
        <v>915</v>
      </c>
      <c r="B880">
        <v>24</v>
      </c>
      <c r="G880" t="s">
        <v>915</v>
      </c>
      <c r="H880">
        <v>86</v>
      </c>
      <c r="M880" t="s">
        <v>915</v>
      </c>
      <c r="N880">
        <v>1</v>
      </c>
      <c r="S880" t="s">
        <v>915</v>
      </c>
      <c r="T880">
        <v>1</v>
      </c>
    </row>
    <row r="881" spans="1:20" x14ac:dyDescent="0.3">
      <c r="A881" t="s">
        <v>916</v>
      </c>
      <c r="B881">
        <v>123</v>
      </c>
      <c r="G881" t="s">
        <v>916</v>
      </c>
      <c r="H881">
        <v>276</v>
      </c>
      <c r="M881" t="s">
        <v>916</v>
      </c>
      <c r="N881">
        <v>0</v>
      </c>
      <c r="S881" t="s">
        <v>916</v>
      </c>
      <c r="T881">
        <v>3</v>
      </c>
    </row>
    <row r="882" spans="1:20" x14ac:dyDescent="0.3">
      <c r="A882" t="s">
        <v>917</v>
      </c>
      <c r="B882">
        <v>6</v>
      </c>
      <c r="G882" t="s">
        <v>917</v>
      </c>
      <c r="H882">
        <v>88</v>
      </c>
      <c r="M882" t="s">
        <v>917</v>
      </c>
      <c r="N882">
        <v>2</v>
      </c>
      <c r="S882" t="s">
        <v>917</v>
      </c>
      <c r="T882">
        <v>1</v>
      </c>
    </row>
    <row r="883" spans="1:20" x14ac:dyDescent="0.3">
      <c r="A883" t="s">
        <v>918</v>
      </c>
      <c r="B883">
        <v>19</v>
      </c>
      <c r="G883" t="s">
        <v>918</v>
      </c>
      <c r="H883">
        <v>12</v>
      </c>
      <c r="M883" t="s">
        <v>918</v>
      </c>
      <c r="N883">
        <v>2</v>
      </c>
      <c r="S883" t="s">
        <v>918</v>
      </c>
      <c r="T883">
        <v>1</v>
      </c>
    </row>
    <row r="884" spans="1:20" x14ac:dyDescent="0.3">
      <c r="A884" t="s">
        <v>919</v>
      </c>
      <c r="B884">
        <v>278</v>
      </c>
      <c r="G884" t="s">
        <v>919</v>
      </c>
      <c r="H884">
        <v>70</v>
      </c>
      <c r="M884" t="s">
        <v>919</v>
      </c>
      <c r="N884">
        <v>4</v>
      </c>
      <c r="S884" t="s">
        <v>919</v>
      </c>
      <c r="T884">
        <v>0</v>
      </c>
    </row>
    <row r="885" spans="1:20" x14ac:dyDescent="0.3">
      <c r="A885" t="s">
        <v>920</v>
      </c>
      <c r="B885">
        <v>8</v>
      </c>
      <c r="G885" t="s">
        <v>920</v>
      </c>
      <c r="H885">
        <v>76</v>
      </c>
      <c r="M885" t="s">
        <v>920</v>
      </c>
      <c r="N885">
        <v>9</v>
      </c>
      <c r="S885" t="s">
        <v>920</v>
      </c>
      <c r="T885">
        <v>7</v>
      </c>
    </row>
    <row r="886" spans="1:20" x14ac:dyDescent="0.3">
      <c r="A886" t="s">
        <v>921</v>
      </c>
      <c r="B886">
        <v>231</v>
      </c>
      <c r="G886" t="s">
        <v>921</v>
      </c>
      <c r="H886">
        <v>69</v>
      </c>
      <c r="M886" t="s">
        <v>921</v>
      </c>
      <c r="N886">
        <v>1</v>
      </c>
      <c r="S886" t="s">
        <v>921</v>
      </c>
      <c r="T886">
        <v>0</v>
      </c>
    </row>
    <row r="887" spans="1:20" x14ac:dyDescent="0.3">
      <c r="A887" t="s">
        <v>922</v>
      </c>
      <c r="B887">
        <v>4</v>
      </c>
      <c r="G887" t="s">
        <v>922</v>
      </c>
      <c r="H887">
        <v>14</v>
      </c>
      <c r="M887" t="s">
        <v>922</v>
      </c>
      <c r="N887">
        <v>4</v>
      </c>
      <c r="S887" t="s">
        <v>922</v>
      </c>
      <c r="T887">
        <v>1</v>
      </c>
    </row>
    <row r="888" spans="1:20" x14ac:dyDescent="0.3">
      <c r="A888" t="s">
        <v>923</v>
      </c>
      <c r="B888">
        <v>475</v>
      </c>
      <c r="G888" t="s">
        <v>923</v>
      </c>
      <c r="H888">
        <v>516</v>
      </c>
      <c r="M888" t="s">
        <v>923</v>
      </c>
      <c r="N888">
        <v>10</v>
      </c>
      <c r="S888" t="s">
        <v>923</v>
      </c>
      <c r="T888">
        <v>12</v>
      </c>
    </row>
    <row r="889" spans="1:20" x14ac:dyDescent="0.3">
      <c r="A889" t="s">
        <v>924</v>
      </c>
      <c r="B889">
        <v>35</v>
      </c>
      <c r="G889" t="s">
        <v>924</v>
      </c>
      <c r="H889">
        <v>46</v>
      </c>
      <c r="M889" t="s">
        <v>924</v>
      </c>
      <c r="N889">
        <v>4</v>
      </c>
      <c r="S889" t="s">
        <v>924</v>
      </c>
      <c r="T889">
        <v>1</v>
      </c>
    </row>
    <row r="890" spans="1:20" x14ac:dyDescent="0.3">
      <c r="A890" t="s">
        <v>925</v>
      </c>
      <c r="B890">
        <v>121</v>
      </c>
      <c r="G890" t="s">
        <v>925</v>
      </c>
      <c r="H890">
        <v>77</v>
      </c>
      <c r="M890" t="s">
        <v>925</v>
      </c>
      <c r="N890">
        <v>4</v>
      </c>
      <c r="S890" t="s">
        <v>925</v>
      </c>
      <c r="T890">
        <v>0</v>
      </c>
    </row>
    <row r="891" spans="1:20" x14ac:dyDescent="0.3">
      <c r="A891" t="s">
        <v>926</v>
      </c>
      <c r="B891">
        <v>1</v>
      </c>
      <c r="G891" t="s">
        <v>926</v>
      </c>
      <c r="H891">
        <v>12</v>
      </c>
      <c r="M891" t="s">
        <v>926</v>
      </c>
      <c r="N891">
        <v>0</v>
      </c>
      <c r="S891" t="s">
        <v>926</v>
      </c>
      <c r="T891">
        <v>0</v>
      </c>
    </row>
    <row r="892" spans="1:20" x14ac:dyDescent="0.3">
      <c r="A892" t="s">
        <v>927</v>
      </c>
      <c r="B892">
        <v>0</v>
      </c>
      <c r="G892" t="s">
        <v>927</v>
      </c>
      <c r="H892">
        <v>19</v>
      </c>
      <c r="M892" t="s">
        <v>927</v>
      </c>
      <c r="N892">
        <v>0</v>
      </c>
      <c r="S892" t="s">
        <v>927</v>
      </c>
      <c r="T892">
        <v>0</v>
      </c>
    </row>
    <row r="893" spans="1:20" x14ac:dyDescent="0.3">
      <c r="A893" t="s">
        <v>928</v>
      </c>
      <c r="B893">
        <v>34</v>
      </c>
      <c r="G893" t="s">
        <v>928</v>
      </c>
      <c r="H893">
        <v>51</v>
      </c>
      <c r="M893" t="s">
        <v>928</v>
      </c>
      <c r="N893">
        <v>0</v>
      </c>
      <c r="S893" t="s">
        <v>928</v>
      </c>
      <c r="T893">
        <v>0</v>
      </c>
    </row>
    <row r="894" spans="1:20" x14ac:dyDescent="0.3">
      <c r="A894" t="s">
        <v>929</v>
      </c>
      <c r="B894">
        <v>13</v>
      </c>
      <c r="G894" t="s">
        <v>929</v>
      </c>
      <c r="H894">
        <v>112</v>
      </c>
      <c r="M894" t="s">
        <v>929</v>
      </c>
      <c r="N894">
        <v>6</v>
      </c>
      <c r="S894" t="s">
        <v>929</v>
      </c>
      <c r="T894">
        <v>7</v>
      </c>
    </row>
    <row r="895" spans="1:20" x14ac:dyDescent="0.3">
      <c r="A895" t="s">
        <v>930</v>
      </c>
      <c r="B895">
        <v>139</v>
      </c>
      <c r="G895" t="s">
        <v>930</v>
      </c>
      <c r="H895">
        <v>77</v>
      </c>
      <c r="M895" t="s">
        <v>930</v>
      </c>
      <c r="N895">
        <v>7</v>
      </c>
      <c r="S895" t="s">
        <v>930</v>
      </c>
      <c r="T895">
        <v>3</v>
      </c>
    </row>
    <row r="896" spans="1:20" x14ac:dyDescent="0.3">
      <c r="A896" t="s">
        <v>931</v>
      </c>
      <c r="B896">
        <v>29</v>
      </c>
      <c r="G896" t="s">
        <v>931</v>
      </c>
      <c r="H896">
        <v>151</v>
      </c>
      <c r="M896" t="s">
        <v>931</v>
      </c>
      <c r="N896">
        <v>3</v>
      </c>
      <c r="S896" t="s">
        <v>931</v>
      </c>
      <c r="T896">
        <v>3</v>
      </c>
    </row>
    <row r="897" spans="1:20" x14ac:dyDescent="0.3">
      <c r="A897" t="s">
        <v>932</v>
      </c>
      <c r="B897">
        <v>93</v>
      </c>
      <c r="G897" t="s">
        <v>932</v>
      </c>
      <c r="H897">
        <v>201</v>
      </c>
      <c r="M897" t="s">
        <v>932</v>
      </c>
      <c r="N897">
        <v>1</v>
      </c>
      <c r="S897" t="s">
        <v>932</v>
      </c>
      <c r="T897">
        <v>0</v>
      </c>
    </row>
    <row r="898" spans="1:20" x14ac:dyDescent="0.3">
      <c r="A898" t="s">
        <v>933</v>
      </c>
      <c r="B898">
        <v>64</v>
      </c>
      <c r="G898" t="s">
        <v>933</v>
      </c>
      <c r="H898">
        <v>96</v>
      </c>
      <c r="M898" t="s">
        <v>933</v>
      </c>
      <c r="N898">
        <v>1</v>
      </c>
      <c r="S898" t="s">
        <v>933</v>
      </c>
      <c r="T898">
        <v>0</v>
      </c>
    </row>
    <row r="899" spans="1:20" x14ac:dyDescent="0.3">
      <c r="A899" t="s">
        <v>934</v>
      </c>
      <c r="B899">
        <v>94</v>
      </c>
      <c r="G899" t="s">
        <v>934</v>
      </c>
      <c r="H899">
        <v>113</v>
      </c>
      <c r="M899" t="s">
        <v>934</v>
      </c>
      <c r="N899">
        <v>14</v>
      </c>
      <c r="S899" t="s">
        <v>934</v>
      </c>
      <c r="T899">
        <v>1</v>
      </c>
    </row>
    <row r="900" spans="1:20" x14ac:dyDescent="0.3">
      <c r="A900" t="s">
        <v>935</v>
      </c>
      <c r="B900">
        <v>79</v>
      </c>
      <c r="G900" t="s">
        <v>935</v>
      </c>
      <c r="H900">
        <v>34</v>
      </c>
      <c r="M900" t="s">
        <v>935</v>
      </c>
      <c r="N900">
        <v>0</v>
      </c>
      <c r="S900" t="s">
        <v>935</v>
      </c>
      <c r="T900">
        <v>0</v>
      </c>
    </row>
    <row r="901" spans="1:20" x14ac:dyDescent="0.3">
      <c r="A901" t="s">
        <v>936</v>
      </c>
      <c r="B901">
        <v>35</v>
      </c>
      <c r="G901" t="s">
        <v>936</v>
      </c>
      <c r="H901">
        <v>24</v>
      </c>
      <c r="M901" t="s">
        <v>936</v>
      </c>
      <c r="N901">
        <v>1</v>
      </c>
      <c r="S901" t="s">
        <v>936</v>
      </c>
      <c r="T901">
        <v>0</v>
      </c>
    </row>
    <row r="902" spans="1:20" x14ac:dyDescent="0.3">
      <c r="A902" t="s">
        <v>937</v>
      </c>
      <c r="B902">
        <v>2</v>
      </c>
      <c r="G902" t="s">
        <v>937</v>
      </c>
      <c r="H902">
        <v>108</v>
      </c>
      <c r="M902" t="s">
        <v>937</v>
      </c>
      <c r="N902">
        <v>6</v>
      </c>
      <c r="S902" t="s">
        <v>937</v>
      </c>
      <c r="T902">
        <v>3</v>
      </c>
    </row>
    <row r="903" spans="1:20" x14ac:dyDescent="0.3">
      <c r="A903" t="s">
        <v>938</v>
      </c>
      <c r="B903">
        <v>41</v>
      </c>
      <c r="G903" t="s">
        <v>938</v>
      </c>
      <c r="H903">
        <v>65</v>
      </c>
      <c r="M903" t="s">
        <v>938</v>
      </c>
      <c r="N903">
        <v>0</v>
      </c>
      <c r="S903" t="s">
        <v>938</v>
      </c>
      <c r="T903">
        <v>0</v>
      </c>
    </row>
    <row r="904" spans="1:20" x14ac:dyDescent="0.3">
      <c r="A904" t="s">
        <v>939</v>
      </c>
      <c r="B904">
        <v>14</v>
      </c>
      <c r="G904" t="s">
        <v>939</v>
      </c>
      <c r="H904">
        <v>17</v>
      </c>
      <c r="M904" t="s">
        <v>939</v>
      </c>
      <c r="N904">
        <v>2</v>
      </c>
      <c r="S904" t="s">
        <v>939</v>
      </c>
      <c r="T904">
        <v>0</v>
      </c>
    </row>
    <row r="905" spans="1:20" x14ac:dyDescent="0.3">
      <c r="A905" t="s">
        <v>940</v>
      </c>
      <c r="B905">
        <v>13</v>
      </c>
      <c r="G905" t="s">
        <v>940</v>
      </c>
      <c r="H905">
        <v>7</v>
      </c>
      <c r="M905" t="s">
        <v>940</v>
      </c>
      <c r="N905">
        <v>1</v>
      </c>
      <c r="S905" t="s">
        <v>940</v>
      </c>
      <c r="T905">
        <v>0</v>
      </c>
    </row>
    <row r="906" spans="1:20" x14ac:dyDescent="0.3">
      <c r="A906" t="s">
        <v>941</v>
      </c>
      <c r="B906">
        <v>1</v>
      </c>
      <c r="G906" t="s">
        <v>941</v>
      </c>
      <c r="H906">
        <v>12</v>
      </c>
      <c r="M906" t="s">
        <v>941</v>
      </c>
      <c r="N906">
        <v>0</v>
      </c>
      <c r="S906" t="s">
        <v>941</v>
      </c>
      <c r="T906">
        <v>0</v>
      </c>
    </row>
    <row r="907" spans="1:20" x14ac:dyDescent="0.3">
      <c r="A907" t="s">
        <v>942</v>
      </c>
      <c r="B907">
        <v>54</v>
      </c>
      <c r="G907" t="s">
        <v>942</v>
      </c>
      <c r="H907">
        <v>47</v>
      </c>
      <c r="M907" t="s">
        <v>942</v>
      </c>
      <c r="N907">
        <v>2</v>
      </c>
      <c r="S907" t="s">
        <v>942</v>
      </c>
      <c r="T907">
        <v>0</v>
      </c>
    </row>
    <row r="908" spans="1:20" x14ac:dyDescent="0.3">
      <c r="A908" t="s">
        <v>943</v>
      </c>
      <c r="B908">
        <v>34</v>
      </c>
      <c r="G908" t="s">
        <v>943</v>
      </c>
      <c r="H908">
        <v>51</v>
      </c>
      <c r="M908" t="s">
        <v>943</v>
      </c>
      <c r="N908">
        <v>1</v>
      </c>
      <c r="S908" t="s">
        <v>943</v>
      </c>
      <c r="T908">
        <v>0</v>
      </c>
    </row>
    <row r="909" spans="1:20" x14ac:dyDescent="0.3">
      <c r="A909" t="s">
        <v>944</v>
      </c>
      <c r="B909">
        <v>63</v>
      </c>
      <c r="G909" t="s">
        <v>944</v>
      </c>
      <c r="H909">
        <v>20</v>
      </c>
      <c r="M909" t="s">
        <v>944</v>
      </c>
      <c r="N909">
        <v>0</v>
      </c>
      <c r="S909" t="s">
        <v>944</v>
      </c>
      <c r="T909">
        <v>0</v>
      </c>
    </row>
    <row r="910" spans="1:20" x14ac:dyDescent="0.3">
      <c r="A910" t="s">
        <v>945</v>
      </c>
      <c r="B910">
        <v>11</v>
      </c>
      <c r="G910" t="s">
        <v>945</v>
      </c>
      <c r="H910">
        <v>57</v>
      </c>
      <c r="M910" t="s">
        <v>945</v>
      </c>
      <c r="N910">
        <v>1</v>
      </c>
      <c r="S910" t="s">
        <v>945</v>
      </c>
      <c r="T910">
        <v>2</v>
      </c>
    </row>
    <row r="911" spans="1:20" x14ac:dyDescent="0.3">
      <c r="A911" t="s">
        <v>946</v>
      </c>
      <c r="B911">
        <v>52</v>
      </c>
      <c r="G911" t="s">
        <v>946</v>
      </c>
      <c r="H911">
        <v>23</v>
      </c>
      <c r="M911" t="s">
        <v>946</v>
      </c>
      <c r="N911">
        <v>3</v>
      </c>
      <c r="S911" t="s">
        <v>946</v>
      </c>
      <c r="T911">
        <v>1</v>
      </c>
    </row>
    <row r="912" spans="1:20" x14ac:dyDescent="0.3">
      <c r="A912" t="s">
        <v>947</v>
      </c>
      <c r="B912">
        <v>22</v>
      </c>
      <c r="G912" t="s">
        <v>947</v>
      </c>
      <c r="H912">
        <v>25</v>
      </c>
      <c r="M912" t="s">
        <v>947</v>
      </c>
      <c r="N912">
        <v>12</v>
      </c>
      <c r="S912" t="s">
        <v>947</v>
      </c>
      <c r="T912">
        <v>13</v>
      </c>
    </row>
    <row r="913" spans="1:20" x14ac:dyDescent="0.3">
      <c r="A913" t="s">
        <v>948</v>
      </c>
      <c r="B913">
        <v>24</v>
      </c>
      <c r="G913" t="s">
        <v>948</v>
      </c>
      <c r="H913">
        <v>14</v>
      </c>
      <c r="M913" t="s">
        <v>948</v>
      </c>
      <c r="N913">
        <v>0</v>
      </c>
      <c r="S913" t="s">
        <v>948</v>
      </c>
      <c r="T913">
        <v>1</v>
      </c>
    </row>
    <row r="914" spans="1:20" x14ac:dyDescent="0.3">
      <c r="A914" t="s">
        <v>949</v>
      </c>
      <c r="B914">
        <v>62</v>
      </c>
      <c r="G914" t="s">
        <v>949</v>
      </c>
      <c r="H914">
        <v>201</v>
      </c>
      <c r="M914" t="s">
        <v>949</v>
      </c>
      <c r="N914">
        <v>1</v>
      </c>
      <c r="S914" t="s">
        <v>949</v>
      </c>
      <c r="T914">
        <v>1</v>
      </c>
    </row>
    <row r="915" spans="1:20" x14ac:dyDescent="0.3">
      <c r="A915" t="s">
        <v>950</v>
      </c>
      <c r="B915">
        <v>85</v>
      </c>
      <c r="G915" t="s">
        <v>950</v>
      </c>
      <c r="H915">
        <v>67</v>
      </c>
      <c r="M915" t="s">
        <v>950</v>
      </c>
      <c r="N915">
        <v>6</v>
      </c>
      <c r="S915" t="s">
        <v>950</v>
      </c>
      <c r="T915">
        <v>1</v>
      </c>
    </row>
    <row r="916" spans="1:20" x14ac:dyDescent="0.3">
      <c r="A916" t="s">
        <v>951</v>
      </c>
      <c r="B916">
        <v>32</v>
      </c>
      <c r="G916" t="s">
        <v>951</v>
      </c>
      <c r="H916">
        <v>33</v>
      </c>
      <c r="M916" t="s">
        <v>951</v>
      </c>
      <c r="N916">
        <v>0</v>
      </c>
      <c r="S916" t="s">
        <v>951</v>
      </c>
      <c r="T916">
        <v>0</v>
      </c>
    </row>
    <row r="917" spans="1:20" x14ac:dyDescent="0.3">
      <c r="A917" t="s">
        <v>952</v>
      </c>
      <c r="B917">
        <v>168</v>
      </c>
      <c r="G917" t="s">
        <v>952</v>
      </c>
      <c r="H917">
        <v>158</v>
      </c>
      <c r="M917" t="s">
        <v>952</v>
      </c>
      <c r="N917">
        <v>11</v>
      </c>
      <c r="S917" t="s">
        <v>952</v>
      </c>
      <c r="T917">
        <v>0</v>
      </c>
    </row>
    <row r="918" spans="1:20" x14ac:dyDescent="0.3">
      <c r="A918" t="s">
        <v>953</v>
      </c>
      <c r="B918">
        <v>151</v>
      </c>
      <c r="G918" t="s">
        <v>953</v>
      </c>
      <c r="H918">
        <v>186</v>
      </c>
      <c r="M918" t="s">
        <v>953</v>
      </c>
      <c r="N918">
        <v>21</v>
      </c>
      <c r="S918" t="s">
        <v>953</v>
      </c>
      <c r="T918">
        <v>3</v>
      </c>
    </row>
    <row r="919" spans="1:20" x14ac:dyDescent="0.3">
      <c r="A919" t="s">
        <v>954</v>
      </c>
      <c r="B919">
        <v>22</v>
      </c>
      <c r="G919" t="s">
        <v>954</v>
      </c>
      <c r="H919">
        <v>119</v>
      </c>
      <c r="M919" t="s">
        <v>954</v>
      </c>
      <c r="N919">
        <v>25</v>
      </c>
      <c r="S919" t="s">
        <v>954</v>
      </c>
      <c r="T919">
        <v>13</v>
      </c>
    </row>
    <row r="920" spans="1:20" x14ac:dyDescent="0.3">
      <c r="A920" t="s">
        <v>955</v>
      </c>
      <c r="B920">
        <v>16</v>
      </c>
      <c r="G920" t="s">
        <v>955</v>
      </c>
      <c r="H920">
        <v>68</v>
      </c>
      <c r="M920" t="s">
        <v>955</v>
      </c>
      <c r="N920">
        <v>1</v>
      </c>
      <c r="S920" t="s">
        <v>955</v>
      </c>
      <c r="T920">
        <v>0</v>
      </c>
    </row>
    <row r="921" spans="1:20" x14ac:dyDescent="0.3">
      <c r="A921" t="s">
        <v>956</v>
      </c>
      <c r="B921">
        <v>12</v>
      </c>
      <c r="G921" t="s">
        <v>956</v>
      </c>
      <c r="H921">
        <v>42</v>
      </c>
      <c r="M921" t="s">
        <v>956</v>
      </c>
      <c r="N921">
        <v>3</v>
      </c>
      <c r="S921" t="s">
        <v>956</v>
      </c>
      <c r="T921">
        <v>4</v>
      </c>
    </row>
    <row r="922" spans="1:20" x14ac:dyDescent="0.3">
      <c r="A922" t="s">
        <v>957</v>
      </c>
      <c r="B922">
        <v>32</v>
      </c>
      <c r="G922" t="s">
        <v>957</v>
      </c>
      <c r="H922">
        <v>139</v>
      </c>
      <c r="M922" t="s">
        <v>957</v>
      </c>
      <c r="N922">
        <v>8</v>
      </c>
      <c r="S922" t="s">
        <v>957</v>
      </c>
      <c r="T922">
        <v>8</v>
      </c>
    </row>
    <row r="923" spans="1:20" x14ac:dyDescent="0.3">
      <c r="A923" t="s">
        <v>958</v>
      </c>
      <c r="B923">
        <v>13</v>
      </c>
      <c r="G923" t="s">
        <v>958</v>
      </c>
      <c r="H923">
        <v>57</v>
      </c>
      <c r="M923" t="s">
        <v>958</v>
      </c>
      <c r="N923">
        <v>1</v>
      </c>
      <c r="S923" t="s">
        <v>958</v>
      </c>
      <c r="T923">
        <v>1</v>
      </c>
    </row>
    <row r="924" spans="1:20" x14ac:dyDescent="0.3">
      <c r="A924" t="s">
        <v>959</v>
      </c>
      <c r="B924">
        <v>42</v>
      </c>
      <c r="G924" t="s">
        <v>959</v>
      </c>
      <c r="H924">
        <v>32</v>
      </c>
      <c r="M924" t="s">
        <v>959</v>
      </c>
      <c r="N924">
        <v>0</v>
      </c>
      <c r="S924" t="s">
        <v>959</v>
      </c>
      <c r="T924">
        <v>1</v>
      </c>
    </row>
    <row r="925" spans="1:20" x14ac:dyDescent="0.3">
      <c r="A925" t="s">
        <v>960</v>
      </c>
      <c r="B925">
        <v>220</v>
      </c>
      <c r="G925" t="s">
        <v>960</v>
      </c>
      <c r="H925">
        <v>351</v>
      </c>
      <c r="M925" t="s">
        <v>960</v>
      </c>
      <c r="N925">
        <v>2</v>
      </c>
      <c r="S925" t="s">
        <v>960</v>
      </c>
      <c r="T925">
        <v>0</v>
      </c>
    </row>
    <row r="926" spans="1:20" x14ac:dyDescent="0.3">
      <c r="A926" t="s">
        <v>961</v>
      </c>
      <c r="B926">
        <v>14</v>
      </c>
      <c r="G926" t="s">
        <v>961</v>
      </c>
      <c r="H926">
        <v>39</v>
      </c>
      <c r="M926" t="s">
        <v>961</v>
      </c>
      <c r="N926">
        <v>4</v>
      </c>
      <c r="S926" t="s">
        <v>961</v>
      </c>
      <c r="T926">
        <v>0</v>
      </c>
    </row>
    <row r="927" spans="1:20" x14ac:dyDescent="0.3">
      <c r="A927" t="s">
        <v>962</v>
      </c>
      <c r="B927">
        <v>110</v>
      </c>
      <c r="G927" t="s">
        <v>962</v>
      </c>
      <c r="H927">
        <v>79</v>
      </c>
      <c r="M927" t="s">
        <v>962</v>
      </c>
      <c r="N927">
        <v>4</v>
      </c>
      <c r="S927" t="s">
        <v>962</v>
      </c>
      <c r="T927">
        <v>1</v>
      </c>
    </row>
    <row r="928" spans="1:20" x14ac:dyDescent="0.3">
      <c r="A928" t="s">
        <v>963</v>
      </c>
      <c r="B928">
        <v>68</v>
      </c>
      <c r="G928" t="s">
        <v>963</v>
      </c>
      <c r="H928">
        <v>218</v>
      </c>
      <c r="M928" t="s">
        <v>963</v>
      </c>
      <c r="N928">
        <v>2</v>
      </c>
      <c r="S928" t="s">
        <v>963</v>
      </c>
      <c r="T928">
        <v>4</v>
      </c>
    </row>
    <row r="929" spans="1:20" x14ac:dyDescent="0.3">
      <c r="A929" t="s">
        <v>964</v>
      </c>
      <c r="B929">
        <v>459</v>
      </c>
      <c r="G929" t="s">
        <v>964</v>
      </c>
      <c r="H929">
        <v>199</v>
      </c>
      <c r="M929" t="s">
        <v>964</v>
      </c>
      <c r="N929">
        <v>25</v>
      </c>
      <c r="S929" t="s">
        <v>964</v>
      </c>
      <c r="T929">
        <v>1</v>
      </c>
    </row>
    <row r="930" spans="1:20" x14ac:dyDescent="0.3">
      <c r="A930" t="s">
        <v>965</v>
      </c>
      <c r="B930">
        <v>5</v>
      </c>
      <c r="G930" t="s">
        <v>965</v>
      </c>
      <c r="H930">
        <v>25</v>
      </c>
      <c r="M930" t="s">
        <v>965</v>
      </c>
      <c r="N930">
        <v>3</v>
      </c>
      <c r="S930" t="s">
        <v>965</v>
      </c>
      <c r="T930">
        <v>3</v>
      </c>
    </row>
    <row r="931" spans="1:20" x14ac:dyDescent="0.3">
      <c r="A931" t="s">
        <v>966</v>
      </c>
      <c r="B931">
        <v>95</v>
      </c>
      <c r="G931" t="s">
        <v>966</v>
      </c>
      <c r="H931">
        <v>98</v>
      </c>
      <c r="M931" t="s">
        <v>966</v>
      </c>
      <c r="N931">
        <v>48</v>
      </c>
      <c r="S931" t="s">
        <v>966</v>
      </c>
      <c r="T931">
        <v>29</v>
      </c>
    </row>
    <row r="932" spans="1:20" x14ac:dyDescent="0.3">
      <c r="A932" t="s">
        <v>967</v>
      </c>
      <c r="B932">
        <v>84</v>
      </c>
      <c r="G932" t="s">
        <v>967</v>
      </c>
      <c r="H932">
        <v>121</v>
      </c>
      <c r="M932" t="s">
        <v>967</v>
      </c>
      <c r="N932">
        <v>2</v>
      </c>
      <c r="S932" t="s">
        <v>967</v>
      </c>
      <c r="T932">
        <v>1</v>
      </c>
    </row>
    <row r="933" spans="1:20" x14ac:dyDescent="0.3">
      <c r="A933" t="s">
        <v>968</v>
      </c>
      <c r="B933">
        <v>49</v>
      </c>
      <c r="G933" t="s">
        <v>968</v>
      </c>
      <c r="H933">
        <v>141</v>
      </c>
      <c r="M933" t="s">
        <v>968</v>
      </c>
      <c r="N933">
        <v>8</v>
      </c>
      <c r="S933" t="s">
        <v>968</v>
      </c>
      <c r="T933">
        <v>9</v>
      </c>
    </row>
    <row r="934" spans="1:20" x14ac:dyDescent="0.3">
      <c r="A934" t="s">
        <v>969</v>
      </c>
      <c r="B934">
        <v>1809</v>
      </c>
      <c r="G934" t="s">
        <v>969</v>
      </c>
      <c r="H934">
        <v>312</v>
      </c>
      <c r="M934" t="s">
        <v>969</v>
      </c>
      <c r="N934">
        <v>19</v>
      </c>
      <c r="S934" t="s">
        <v>969</v>
      </c>
      <c r="T934">
        <v>385</v>
      </c>
    </row>
    <row r="935" spans="1:20" x14ac:dyDescent="0.3">
      <c r="A935" t="s">
        <v>970</v>
      </c>
      <c r="B935">
        <v>3</v>
      </c>
      <c r="G935" t="s">
        <v>970</v>
      </c>
      <c r="H935">
        <v>4</v>
      </c>
      <c r="M935" t="s">
        <v>970</v>
      </c>
      <c r="N935">
        <v>2</v>
      </c>
      <c r="S935" t="s">
        <v>970</v>
      </c>
      <c r="T935">
        <v>0</v>
      </c>
    </row>
    <row r="936" spans="1:20" x14ac:dyDescent="0.3">
      <c r="A936" t="s">
        <v>971</v>
      </c>
      <c r="B936">
        <v>70</v>
      </c>
      <c r="G936" t="s">
        <v>971</v>
      </c>
      <c r="H936">
        <v>83</v>
      </c>
      <c r="M936" t="s">
        <v>971</v>
      </c>
      <c r="N936">
        <v>14</v>
      </c>
      <c r="S936" t="s">
        <v>971</v>
      </c>
      <c r="T936">
        <v>12</v>
      </c>
    </row>
    <row r="937" spans="1:20" x14ac:dyDescent="0.3">
      <c r="A937" t="s">
        <v>972</v>
      </c>
      <c r="B937">
        <v>2</v>
      </c>
      <c r="G937" t="s">
        <v>972</v>
      </c>
      <c r="H937">
        <v>82</v>
      </c>
      <c r="M937" t="s">
        <v>972</v>
      </c>
      <c r="N937">
        <v>3</v>
      </c>
      <c r="S937" t="s">
        <v>972</v>
      </c>
      <c r="T937">
        <v>3</v>
      </c>
    </row>
    <row r="938" spans="1:20" x14ac:dyDescent="0.3">
      <c r="A938" t="s">
        <v>973</v>
      </c>
      <c r="B938">
        <v>1</v>
      </c>
      <c r="G938" t="s">
        <v>973</v>
      </c>
      <c r="H938">
        <v>13</v>
      </c>
      <c r="M938" t="s">
        <v>973</v>
      </c>
      <c r="N938">
        <v>1</v>
      </c>
      <c r="S938" t="s">
        <v>973</v>
      </c>
      <c r="T938">
        <v>0</v>
      </c>
    </row>
    <row r="939" spans="1:20" x14ac:dyDescent="0.3">
      <c r="A939" t="s">
        <v>974</v>
      </c>
      <c r="B939">
        <v>187</v>
      </c>
      <c r="G939" t="s">
        <v>974</v>
      </c>
      <c r="H939">
        <v>220</v>
      </c>
      <c r="M939" t="s">
        <v>974</v>
      </c>
      <c r="N939">
        <v>8</v>
      </c>
      <c r="S939" t="s">
        <v>974</v>
      </c>
      <c r="T939">
        <v>0</v>
      </c>
    </row>
    <row r="940" spans="1:20" x14ac:dyDescent="0.3">
      <c r="A940" t="s">
        <v>975</v>
      </c>
      <c r="B940">
        <v>25</v>
      </c>
      <c r="G940" t="s">
        <v>975</v>
      </c>
      <c r="H940">
        <v>31</v>
      </c>
      <c r="M940" t="s">
        <v>975</v>
      </c>
      <c r="N940">
        <v>3</v>
      </c>
      <c r="S940" t="s">
        <v>975</v>
      </c>
      <c r="T940">
        <v>2</v>
      </c>
    </row>
    <row r="941" spans="1:20" x14ac:dyDescent="0.3">
      <c r="A941" t="s">
        <v>976</v>
      </c>
      <c r="B941">
        <v>33</v>
      </c>
      <c r="G941" t="s">
        <v>976</v>
      </c>
      <c r="H941">
        <v>77</v>
      </c>
      <c r="M941" t="s">
        <v>976</v>
      </c>
      <c r="N941">
        <v>3</v>
      </c>
      <c r="S941" t="s">
        <v>976</v>
      </c>
      <c r="T941">
        <v>4</v>
      </c>
    </row>
    <row r="942" spans="1:20" x14ac:dyDescent="0.3">
      <c r="A942" t="s">
        <v>977</v>
      </c>
      <c r="B942">
        <v>166</v>
      </c>
      <c r="G942" t="s">
        <v>977</v>
      </c>
      <c r="H942">
        <v>168</v>
      </c>
      <c r="M942" t="s">
        <v>977</v>
      </c>
      <c r="N942">
        <v>0</v>
      </c>
      <c r="S942" t="s">
        <v>977</v>
      </c>
      <c r="T942">
        <v>1</v>
      </c>
    </row>
    <row r="943" spans="1:20" x14ac:dyDescent="0.3">
      <c r="A943" t="s">
        <v>978</v>
      </c>
      <c r="B943">
        <v>75</v>
      </c>
      <c r="G943" t="s">
        <v>978</v>
      </c>
      <c r="H943">
        <v>204</v>
      </c>
      <c r="M943" t="s">
        <v>978</v>
      </c>
      <c r="N943">
        <v>2</v>
      </c>
      <c r="S943" t="s">
        <v>978</v>
      </c>
      <c r="T943">
        <v>3</v>
      </c>
    </row>
    <row r="944" spans="1:20" x14ac:dyDescent="0.3">
      <c r="A944" t="s">
        <v>979</v>
      </c>
      <c r="B944">
        <v>45</v>
      </c>
      <c r="G944" t="s">
        <v>979</v>
      </c>
      <c r="H944">
        <v>105</v>
      </c>
      <c r="M944" t="s">
        <v>979</v>
      </c>
      <c r="N944">
        <v>0</v>
      </c>
      <c r="S944" t="s">
        <v>979</v>
      </c>
      <c r="T944">
        <v>0</v>
      </c>
    </row>
    <row r="945" spans="1:20" x14ac:dyDescent="0.3">
      <c r="A945" t="s">
        <v>980</v>
      </c>
      <c r="B945">
        <v>21</v>
      </c>
      <c r="G945" t="s">
        <v>980</v>
      </c>
      <c r="H945">
        <v>58</v>
      </c>
      <c r="M945" t="s">
        <v>980</v>
      </c>
      <c r="N945">
        <v>28</v>
      </c>
      <c r="S945" t="s">
        <v>980</v>
      </c>
      <c r="T945">
        <v>42</v>
      </c>
    </row>
    <row r="946" spans="1:20" x14ac:dyDescent="0.3">
      <c r="A946" t="s">
        <v>981</v>
      </c>
      <c r="B946">
        <v>8</v>
      </c>
      <c r="G946" t="s">
        <v>981</v>
      </c>
      <c r="H946">
        <v>2</v>
      </c>
      <c r="M946" t="s">
        <v>981</v>
      </c>
      <c r="N946">
        <v>1</v>
      </c>
      <c r="S946" t="s">
        <v>981</v>
      </c>
      <c r="T946">
        <v>0</v>
      </c>
    </row>
    <row r="947" spans="1:20" x14ac:dyDescent="0.3">
      <c r="A947" t="s">
        <v>982</v>
      </c>
      <c r="B947">
        <v>7</v>
      </c>
      <c r="G947" t="s">
        <v>982</v>
      </c>
      <c r="H947">
        <v>52</v>
      </c>
      <c r="M947" t="s">
        <v>982</v>
      </c>
      <c r="N947">
        <v>3</v>
      </c>
      <c r="S947" t="s">
        <v>982</v>
      </c>
      <c r="T947">
        <v>0</v>
      </c>
    </row>
    <row r="948" spans="1:20" x14ac:dyDescent="0.3">
      <c r="A948" t="s">
        <v>983</v>
      </c>
      <c r="B948">
        <v>28</v>
      </c>
      <c r="G948" t="s">
        <v>983</v>
      </c>
      <c r="H948">
        <v>107</v>
      </c>
      <c r="M948" t="s">
        <v>983</v>
      </c>
      <c r="N948">
        <v>4</v>
      </c>
      <c r="S948" t="s">
        <v>983</v>
      </c>
      <c r="T948">
        <v>0</v>
      </c>
    </row>
    <row r="949" spans="1:20" x14ac:dyDescent="0.3">
      <c r="A949" t="s">
        <v>984</v>
      </c>
      <c r="B949">
        <v>18</v>
      </c>
      <c r="G949" t="s">
        <v>984</v>
      </c>
      <c r="H949">
        <v>71</v>
      </c>
      <c r="M949" t="s">
        <v>984</v>
      </c>
      <c r="N949">
        <v>0</v>
      </c>
      <c r="S949" t="s">
        <v>984</v>
      </c>
      <c r="T949">
        <v>0</v>
      </c>
    </row>
    <row r="950" spans="1:20" x14ac:dyDescent="0.3">
      <c r="A950" t="s">
        <v>985</v>
      </c>
      <c r="B950">
        <v>7</v>
      </c>
      <c r="G950" t="s">
        <v>985</v>
      </c>
      <c r="H950">
        <v>13</v>
      </c>
      <c r="M950" t="s">
        <v>985</v>
      </c>
      <c r="N950">
        <v>6</v>
      </c>
      <c r="S950" t="s">
        <v>985</v>
      </c>
      <c r="T950">
        <v>8</v>
      </c>
    </row>
    <row r="951" spans="1:20" x14ac:dyDescent="0.3">
      <c r="A951" t="s">
        <v>986</v>
      </c>
      <c r="B951">
        <v>10</v>
      </c>
      <c r="G951" t="s">
        <v>986</v>
      </c>
      <c r="H951">
        <v>6</v>
      </c>
      <c r="M951" t="s">
        <v>986</v>
      </c>
      <c r="N951">
        <v>1</v>
      </c>
      <c r="S951" t="s">
        <v>986</v>
      </c>
      <c r="T951">
        <v>0</v>
      </c>
    </row>
    <row r="952" spans="1:20" x14ac:dyDescent="0.3">
      <c r="A952" t="s">
        <v>987</v>
      </c>
      <c r="B952">
        <v>13</v>
      </c>
      <c r="G952" t="s">
        <v>987</v>
      </c>
      <c r="H952">
        <v>33</v>
      </c>
      <c r="M952" t="s">
        <v>987</v>
      </c>
      <c r="N952">
        <v>4</v>
      </c>
      <c r="S952" t="s">
        <v>987</v>
      </c>
      <c r="T952">
        <v>2</v>
      </c>
    </row>
    <row r="953" spans="1:20" x14ac:dyDescent="0.3">
      <c r="A953" t="s">
        <v>988</v>
      </c>
      <c r="B953">
        <v>455</v>
      </c>
      <c r="G953" t="s">
        <v>988</v>
      </c>
      <c r="H953">
        <v>431</v>
      </c>
      <c r="M953" t="s">
        <v>988</v>
      </c>
      <c r="N953">
        <v>10</v>
      </c>
      <c r="S953" t="s">
        <v>988</v>
      </c>
      <c r="T953">
        <v>10</v>
      </c>
    </row>
    <row r="954" spans="1:20" x14ac:dyDescent="0.3">
      <c r="A954" t="s">
        <v>989</v>
      </c>
      <c r="B954">
        <v>3</v>
      </c>
      <c r="G954" t="s">
        <v>989</v>
      </c>
      <c r="H954">
        <v>20</v>
      </c>
      <c r="M954" t="s">
        <v>989</v>
      </c>
      <c r="N954">
        <v>0</v>
      </c>
      <c r="S954" t="s">
        <v>989</v>
      </c>
      <c r="T954">
        <v>0</v>
      </c>
    </row>
    <row r="955" spans="1:20" x14ac:dyDescent="0.3">
      <c r="A955" t="s">
        <v>990</v>
      </c>
      <c r="B955">
        <v>0</v>
      </c>
      <c r="G955" t="s">
        <v>990</v>
      </c>
      <c r="H955">
        <v>6</v>
      </c>
      <c r="M955" t="s">
        <v>990</v>
      </c>
      <c r="N955">
        <v>0</v>
      </c>
      <c r="S955" t="s">
        <v>990</v>
      </c>
      <c r="T955">
        <v>0</v>
      </c>
    </row>
    <row r="956" spans="1:20" x14ac:dyDescent="0.3">
      <c r="A956" t="s">
        <v>991</v>
      </c>
      <c r="B956">
        <v>26</v>
      </c>
      <c r="G956" t="s">
        <v>991</v>
      </c>
      <c r="H956">
        <v>63</v>
      </c>
      <c r="M956" t="s">
        <v>991</v>
      </c>
      <c r="N956">
        <v>2</v>
      </c>
      <c r="S956" t="s">
        <v>991</v>
      </c>
      <c r="T956">
        <v>4</v>
      </c>
    </row>
    <row r="957" spans="1:20" x14ac:dyDescent="0.3">
      <c r="A957" t="s">
        <v>992</v>
      </c>
      <c r="B957">
        <v>10</v>
      </c>
      <c r="G957" t="s">
        <v>992</v>
      </c>
      <c r="H957">
        <v>50</v>
      </c>
      <c r="M957" t="s">
        <v>992</v>
      </c>
      <c r="N957">
        <v>7</v>
      </c>
      <c r="S957" t="s">
        <v>992</v>
      </c>
      <c r="T957">
        <v>4</v>
      </c>
    </row>
    <row r="958" spans="1:20" x14ac:dyDescent="0.3">
      <c r="A958" t="s">
        <v>993</v>
      </c>
      <c r="B958">
        <v>22</v>
      </c>
      <c r="G958" t="s">
        <v>993</v>
      </c>
      <c r="H958">
        <v>30</v>
      </c>
      <c r="M958" t="s">
        <v>993</v>
      </c>
      <c r="N958">
        <v>0</v>
      </c>
      <c r="S958" t="s">
        <v>993</v>
      </c>
      <c r="T958">
        <v>2</v>
      </c>
    </row>
    <row r="959" spans="1:20" x14ac:dyDescent="0.3">
      <c r="A959" t="s">
        <v>994</v>
      </c>
      <c r="B959">
        <v>227</v>
      </c>
      <c r="G959" t="s">
        <v>994</v>
      </c>
      <c r="H959">
        <v>184</v>
      </c>
      <c r="M959" t="s">
        <v>994</v>
      </c>
      <c r="N959">
        <v>14</v>
      </c>
      <c r="S959" t="s">
        <v>994</v>
      </c>
      <c r="T959">
        <v>5</v>
      </c>
    </row>
    <row r="960" spans="1:20" x14ac:dyDescent="0.3">
      <c r="A960" t="s">
        <v>995</v>
      </c>
      <c r="B960">
        <v>45</v>
      </c>
      <c r="G960" t="s">
        <v>995</v>
      </c>
      <c r="H960">
        <v>83</v>
      </c>
      <c r="M960" t="s">
        <v>995</v>
      </c>
      <c r="N960">
        <v>6</v>
      </c>
      <c r="S960" t="s">
        <v>995</v>
      </c>
      <c r="T960">
        <v>2</v>
      </c>
    </row>
    <row r="961" spans="1:20" x14ac:dyDescent="0.3">
      <c r="A961" t="s">
        <v>996</v>
      </c>
      <c r="B961">
        <v>2</v>
      </c>
      <c r="G961" t="s">
        <v>996</v>
      </c>
      <c r="H961">
        <v>82</v>
      </c>
      <c r="M961" t="s">
        <v>996</v>
      </c>
      <c r="N961">
        <v>2</v>
      </c>
      <c r="S961" t="s">
        <v>996</v>
      </c>
      <c r="T961">
        <v>4</v>
      </c>
    </row>
    <row r="962" spans="1:20" x14ac:dyDescent="0.3">
      <c r="A962" t="s">
        <v>997</v>
      </c>
      <c r="B962">
        <v>28</v>
      </c>
      <c r="G962" t="s">
        <v>997</v>
      </c>
      <c r="H962">
        <v>54</v>
      </c>
      <c r="M962" t="s">
        <v>997</v>
      </c>
      <c r="N962">
        <v>4</v>
      </c>
      <c r="S962" t="s">
        <v>997</v>
      </c>
      <c r="T962">
        <v>2</v>
      </c>
    </row>
    <row r="963" spans="1:20" x14ac:dyDescent="0.3">
      <c r="A963" t="s">
        <v>998</v>
      </c>
      <c r="B963">
        <v>190</v>
      </c>
      <c r="G963" t="s">
        <v>998</v>
      </c>
      <c r="H963">
        <v>184</v>
      </c>
      <c r="M963" t="s">
        <v>998</v>
      </c>
      <c r="N963">
        <v>4</v>
      </c>
      <c r="S963" t="s">
        <v>998</v>
      </c>
      <c r="T963">
        <v>0</v>
      </c>
    </row>
    <row r="964" spans="1:20" x14ac:dyDescent="0.3">
      <c r="A964" t="s">
        <v>999</v>
      </c>
      <c r="B964">
        <v>2</v>
      </c>
      <c r="G964" t="s">
        <v>999</v>
      </c>
      <c r="H964">
        <v>37</v>
      </c>
      <c r="M964" t="s">
        <v>999</v>
      </c>
      <c r="N964">
        <v>1</v>
      </c>
      <c r="S964" t="s">
        <v>999</v>
      </c>
      <c r="T964">
        <v>0</v>
      </c>
    </row>
    <row r="965" spans="1:20" x14ac:dyDescent="0.3">
      <c r="A965" t="s">
        <v>1000</v>
      </c>
      <c r="B965">
        <v>9</v>
      </c>
      <c r="G965" t="s">
        <v>1000</v>
      </c>
      <c r="H965">
        <v>14</v>
      </c>
      <c r="M965" t="s">
        <v>1000</v>
      </c>
      <c r="N965">
        <v>5</v>
      </c>
      <c r="S965" t="s">
        <v>1000</v>
      </c>
      <c r="T965">
        <v>1</v>
      </c>
    </row>
    <row r="966" spans="1:20" x14ac:dyDescent="0.3">
      <c r="A966" t="s">
        <v>1001</v>
      </c>
      <c r="B966">
        <v>1</v>
      </c>
      <c r="G966" t="s">
        <v>1001</v>
      </c>
      <c r="H966">
        <v>4</v>
      </c>
      <c r="M966" t="s">
        <v>1001</v>
      </c>
      <c r="N966">
        <v>0</v>
      </c>
      <c r="S966" t="s">
        <v>1001</v>
      </c>
      <c r="T966">
        <v>0</v>
      </c>
    </row>
    <row r="967" spans="1:20" x14ac:dyDescent="0.3">
      <c r="A967" t="s">
        <v>1002</v>
      </c>
      <c r="B967">
        <v>314</v>
      </c>
      <c r="G967" t="s">
        <v>1002</v>
      </c>
      <c r="H967">
        <v>210</v>
      </c>
      <c r="M967" t="s">
        <v>1002</v>
      </c>
      <c r="N967">
        <v>1</v>
      </c>
      <c r="S967" t="s">
        <v>1002</v>
      </c>
      <c r="T967">
        <v>0</v>
      </c>
    </row>
    <row r="968" spans="1:20" x14ac:dyDescent="0.3">
      <c r="A968" t="s">
        <v>1003</v>
      </c>
      <c r="B968">
        <v>492</v>
      </c>
      <c r="G968" t="s">
        <v>1003</v>
      </c>
      <c r="H968">
        <v>523</v>
      </c>
      <c r="M968" t="s">
        <v>1003</v>
      </c>
      <c r="N968">
        <v>1</v>
      </c>
      <c r="S968" t="s">
        <v>1003</v>
      </c>
      <c r="T968">
        <v>0</v>
      </c>
    </row>
    <row r="969" spans="1:20" x14ac:dyDescent="0.3">
      <c r="A969" t="s">
        <v>1004</v>
      </c>
      <c r="B969">
        <v>83</v>
      </c>
      <c r="G969" t="s">
        <v>1004</v>
      </c>
      <c r="H969">
        <v>143</v>
      </c>
      <c r="M969" t="s">
        <v>1004</v>
      </c>
      <c r="N969">
        <v>0</v>
      </c>
      <c r="S969" t="s">
        <v>1004</v>
      </c>
      <c r="T969">
        <v>2</v>
      </c>
    </row>
    <row r="970" spans="1:20" x14ac:dyDescent="0.3">
      <c r="A970" t="s">
        <v>1005</v>
      </c>
      <c r="B970">
        <v>11</v>
      </c>
      <c r="G970" t="s">
        <v>1005</v>
      </c>
      <c r="H970">
        <v>15</v>
      </c>
      <c r="M970" t="s">
        <v>1005</v>
      </c>
      <c r="N970">
        <v>5</v>
      </c>
      <c r="S970" t="s">
        <v>1005</v>
      </c>
      <c r="T970">
        <v>1</v>
      </c>
    </row>
    <row r="971" spans="1:20" x14ac:dyDescent="0.3">
      <c r="A971" t="s">
        <v>1006</v>
      </c>
      <c r="B971">
        <v>110</v>
      </c>
      <c r="G971" t="s">
        <v>1006</v>
      </c>
      <c r="H971">
        <v>206</v>
      </c>
      <c r="M971" t="s">
        <v>1006</v>
      </c>
      <c r="N971">
        <v>3</v>
      </c>
      <c r="S971" t="s">
        <v>1006</v>
      </c>
      <c r="T971">
        <v>0</v>
      </c>
    </row>
    <row r="972" spans="1:20" x14ac:dyDescent="0.3">
      <c r="A972" t="s">
        <v>1007</v>
      </c>
      <c r="B972">
        <v>168</v>
      </c>
      <c r="G972" t="s">
        <v>1007</v>
      </c>
      <c r="H972">
        <v>211</v>
      </c>
      <c r="M972" t="s">
        <v>1007</v>
      </c>
      <c r="N972">
        <v>0</v>
      </c>
      <c r="S972" t="s">
        <v>1007</v>
      </c>
      <c r="T972">
        <v>3</v>
      </c>
    </row>
    <row r="973" spans="1:20" x14ac:dyDescent="0.3">
      <c r="A973" t="s">
        <v>1008</v>
      </c>
      <c r="B973">
        <v>4</v>
      </c>
      <c r="G973" t="s">
        <v>1008</v>
      </c>
      <c r="H973">
        <v>38</v>
      </c>
      <c r="M973" t="s">
        <v>1008</v>
      </c>
      <c r="N973">
        <v>1</v>
      </c>
      <c r="S973" t="s">
        <v>1008</v>
      </c>
      <c r="T973">
        <v>1</v>
      </c>
    </row>
    <row r="974" spans="1:20" x14ac:dyDescent="0.3">
      <c r="A974" t="s">
        <v>1009</v>
      </c>
      <c r="B974">
        <v>35</v>
      </c>
      <c r="G974" t="s">
        <v>1009</v>
      </c>
      <c r="H974">
        <v>33</v>
      </c>
      <c r="M974" t="s">
        <v>1009</v>
      </c>
      <c r="N974">
        <v>5</v>
      </c>
      <c r="S974" t="s">
        <v>1009</v>
      </c>
      <c r="T974">
        <v>5</v>
      </c>
    </row>
    <row r="975" spans="1:20" x14ac:dyDescent="0.3">
      <c r="A975" t="s">
        <v>1010</v>
      </c>
      <c r="B975">
        <v>28</v>
      </c>
      <c r="G975" t="s">
        <v>1010</v>
      </c>
      <c r="H975">
        <v>66</v>
      </c>
      <c r="M975" t="s">
        <v>1010</v>
      </c>
      <c r="N975">
        <v>5</v>
      </c>
      <c r="S975" t="s">
        <v>1010</v>
      </c>
      <c r="T975">
        <v>0</v>
      </c>
    </row>
    <row r="976" spans="1:20" x14ac:dyDescent="0.3">
      <c r="A976" t="s">
        <v>1011</v>
      </c>
      <c r="B976">
        <v>63</v>
      </c>
      <c r="G976" t="s">
        <v>1011</v>
      </c>
      <c r="H976">
        <v>41</v>
      </c>
      <c r="M976" t="s">
        <v>1011</v>
      </c>
      <c r="N976">
        <v>1</v>
      </c>
      <c r="S976" t="s">
        <v>1011</v>
      </c>
      <c r="T976">
        <v>1</v>
      </c>
    </row>
    <row r="977" spans="1:20" x14ac:dyDescent="0.3">
      <c r="A977" t="s">
        <v>1012</v>
      </c>
      <c r="B977">
        <v>32</v>
      </c>
      <c r="G977" t="s">
        <v>1012</v>
      </c>
      <c r="H977">
        <v>57</v>
      </c>
      <c r="M977" t="s">
        <v>1012</v>
      </c>
      <c r="N977">
        <v>0</v>
      </c>
      <c r="S977" t="s">
        <v>1012</v>
      </c>
      <c r="T977">
        <v>0</v>
      </c>
    </row>
    <row r="978" spans="1:20" x14ac:dyDescent="0.3">
      <c r="A978" t="s">
        <v>1013</v>
      </c>
      <c r="B978">
        <v>20</v>
      </c>
      <c r="G978" t="s">
        <v>1013</v>
      </c>
      <c r="H978">
        <v>17</v>
      </c>
      <c r="M978" t="s">
        <v>1013</v>
      </c>
      <c r="N978">
        <v>1</v>
      </c>
      <c r="S978" t="s">
        <v>1013</v>
      </c>
      <c r="T978">
        <v>1</v>
      </c>
    </row>
    <row r="979" spans="1:20" x14ac:dyDescent="0.3">
      <c r="A979" t="s">
        <v>1014</v>
      </c>
      <c r="B979">
        <v>12</v>
      </c>
      <c r="G979" t="s">
        <v>1014</v>
      </c>
      <c r="H979">
        <v>56</v>
      </c>
      <c r="M979" t="s">
        <v>1014</v>
      </c>
      <c r="N979">
        <v>0</v>
      </c>
      <c r="S979" t="s">
        <v>1014</v>
      </c>
      <c r="T979">
        <v>0</v>
      </c>
    </row>
    <row r="980" spans="1:20" x14ac:dyDescent="0.3">
      <c r="A980" t="s">
        <v>1015</v>
      </c>
      <c r="B980">
        <v>6</v>
      </c>
      <c r="G980" t="s">
        <v>1015</v>
      </c>
      <c r="H980">
        <v>57</v>
      </c>
      <c r="M980" t="s">
        <v>1015</v>
      </c>
      <c r="N980">
        <v>8</v>
      </c>
      <c r="S980" t="s">
        <v>1015</v>
      </c>
      <c r="T980">
        <v>2</v>
      </c>
    </row>
    <row r="981" spans="1:20" x14ac:dyDescent="0.3">
      <c r="A981" t="s">
        <v>1016</v>
      </c>
      <c r="B981">
        <v>316</v>
      </c>
      <c r="G981" t="s">
        <v>1016</v>
      </c>
      <c r="H981">
        <v>78</v>
      </c>
      <c r="M981" t="s">
        <v>1016</v>
      </c>
      <c r="N981">
        <v>4</v>
      </c>
      <c r="S981" t="s">
        <v>1016</v>
      </c>
      <c r="T981">
        <v>2</v>
      </c>
    </row>
    <row r="982" spans="1:20" x14ac:dyDescent="0.3">
      <c r="A982" t="s">
        <v>1017</v>
      </c>
      <c r="B982">
        <v>37</v>
      </c>
      <c r="G982" t="s">
        <v>1017</v>
      </c>
      <c r="H982">
        <v>52</v>
      </c>
      <c r="M982" t="s">
        <v>1017</v>
      </c>
      <c r="N982">
        <v>5</v>
      </c>
      <c r="S982" t="s">
        <v>1017</v>
      </c>
      <c r="T982">
        <v>0</v>
      </c>
    </row>
    <row r="983" spans="1:20" x14ac:dyDescent="0.3">
      <c r="A983" t="s">
        <v>1018</v>
      </c>
      <c r="B983">
        <v>8</v>
      </c>
      <c r="G983" t="s">
        <v>1018</v>
      </c>
      <c r="H983">
        <v>37</v>
      </c>
      <c r="M983" t="s">
        <v>1018</v>
      </c>
      <c r="N983">
        <v>3</v>
      </c>
      <c r="S983" t="s">
        <v>1018</v>
      </c>
      <c r="T983">
        <v>2</v>
      </c>
    </row>
    <row r="984" spans="1:20" x14ac:dyDescent="0.3">
      <c r="A984" t="s">
        <v>1019</v>
      </c>
      <c r="B984">
        <v>42</v>
      </c>
      <c r="G984" t="s">
        <v>1019</v>
      </c>
      <c r="H984">
        <v>19</v>
      </c>
      <c r="M984" t="s">
        <v>1019</v>
      </c>
      <c r="N984">
        <v>0</v>
      </c>
      <c r="S984" t="s">
        <v>1019</v>
      </c>
      <c r="T984">
        <v>0</v>
      </c>
    </row>
    <row r="985" spans="1:20" x14ac:dyDescent="0.3">
      <c r="A985" t="s">
        <v>1020</v>
      </c>
      <c r="B985">
        <v>3</v>
      </c>
      <c r="G985" t="s">
        <v>1020</v>
      </c>
      <c r="H985">
        <v>25</v>
      </c>
      <c r="M985" t="s">
        <v>1020</v>
      </c>
      <c r="N985">
        <v>2</v>
      </c>
      <c r="S985" t="s">
        <v>1020</v>
      </c>
      <c r="T985">
        <v>4</v>
      </c>
    </row>
    <row r="986" spans="1:20" x14ac:dyDescent="0.3">
      <c r="A986" t="s">
        <v>1021</v>
      </c>
      <c r="B986">
        <v>109</v>
      </c>
      <c r="G986" t="s">
        <v>1021</v>
      </c>
      <c r="H986">
        <v>56</v>
      </c>
      <c r="M986" t="s">
        <v>1021</v>
      </c>
      <c r="N986">
        <v>0</v>
      </c>
      <c r="S986" t="s">
        <v>1021</v>
      </c>
      <c r="T986">
        <v>0</v>
      </c>
    </row>
    <row r="987" spans="1:20" x14ac:dyDescent="0.3">
      <c r="A987" t="s">
        <v>1022</v>
      </c>
      <c r="B987">
        <v>110</v>
      </c>
      <c r="G987" t="s">
        <v>1022</v>
      </c>
      <c r="H987">
        <v>176</v>
      </c>
      <c r="M987" t="s">
        <v>1022</v>
      </c>
      <c r="N987">
        <v>5</v>
      </c>
      <c r="S987" t="s">
        <v>1022</v>
      </c>
      <c r="T987">
        <v>0</v>
      </c>
    </row>
    <row r="988" spans="1:20" x14ac:dyDescent="0.3">
      <c r="A988" t="s">
        <v>1023</v>
      </c>
      <c r="B988">
        <v>174</v>
      </c>
      <c r="G988" t="s">
        <v>1023</v>
      </c>
      <c r="H988">
        <v>337</v>
      </c>
      <c r="M988" t="s">
        <v>1023</v>
      </c>
      <c r="N988">
        <v>4</v>
      </c>
      <c r="S988" t="s">
        <v>1023</v>
      </c>
      <c r="T988">
        <v>4</v>
      </c>
    </row>
    <row r="989" spans="1:20" x14ac:dyDescent="0.3">
      <c r="A989" t="s">
        <v>1024</v>
      </c>
      <c r="B989">
        <v>30</v>
      </c>
      <c r="G989" t="s">
        <v>1024</v>
      </c>
      <c r="H989">
        <v>70</v>
      </c>
      <c r="M989" t="s">
        <v>1024</v>
      </c>
      <c r="N989">
        <v>1</v>
      </c>
      <c r="S989" t="s">
        <v>1024</v>
      </c>
      <c r="T989">
        <v>0</v>
      </c>
    </row>
    <row r="990" spans="1:20" x14ac:dyDescent="0.3">
      <c r="A990" t="s">
        <v>1025</v>
      </c>
      <c r="B990">
        <v>25</v>
      </c>
      <c r="G990" t="s">
        <v>1025</v>
      </c>
      <c r="H990">
        <v>182</v>
      </c>
      <c r="M990" t="s">
        <v>1025</v>
      </c>
      <c r="N990">
        <v>15</v>
      </c>
      <c r="S990" t="s">
        <v>1025</v>
      </c>
      <c r="T990">
        <v>21</v>
      </c>
    </row>
    <row r="991" spans="1:20" x14ac:dyDescent="0.3">
      <c r="A991" t="s">
        <v>1026</v>
      </c>
      <c r="B991">
        <v>534</v>
      </c>
      <c r="G991" t="s">
        <v>1026</v>
      </c>
      <c r="H991">
        <v>141</v>
      </c>
      <c r="M991" t="s">
        <v>1026</v>
      </c>
      <c r="N991">
        <v>10</v>
      </c>
      <c r="S991" t="s">
        <v>1026</v>
      </c>
      <c r="T991">
        <v>8</v>
      </c>
    </row>
    <row r="992" spans="1:20" x14ac:dyDescent="0.3">
      <c r="A992" t="s">
        <v>1027</v>
      </c>
      <c r="B992">
        <v>1</v>
      </c>
      <c r="G992" t="s">
        <v>1027</v>
      </c>
      <c r="H992">
        <v>11</v>
      </c>
      <c r="M992" t="s">
        <v>1027</v>
      </c>
      <c r="N992">
        <v>4</v>
      </c>
      <c r="S992" t="s">
        <v>1027</v>
      </c>
      <c r="T992">
        <v>2</v>
      </c>
    </row>
    <row r="993" spans="1:20" x14ac:dyDescent="0.3">
      <c r="A993" t="s">
        <v>1028</v>
      </c>
      <c r="B993">
        <v>4</v>
      </c>
      <c r="G993" t="s">
        <v>1028</v>
      </c>
      <c r="H993">
        <v>23</v>
      </c>
      <c r="M993" t="s">
        <v>1028</v>
      </c>
      <c r="N993">
        <v>0</v>
      </c>
      <c r="S993" t="s">
        <v>1028</v>
      </c>
      <c r="T993">
        <v>1</v>
      </c>
    </row>
    <row r="994" spans="1:20" x14ac:dyDescent="0.3">
      <c r="A994" t="s">
        <v>1029</v>
      </c>
      <c r="B994">
        <v>21</v>
      </c>
      <c r="G994" t="s">
        <v>1029</v>
      </c>
      <c r="H994">
        <v>88</v>
      </c>
      <c r="M994" t="s">
        <v>1029</v>
      </c>
      <c r="N994">
        <v>14</v>
      </c>
      <c r="S994" t="s">
        <v>1029</v>
      </c>
      <c r="T994">
        <v>8</v>
      </c>
    </row>
    <row r="995" spans="1:20" x14ac:dyDescent="0.3">
      <c r="A995" t="s">
        <v>1030</v>
      </c>
      <c r="B995">
        <v>102</v>
      </c>
      <c r="G995" t="s">
        <v>1030</v>
      </c>
      <c r="H995">
        <v>76</v>
      </c>
      <c r="M995" t="s">
        <v>1030</v>
      </c>
      <c r="N995">
        <v>0</v>
      </c>
      <c r="S995" t="s">
        <v>1030</v>
      </c>
      <c r="T995">
        <v>1</v>
      </c>
    </row>
    <row r="996" spans="1:20" x14ac:dyDescent="0.3">
      <c r="A996" t="s">
        <v>1031</v>
      </c>
      <c r="B996">
        <v>127</v>
      </c>
      <c r="G996" t="s">
        <v>1031</v>
      </c>
      <c r="H996">
        <v>172</v>
      </c>
      <c r="M996" t="s">
        <v>1031</v>
      </c>
      <c r="N996">
        <v>34</v>
      </c>
      <c r="S996" t="s">
        <v>1031</v>
      </c>
      <c r="T996">
        <v>27</v>
      </c>
    </row>
    <row r="997" spans="1:20" x14ac:dyDescent="0.3">
      <c r="A997" t="s">
        <v>1032</v>
      </c>
      <c r="B997">
        <v>1</v>
      </c>
      <c r="G997" t="s">
        <v>1032</v>
      </c>
      <c r="H997">
        <v>27</v>
      </c>
      <c r="M997" t="s">
        <v>1032</v>
      </c>
      <c r="N997">
        <v>1</v>
      </c>
      <c r="S997" t="s">
        <v>1032</v>
      </c>
      <c r="T997">
        <v>0</v>
      </c>
    </row>
    <row r="998" spans="1:20" x14ac:dyDescent="0.3">
      <c r="A998" t="s">
        <v>1033</v>
      </c>
      <c r="B998">
        <v>126</v>
      </c>
      <c r="G998" t="s">
        <v>1033</v>
      </c>
      <c r="H998">
        <v>93</v>
      </c>
      <c r="M998" t="s">
        <v>1033</v>
      </c>
      <c r="N998">
        <v>11</v>
      </c>
      <c r="S998" t="s">
        <v>1033</v>
      </c>
      <c r="T998">
        <v>10</v>
      </c>
    </row>
    <row r="999" spans="1:20" x14ac:dyDescent="0.3">
      <c r="A999" t="s">
        <v>1034</v>
      </c>
      <c r="B999">
        <v>0</v>
      </c>
      <c r="G999" t="s">
        <v>1034</v>
      </c>
      <c r="H999">
        <v>15</v>
      </c>
      <c r="M999" t="s">
        <v>1034</v>
      </c>
      <c r="N999">
        <v>0</v>
      </c>
      <c r="S999" t="s">
        <v>1034</v>
      </c>
      <c r="T999">
        <v>0</v>
      </c>
    </row>
    <row r="1000" spans="1:20" x14ac:dyDescent="0.3">
      <c r="A1000" t="s">
        <v>1035</v>
      </c>
      <c r="B1000">
        <v>4</v>
      </c>
      <c r="G1000" t="s">
        <v>1035</v>
      </c>
      <c r="H1000">
        <v>42</v>
      </c>
      <c r="M1000" t="s">
        <v>1035</v>
      </c>
      <c r="N1000">
        <v>1</v>
      </c>
      <c r="S1000" t="s">
        <v>1035</v>
      </c>
      <c r="T1000">
        <v>2</v>
      </c>
    </row>
    <row r="1001" spans="1:20" x14ac:dyDescent="0.3">
      <c r="A1001" t="s">
        <v>1036</v>
      </c>
      <c r="B1001">
        <v>54</v>
      </c>
      <c r="G1001" t="s">
        <v>1036</v>
      </c>
      <c r="H1001">
        <v>64</v>
      </c>
      <c r="M1001" t="s">
        <v>1036</v>
      </c>
      <c r="N1001">
        <v>19</v>
      </c>
      <c r="S1001" t="s">
        <v>1036</v>
      </c>
      <c r="T1001">
        <v>33</v>
      </c>
    </row>
    <row r="1002" spans="1:20" x14ac:dyDescent="0.3">
      <c r="A1002" t="s">
        <v>1037</v>
      </c>
      <c r="B1002">
        <v>4</v>
      </c>
      <c r="G1002" t="s">
        <v>1037</v>
      </c>
      <c r="H1002">
        <v>57</v>
      </c>
      <c r="M1002" t="s">
        <v>1037</v>
      </c>
      <c r="N1002">
        <v>2</v>
      </c>
      <c r="S1002" t="s">
        <v>1037</v>
      </c>
      <c r="T1002">
        <v>0</v>
      </c>
    </row>
    <row r="1003" spans="1:20" x14ac:dyDescent="0.3">
      <c r="A1003" t="s">
        <v>1038</v>
      </c>
      <c r="B1003">
        <v>29</v>
      </c>
      <c r="G1003" t="s">
        <v>1038</v>
      </c>
      <c r="H1003">
        <v>44</v>
      </c>
      <c r="M1003" t="s">
        <v>1038</v>
      </c>
      <c r="N1003">
        <v>2</v>
      </c>
      <c r="S1003" t="s">
        <v>1038</v>
      </c>
      <c r="T1003">
        <v>1</v>
      </c>
    </row>
    <row r="1004" spans="1:20" x14ac:dyDescent="0.3">
      <c r="A1004" t="s">
        <v>1039</v>
      </c>
      <c r="B1004">
        <v>73</v>
      </c>
      <c r="G1004" t="s">
        <v>1039</v>
      </c>
      <c r="H1004">
        <v>79</v>
      </c>
      <c r="M1004" t="s">
        <v>1039</v>
      </c>
      <c r="N1004">
        <v>1</v>
      </c>
      <c r="S1004" t="s">
        <v>1039</v>
      </c>
      <c r="T1004">
        <v>2</v>
      </c>
    </row>
    <row r="1005" spans="1:20" x14ac:dyDescent="0.3">
      <c r="A1005" t="s">
        <v>1040</v>
      </c>
      <c r="B1005">
        <v>3</v>
      </c>
      <c r="G1005" t="s">
        <v>1040</v>
      </c>
      <c r="H1005">
        <v>24</v>
      </c>
      <c r="M1005" t="s">
        <v>1040</v>
      </c>
      <c r="N1005">
        <v>4</v>
      </c>
      <c r="S1005" t="s">
        <v>1040</v>
      </c>
      <c r="T1005">
        <v>6</v>
      </c>
    </row>
    <row r="1006" spans="1:20" x14ac:dyDescent="0.3">
      <c r="A1006" t="s">
        <v>1041</v>
      </c>
      <c r="B1006">
        <v>23</v>
      </c>
      <c r="G1006" t="s">
        <v>1041</v>
      </c>
      <c r="H1006">
        <v>27</v>
      </c>
      <c r="M1006" t="s">
        <v>1041</v>
      </c>
      <c r="N1006">
        <v>4</v>
      </c>
      <c r="S1006" t="s">
        <v>1041</v>
      </c>
      <c r="T1006">
        <v>2</v>
      </c>
    </row>
    <row r="1007" spans="1:20" x14ac:dyDescent="0.3">
      <c r="A1007" t="s">
        <v>1042</v>
      </c>
      <c r="B1007">
        <v>138</v>
      </c>
      <c r="G1007" t="s">
        <v>1042</v>
      </c>
      <c r="H1007">
        <v>709</v>
      </c>
      <c r="M1007" t="s">
        <v>1042</v>
      </c>
      <c r="N1007">
        <v>10</v>
      </c>
      <c r="S1007" t="s">
        <v>1042</v>
      </c>
      <c r="T1007">
        <v>3</v>
      </c>
    </row>
    <row r="1008" spans="1:20" x14ac:dyDescent="0.3">
      <c r="A1008" t="s">
        <v>1043</v>
      </c>
      <c r="B1008">
        <v>49</v>
      </c>
      <c r="G1008" t="s">
        <v>1043</v>
      </c>
      <c r="H1008">
        <v>67</v>
      </c>
      <c r="M1008" t="s">
        <v>1043</v>
      </c>
      <c r="N1008">
        <v>3</v>
      </c>
      <c r="S1008" t="s">
        <v>1043</v>
      </c>
      <c r="T1008">
        <v>0</v>
      </c>
    </row>
    <row r="1009" spans="1:20" x14ac:dyDescent="0.3">
      <c r="A1009" t="s">
        <v>1044</v>
      </c>
      <c r="B1009">
        <v>124</v>
      </c>
      <c r="G1009" t="s">
        <v>1044</v>
      </c>
      <c r="H1009">
        <v>243</v>
      </c>
      <c r="M1009" t="s">
        <v>1044</v>
      </c>
      <c r="N1009">
        <v>1</v>
      </c>
      <c r="S1009" t="s">
        <v>1044</v>
      </c>
      <c r="T1009">
        <v>0</v>
      </c>
    </row>
    <row r="1010" spans="1:20" x14ac:dyDescent="0.3">
      <c r="A1010" t="s">
        <v>1045</v>
      </c>
      <c r="B1010">
        <v>428</v>
      </c>
      <c r="G1010" t="s">
        <v>1045</v>
      </c>
      <c r="H1010">
        <v>542</v>
      </c>
      <c r="M1010" t="s">
        <v>1045</v>
      </c>
      <c r="N1010">
        <v>35</v>
      </c>
      <c r="S1010" t="s">
        <v>1045</v>
      </c>
      <c r="T1010">
        <v>6</v>
      </c>
    </row>
    <row r="1011" spans="1:20" x14ac:dyDescent="0.3">
      <c r="A1011" t="s">
        <v>1046</v>
      </c>
      <c r="B1011">
        <v>160</v>
      </c>
      <c r="G1011" t="s">
        <v>1046</v>
      </c>
      <c r="H1011">
        <v>363</v>
      </c>
      <c r="M1011" t="s">
        <v>1046</v>
      </c>
      <c r="N1011">
        <v>6</v>
      </c>
      <c r="S1011" t="s">
        <v>1046</v>
      </c>
      <c r="T1011">
        <v>4</v>
      </c>
    </row>
    <row r="1012" spans="1:20" x14ac:dyDescent="0.3">
      <c r="A1012" t="s">
        <v>1047</v>
      </c>
      <c r="B1012">
        <v>116</v>
      </c>
      <c r="G1012" t="s">
        <v>1047</v>
      </c>
      <c r="H1012">
        <v>78</v>
      </c>
      <c r="M1012" t="s">
        <v>1047</v>
      </c>
      <c r="N1012">
        <v>12</v>
      </c>
      <c r="S1012" t="s">
        <v>1047</v>
      </c>
      <c r="T1012">
        <v>2</v>
      </c>
    </row>
    <row r="1013" spans="1:20" x14ac:dyDescent="0.3">
      <c r="A1013" t="s">
        <v>1048</v>
      </c>
      <c r="B1013">
        <v>38</v>
      </c>
      <c r="G1013" t="s">
        <v>1048</v>
      </c>
      <c r="H1013">
        <v>90</v>
      </c>
      <c r="M1013" t="s">
        <v>1048</v>
      </c>
      <c r="N1013">
        <v>0</v>
      </c>
      <c r="S1013" t="s">
        <v>1048</v>
      </c>
      <c r="T1013">
        <v>0</v>
      </c>
    </row>
    <row r="1014" spans="1:20" x14ac:dyDescent="0.3">
      <c r="A1014" t="s">
        <v>1049</v>
      </c>
      <c r="B1014">
        <v>257</v>
      </c>
      <c r="G1014" t="s">
        <v>1049</v>
      </c>
      <c r="H1014">
        <v>427</v>
      </c>
      <c r="M1014" t="s">
        <v>1049</v>
      </c>
      <c r="N1014">
        <v>22</v>
      </c>
      <c r="S1014" t="s">
        <v>1049</v>
      </c>
      <c r="T1014">
        <v>6</v>
      </c>
    </row>
    <row r="1015" spans="1:20" x14ac:dyDescent="0.3">
      <c r="A1015" t="s">
        <v>1050</v>
      </c>
      <c r="B1015">
        <v>294</v>
      </c>
      <c r="G1015" t="s">
        <v>1050</v>
      </c>
      <c r="H1015">
        <v>285</v>
      </c>
      <c r="M1015" t="s">
        <v>1050</v>
      </c>
      <c r="N1015">
        <v>2</v>
      </c>
      <c r="S1015" t="s">
        <v>1050</v>
      </c>
      <c r="T1015">
        <v>1</v>
      </c>
    </row>
    <row r="1016" spans="1:20" x14ac:dyDescent="0.3">
      <c r="A1016" t="s">
        <v>1051</v>
      </c>
      <c r="B1016">
        <v>4</v>
      </c>
      <c r="G1016" t="s">
        <v>1051</v>
      </c>
      <c r="H1016">
        <v>65</v>
      </c>
      <c r="M1016" t="s">
        <v>1051</v>
      </c>
      <c r="N1016">
        <v>1</v>
      </c>
      <c r="S1016" t="s">
        <v>1051</v>
      </c>
      <c r="T1016">
        <v>0</v>
      </c>
    </row>
    <row r="1017" spans="1:20" x14ac:dyDescent="0.3">
      <c r="A1017" t="s">
        <v>1052</v>
      </c>
      <c r="B1017">
        <v>7</v>
      </c>
      <c r="G1017" t="s">
        <v>1052</v>
      </c>
      <c r="H1017">
        <v>34</v>
      </c>
      <c r="M1017" t="s">
        <v>1052</v>
      </c>
      <c r="N1017">
        <v>7</v>
      </c>
      <c r="S1017" t="s">
        <v>1052</v>
      </c>
      <c r="T1017">
        <v>10</v>
      </c>
    </row>
    <row r="1018" spans="1:20" x14ac:dyDescent="0.3">
      <c r="A1018" t="s">
        <v>1053</v>
      </c>
      <c r="B1018">
        <v>12</v>
      </c>
      <c r="G1018" t="s">
        <v>1053</v>
      </c>
      <c r="H1018">
        <v>31</v>
      </c>
      <c r="M1018" t="s">
        <v>1053</v>
      </c>
      <c r="N1018">
        <v>0</v>
      </c>
      <c r="S1018" t="s">
        <v>1053</v>
      </c>
      <c r="T1018">
        <v>0</v>
      </c>
    </row>
    <row r="1019" spans="1:20" x14ac:dyDescent="0.3">
      <c r="A1019" t="s">
        <v>1054</v>
      </c>
      <c r="B1019">
        <v>20</v>
      </c>
      <c r="G1019" t="s">
        <v>1054</v>
      </c>
      <c r="H1019">
        <v>95</v>
      </c>
      <c r="M1019" t="s">
        <v>1054</v>
      </c>
      <c r="N1019">
        <v>8</v>
      </c>
      <c r="S1019" t="s">
        <v>1054</v>
      </c>
      <c r="T1019">
        <v>4</v>
      </c>
    </row>
    <row r="1020" spans="1:20" x14ac:dyDescent="0.3">
      <c r="A1020" t="s">
        <v>1055</v>
      </c>
      <c r="B1020">
        <v>4</v>
      </c>
      <c r="G1020" t="s">
        <v>1055</v>
      </c>
      <c r="H1020">
        <v>55</v>
      </c>
      <c r="M1020" t="s">
        <v>1055</v>
      </c>
      <c r="N1020">
        <v>2</v>
      </c>
      <c r="S1020" t="s">
        <v>1055</v>
      </c>
      <c r="T1020">
        <v>0</v>
      </c>
    </row>
    <row r="1021" spans="1:20" x14ac:dyDescent="0.3">
      <c r="A1021" t="s">
        <v>1056</v>
      </c>
      <c r="B1021">
        <v>11</v>
      </c>
      <c r="G1021" t="s">
        <v>1056</v>
      </c>
      <c r="H1021">
        <v>125</v>
      </c>
      <c r="M1021" t="s">
        <v>1056</v>
      </c>
      <c r="N1021">
        <v>10</v>
      </c>
      <c r="S1021" t="s">
        <v>1056</v>
      </c>
      <c r="T1021">
        <v>1</v>
      </c>
    </row>
    <row r="1022" spans="1:20" x14ac:dyDescent="0.3">
      <c r="A1022" t="s">
        <v>1057</v>
      </c>
      <c r="B1022">
        <v>10</v>
      </c>
      <c r="G1022" t="s">
        <v>1057</v>
      </c>
      <c r="H1022">
        <v>108</v>
      </c>
      <c r="M1022" t="s">
        <v>1057</v>
      </c>
      <c r="N1022">
        <v>11</v>
      </c>
      <c r="S1022" t="s">
        <v>1057</v>
      </c>
      <c r="T1022">
        <v>3</v>
      </c>
    </row>
    <row r="1023" spans="1:20" x14ac:dyDescent="0.3">
      <c r="A1023" t="s">
        <v>1058</v>
      </c>
      <c r="B1023">
        <v>6</v>
      </c>
      <c r="G1023" t="s">
        <v>1058</v>
      </c>
      <c r="H1023">
        <v>80</v>
      </c>
      <c r="M1023" t="s">
        <v>1058</v>
      </c>
      <c r="N1023">
        <v>1</v>
      </c>
      <c r="S1023" t="s">
        <v>1058</v>
      </c>
      <c r="T1023">
        <v>0</v>
      </c>
    </row>
    <row r="1024" spans="1:20" x14ac:dyDescent="0.3">
      <c r="A1024" t="s">
        <v>1059</v>
      </c>
      <c r="B1024">
        <v>22</v>
      </c>
      <c r="G1024" t="s">
        <v>1059</v>
      </c>
      <c r="H1024">
        <v>20</v>
      </c>
      <c r="M1024" t="s">
        <v>1059</v>
      </c>
      <c r="N1024">
        <v>6</v>
      </c>
      <c r="S1024" t="s">
        <v>1059</v>
      </c>
      <c r="T1024">
        <v>8</v>
      </c>
    </row>
    <row r="1025" spans="1:20" x14ac:dyDescent="0.3">
      <c r="A1025" t="s">
        <v>1060</v>
      </c>
      <c r="B1025">
        <v>20</v>
      </c>
      <c r="G1025" t="s">
        <v>1060</v>
      </c>
      <c r="H1025">
        <v>42</v>
      </c>
      <c r="M1025" t="s">
        <v>1060</v>
      </c>
      <c r="N1025">
        <v>2</v>
      </c>
      <c r="S1025" t="s">
        <v>1060</v>
      </c>
      <c r="T1025">
        <v>1</v>
      </c>
    </row>
    <row r="1026" spans="1:20" x14ac:dyDescent="0.3">
      <c r="A1026" t="s">
        <v>1061</v>
      </c>
      <c r="B1026">
        <v>20</v>
      </c>
      <c r="G1026" t="s">
        <v>1061</v>
      </c>
      <c r="H1026">
        <v>113</v>
      </c>
      <c r="M1026" t="s">
        <v>1061</v>
      </c>
      <c r="N1026">
        <v>11</v>
      </c>
      <c r="S1026" t="s">
        <v>1061</v>
      </c>
      <c r="T1026">
        <v>17</v>
      </c>
    </row>
    <row r="1027" spans="1:20" x14ac:dyDescent="0.3">
      <c r="A1027" t="s">
        <v>1062</v>
      </c>
      <c r="B1027">
        <v>2</v>
      </c>
      <c r="G1027" t="s">
        <v>1062</v>
      </c>
      <c r="H1027">
        <v>24</v>
      </c>
      <c r="M1027" t="s">
        <v>1062</v>
      </c>
      <c r="N1027">
        <v>5</v>
      </c>
      <c r="S1027" t="s">
        <v>1062</v>
      </c>
      <c r="T1027">
        <v>1</v>
      </c>
    </row>
    <row r="1028" spans="1:20" x14ac:dyDescent="0.3">
      <c r="A1028" t="s">
        <v>1063</v>
      </c>
      <c r="B1028">
        <v>2</v>
      </c>
      <c r="G1028" t="s">
        <v>1063</v>
      </c>
      <c r="H1028">
        <v>12</v>
      </c>
      <c r="M1028" t="s">
        <v>1063</v>
      </c>
      <c r="N1028">
        <v>1</v>
      </c>
      <c r="S1028" t="s">
        <v>1063</v>
      </c>
      <c r="T1028">
        <v>3</v>
      </c>
    </row>
    <row r="1029" spans="1:20" x14ac:dyDescent="0.3">
      <c r="A1029" t="s">
        <v>1064</v>
      </c>
      <c r="B1029">
        <v>101</v>
      </c>
      <c r="G1029" t="s">
        <v>1064</v>
      </c>
      <c r="H1029">
        <v>83</v>
      </c>
      <c r="M1029" t="s">
        <v>1064</v>
      </c>
      <c r="N1029">
        <v>2</v>
      </c>
      <c r="S1029" t="s">
        <v>1064</v>
      </c>
      <c r="T1029">
        <v>1</v>
      </c>
    </row>
    <row r="1030" spans="1:20" x14ac:dyDescent="0.3">
      <c r="A1030" t="s">
        <v>1065</v>
      </c>
      <c r="B1030">
        <v>1</v>
      </c>
      <c r="G1030" t="s">
        <v>1065</v>
      </c>
      <c r="H1030">
        <v>22</v>
      </c>
      <c r="M1030" t="s">
        <v>1065</v>
      </c>
      <c r="N1030">
        <v>4</v>
      </c>
      <c r="S1030" t="s">
        <v>1065</v>
      </c>
      <c r="T1030">
        <v>1</v>
      </c>
    </row>
    <row r="1031" spans="1:20" x14ac:dyDescent="0.3">
      <c r="A1031" t="s">
        <v>1066</v>
      </c>
      <c r="B1031">
        <v>54</v>
      </c>
      <c r="G1031" t="s">
        <v>1066</v>
      </c>
      <c r="H1031">
        <v>75</v>
      </c>
      <c r="M1031" t="s">
        <v>1066</v>
      </c>
      <c r="N1031">
        <v>7</v>
      </c>
      <c r="S1031" t="s">
        <v>1066</v>
      </c>
      <c r="T1031">
        <v>5</v>
      </c>
    </row>
    <row r="1032" spans="1:20" x14ac:dyDescent="0.3">
      <c r="A1032" t="s">
        <v>1067</v>
      </c>
      <c r="B1032">
        <v>5</v>
      </c>
      <c r="G1032" t="s">
        <v>1067</v>
      </c>
      <c r="H1032">
        <v>1</v>
      </c>
      <c r="M1032" t="s">
        <v>1067</v>
      </c>
      <c r="N1032">
        <v>0</v>
      </c>
      <c r="S1032" t="s">
        <v>1067</v>
      </c>
      <c r="T1032">
        <v>0</v>
      </c>
    </row>
    <row r="1033" spans="1:20" x14ac:dyDescent="0.3">
      <c r="A1033" t="s">
        <v>1068</v>
      </c>
      <c r="B1033">
        <v>8</v>
      </c>
      <c r="G1033" t="s">
        <v>1068</v>
      </c>
      <c r="H1033">
        <v>27</v>
      </c>
      <c r="M1033" t="s">
        <v>1068</v>
      </c>
      <c r="N1033">
        <v>0</v>
      </c>
      <c r="S1033" t="s">
        <v>1068</v>
      </c>
      <c r="T1033">
        <v>1</v>
      </c>
    </row>
    <row r="1034" spans="1:20" x14ac:dyDescent="0.3">
      <c r="A1034" t="s">
        <v>1069</v>
      </c>
      <c r="B1034">
        <v>94</v>
      </c>
      <c r="G1034" t="s">
        <v>1069</v>
      </c>
      <c r="H1034">
        <v>225</v>
      </c>
      <c r="M1034" t="s">
        <v>1069</v>
      </c>
      <c r="N1034">
        <v>16</v>
      </c>
      <c r="S1034" t="s">
        <v>1069</v>
      </c>
      <c r="T1034">
        <v>14</v>
      </c>
    </row>
    <row r="1035" spans="1:20" x14ac:dyDescent="0.3">
      <c r="A1035" t="s">
        <v>1070</v>
      </c>
      <c r="B1035">
        <v>196</v>
      </c>
      <c r="G1035" t="s">
        <v>1070</v>
      </c>
      <c r="H1035">
        <v>159</v>
      </c>
      <c r="M1035" t="s">
        <v>1070</v>
      </c>
      <c r="N1035">
        <v>12</v>
      </c>
      <c r="S1035" t="s">
        <v>1070</v>
      </c>
      <c r="T1035">
        <v>2</v>
      </c>
    </row>
    <row r="1036" spans="1:20" x14ac:dyDescent="0.3">
      <c r="A1036" t="s">
        <v>1071</v>
      </c>
      <c r="B1036">
        <v>9</v>
      </c>
      <c r="G1036" t="s">
        <v>1071</v>
      </c>
      <c r="H1036">
        <v>7</v>
      </c>
      <c r="M1036" t="s">
        <v>1071</v>
      </c>
      <c r="N1036">
        <v>3</v>
      </c>
      <c r="S1036" t="s">
        <v>1071</v>
      </c>
      <c r="T1036">
        <v>1</v>
      </c>
    </row>
    <row r="1037" spans="1:20" x14ac:dyDescent="0.3">
      <c r="A1037" t="s">
        <v>1072</v>
      </c>
      <c r="B1037">
        <v>163</v>
      </c>
      <c r="G1037" t="s">
        <v>1072</v>
      </c>
      <c r="H1037">
        <v>156</v>
      </c>
      <c r="M1037" t="s">
        <v>1072</v>
      </c>
      <c r="N1037">
        <v>1</v>
      </c>
      <c r="S1037" t="s">
        <v>1072</v>
      </c>
      <c r="T1037">
        <v>0</v>
      </c>
    </row>
    <row r="1038" spans="1:20" x14ac:dyDescent="0.3">
      <c r="A1038" t="s">
        <v>1073</v>
      </c>
      <c r="B1038">
        <v>33</v>
      </c>
      <c r="G1038" t="s">
        <v>1073</v>
      </c>
      <c r="H1038">
        <v>113</v>
      </c>
      <c r="M1038" t="s">
        <v>1073</v>
      </c>
      <c r="N1038">
        <v>6</v>
      </c>
      <c r="S1038" t="s">
        <v>1073</v>
      </c>
      <c r="T1038">
        <v>7</v>
      </c>
    </row>
    <row r="1039" spans="1:20" x14ac:dyDescent="0.3">
      <c r="A1039" t="s">
        <v>1074</v>
      </c>
      <c r="B1039">
        <v>101</v>
      </c>
      <c r="G1039" t="s">
        <v>1074</v>
      </c>
      <c r="H1039">
        <v>130</v>
      </c>
      <c r="M1039" t="s">
        <v>1074</v>
      </c>
      <c r="N1039">
        <v>1</v>
      </c>
      <c r="S1039" t="s">
        <v>1074</v>
      </c>
      <c r="T1039">
        <v>0</v>
      </c>
    </row>
    <row r="1040" spans="1:20" x14ac:dyDescent="0.3">
      <c r="A1040" t="s">
        <v>1075</v>
      </c>
      <c r="B1040">
        <v>23</v>
      </c>
      <c r="G1040" t="s">
        <v>1075</v>
      </c>
      <c r="H1040">
        <v>24</v>
      </c>
      <c r="M1040" t="s">
        <v>1075</v>
      </c>
      <c r="N1040">
        <v>0</v>
      </c>
      <c r="S1040" t="s">
        <v>1075</v>
      </c>
      <c r="T1040">
        <v>1</v>
      </c>
    </row>
    <row r="1041" spans="1:20" x14ac:dyDescent="0.3">
      <c r="A1041" t="s">
        <v>1076</v>
      </c>
      <c r="B1041">
        <v>31</v>
      </c>
      <c r="G1041" t="s">
        <v>1076</v>
      </c>
      <c r="H1041">
        <v>52</v>
      </c>
      <c r="M1041" t="s">
        <v>1076</v>
      </c>
      <c r="N1041">
        <v>3</v>
      </c>
      <c r="S1041" t="s">
        <v>1076</v>
      </c>
      <c r="T1041">
        <v>1</v>
      </c>
    </row>
    <row r="1042" spans="1:20" x14ac:dyDescent="0.3">
      <c r="A1042" t="s">
        <v>1077</v>
      </c>
      <c r="B1042">
        <v>12</v>
      </c>
      <c r="G1042" t="s">
        <v>1077</v>
      </c>
      <c r="H1042">
        <v>37</v>
      </c>
      <c r="M1042" t="s">
        <v>1077</v>
      </c>
      <c r="N1042">
        <v>2</v>
      </c>
      <c r="S1042" t="s">
        <v>1077</v>
      </c>
      <c r="T1042">
        <v>0</v>
      </c>
    </row>
    <row r="1043" spans="1:20" x14ac:dyDescent="0.3">
      <c r="A1043" t="s">
        <v>1078</v>
      </c>
      <c r="B1043">
        <v>33</v>
      </c>
      <c r="G1043" t="s">
        <v>1078</v>
      </c>
      <c r="H1043">
        <v>46</v>
      </c>
      <c r="M1043" t="s">
        <v>1078</v>
      </c>
      <c r="N1043">
        <v>2</v>
      </c>
      <c r="S1043" t="s">
        <v>1078</v>
      </c>
      <c r="T1043">
        <v>0</v>
      </c>
    </row>
    <row r="1044" spans="1:20" x14ac:dyDescent="0.3">
      <c r="A1044" t="s">
        <v>1079</v>
      </c>
      <c r="B1044">
        <v>159</v>
      </c>
      <c r="G1044" t="s">
        <v>1079</v>
      </c>
      <c r="H1044">
        <v>401</v>
      </c>
      <c r="M1044" t="s">
        <v>1079</v>
      </c>
      <c r="N1044">
        <v>1</v>
      </c>
      <c r="S1044" t="s">
        <v>1079</v>
      </c>
      <c r="T1044">
        <v>0</v>
      </c>
    </row>
    <row r="1045" spans="1:20" x14ac:dyDescent="0.3">
      <c r="A1045" t="s">
        <v>1080</v>
      </c>
      <c r="B1045">
        <v>4</v>
      </c>
      <c r="G1045" t="s">
        <v>1080</v>
      </c>
      <c r="H1045">
        <v>26</v>
      </c>
      <c r="M1045" t="s">
        <v>1080</v>
      </c>
      <c r="N1045">
        <v>0</v>
      </c>
      <c r="S1045" t="s">
        <v>1080</v>
      </c>
      <c r="T1045">
        <v>1</v>
      </c>
    </row>
    <row r="1046" spans="1:20" x14ac:dyDescent="0.3">
      <c r="A1046" t="s">
        <v>1081</v>
      </c>
      <c r="B1046">
        <v>112</v>
      </c>
      <c r="G1046" t="s">
        <v>1081</v>
      </c>
      <c r="H1046">
        <v>125</v>
      </c>
      <c r="M1046" t="s">
        <v>1081</v>
      </c>
      <c r="N1046">
        <v>50</v>
      </c>
      <c r="S1046" t="s">
        <v>1081</v>
      </c>
      <c r="T1046">
        <v>24</v>
      </c>
    </row>
    <row r="1047" spans="1:20" x14ac:dyDescent="0.3">
      <c r="A1047" t="s">
        <v>1082</v>
      </c>
      <c r="B1047">
        <v>82</v>
      </c>
      <c r="G1047" t="s">
        <v>1082</v>
      </c>
      <c r="H1047">
        <v>138</v>
      </c>
      <c r="M1047" t="s">
        <v>1082</v>
      </c>
      <c r="N1047">
        <v>3</v>
      </c>
      <c r="S1047" t="s">
        <v>1082</v>
      </c>
      <c r="T1047">
        <v>0</v>
      </c>
    </row>
    <row r="1048" spans="1:20" x14ac:dyDescent="0.3">
      <c r="A1048" t="s">
        <v>1083</v>
      </c>
      <c r="B1048">
        <v>92</v>
      </c>
      <c r="G1048" t="s">
        <v>1083</v>
      </c>
      <c r="H1048">
        <v>123</v>
      </c>
      <c r="M1048" t="s">
        <v>1083</v>
      </c>
      <c r="N1048">
        <v>13</v>
      </c>
      <c r="S1048" t="s">
        <v>1083</v>
      </c>
      <c r="T1048">
        <v>14</v>
      </c>
    </row>
    <row r="1049" spans="1:20" x14ac:dyDescent="0.3">
      <c r="A1049" t="s">
        <v>1084</v>
      </c>
      <c r="B1049">
        <v>136</v>
      </c>
      <c r="G1049" t="s">
        <v>1084</v>
      </c>
      <c r="H1049">
        <v>229</v>
      </c>
      <c r="M1049" t="s">
        <v>1084</v>
      </c>
      <c r="N1049">
        <v>5</v>
      </c>
      <c r="S1049" t="s">
        <v>1084</v>
      </c>
      <c r="T1049">
        <v>3</v>
      </c>
    </row>
    <row r="1050" spans="1:20" x14ac:dyDescent="0.3">
      <c r="A1050" t="s">
        <v>1085</v>
      </c>
      <c r="B1050">
        <v>122</v>
      </c>
      <c r="G1050" t="s">
        <v>1085</v>
      </c>
      <c r="H1050">
        <v>62</v>
      </c>
      <c r="M1050" t="s">
        <v>1085</v>
      </c>
      <c r="N1050">
        <v>7</v>
      </c>
      <c r="S1050" t="s">
        <v>1085</v>
      </c>
      <c r="T1050">
        <v>8</v>
      </c>
    </row>
    <row r="1051" spans="1:20" x14ac:dyDescent="0.3">
      <c r="A1051" t="s">
        <v>1086</v>
      </c>
      <c r="B1051">
        <v>214</v>
      </c>
      <c r="G1051" t="s">
        <v>1086</v>
      </c>
      <c r="H1051">
        <v>89</v>
      </c>
      <c r="M1051" t="s">
        <v>1086</v>
      </c>
      <c r="N1051">
        <v>13</v>
      </c>
      <c r="S1051" t="s">
        <v>1086</v>
      </c>
      <c r="T1051">
        <v>8</v>
      </c>
    </row>
    <row r="1052" spans="1:20" x14ac:dyDescent="0.3">
      <c r="A1052" t="s">
        <v>1087</v>
      </c>
      <c r="B1052">
        <v>3</v>
      </c>
      <c r="G1052" t="s">
        <v>1087</v>
      </c>
      <c r="H1052">
        <v>71</v>
      </c>
      <c r="M1052" t="s">
        <v>1087</v>
      </c>
      <c r="N1052">
        <v>6</v>
      </c>
      <c r="S1052" t="s">
        <v>1087</v>
      </c>
      <c r="T1052">
        <v>5</v>
      </c>
    </row>
    <row r="1053" spans="1:20" x14ac:dyDescent="0.3">
      <c r="A1053" t="s">
        <v>1088</v>
      </c>
      <c r="B1053">
        <v>9</v>
      </c>
      <c r="G1053" t="s">
        <v>1088</v>
      </c>
      <c r="H1053">
        <v>19</v>
      </c>
      <c r="M1053" t="s">
        <v>1088</v>
      </c>
      <c r="N1053">
        <v>3</v>
      </c>
      <c r="S1053" t="s">
        <v>1088</v>
      </c>
      <c r="T1053">
        <v>1</v>
      </c>
    </row>
    <row r="1054" spans="1:20" x14ac:dyDescent="0.3">
      <c r="A1054" t="s">
        <v>1089</v>
      </c>
      <c r="B1054">
        <v>319</v>
      </c>
      <c r="G1054" t="s">
        <v>1089</v>
      </c>
      <c r="H1054">
        <v>276</v>
      </c>
      <c r="M1054" t="s">
        <v>1089</v>
      </c>
      <c r="N1054">
        <v>6</v>
      </c>
      <c r="S1054" t="s">
        <v>1089</v>
      </c>
      <c r="T1054">
        <v>6</v>
      </c>
    </row>
    <row r="1055" spans="1:20" x14ac:dyDescent="0.3">
      <c r="A1055" t="s">
        <v>1090</v>
      </c>
      <c r="B1055">
        <v>20</v>
      </c>
      <c r="G1055" t="s">
        <v>1090</v>
      </c>
      <c r="H1055">
        <v>66</v>
      </c>
      <c r="M1055" t="s">
        <v>1090</v>
      </c>
      <c r="N1055">
        <v>3</v>
      </c>
      <c r="S1055" t="s">
        <v>1090</v>
      </c>
      <c r="T1055">
        <v>0</v>
      </c>
    </row>
    <row r="1056" spans="1:20" x14ac:dyDescent="0.3">
      <c r="A1056" t="s">
        <v>1091</v>
      </c>
      <c r="B1056">
        <v>90</v>
      </c>
      <c r="G1056" t="s">
        <v>1091</v>
      </c>
      <c r="H1056">
        <v>257</v>
      </c>
      <c r="M1056" t="s">
        <v>1091</v>
      </c>
      <c r="N1056">
        <v>13</v>
      </c>
      <c r="S1056" t="s">
        <v>1091</v>
      </c>
      <c r="T1056">
        <v>9</v>
      </c>
    </row>
    <row r="1057" spans="1:20" x14ac:dyDescent="0.3">
      <c r="A1057" t="s">
        <v>1092</v>
      </c>
      <c r="B1057">
        <v>104</v>
      </c>
      <c r="G1057" t="s">
        <v>1092</v>
      </c>
      <c r="H1057">
        <v>171</v>
      </c>
      <c r="M1057" t="s">
        <v>1092</v>
      </c>
      <c r="N1057">
        <v>16</v>
      </c>
      <c r="S1057" t="s">
        <v>1092</v>
      </c>
      <c r="T1057">
        <v>19</v>
      </c>
    </row>
    <row r="1058" spans="1:20" x14ac:dyDescent="0.3">
      <c r="A1058" t="s">
        <v>1093</v>
      </c>
      <c r="B1058">
        <v>29</v>
      </c>
      <c r="G1058" t="s">
        <v>1093</v>
      </c>
      <c r="H1058">
        <v>96</v>
      </c>
      <c r="M1058" t="s">
        <v>1093</v>
      </c>
      <c r="N1058">
        <v>0</v>
      </c>
      <c r="S1058" t="s">
        <v>1093</v>
      </c>
      <c r="T1058">
        <v>0</v>
      </c>
    </row>
    <row r="1059" spans="1:20" x14ac:dyDescent="0.3">
      <c r="A1059" t="s">
        <v>1094</v>
      </c>
      <c r="B1059">
        <v>4</v>
      </c>
      <c r="G1059" t="s">
        <v>1094</v>
      </c>
      <c r="H1059">
        <v>5</v>
      </c>
      <c r="M1059" t="s">
        <v>1094</v>
      </c>
      <c r="N1059">
        <v>0</v>
      </c>
      <c r="S1059" t="s">
        <v>1094</v>
      </c>
      <c r="T1059">
        <v>0</v>
      </c>
    </row>
    <row r="1060" spans="1:20" x14ac:dyDescent="0.3">
      <c r="A1060" t="s">
        <v>1095</v>
      </c>
      <c r="B1060">
        <v>7</v>
      </c>
      <c r="G1060" t="s">
        <v>1095</v>
      </c>
      <c r="H1060">
        <v>8</v>
      </c>
      <c r="M1060" t="s">
        <v>1095</v>
      </c>
      <c r="N1060">
        <v>1</v>
      </c>
      <c r="S1060" t="s">
        <v>1095</v>
      </c>
      <c r="T1060">
        <v>0</v>
      </c>
    </row>
    <row r="1061" spans="1:20" x14ac:dyDescent="0.3">
      <c r="A1061" t="s">
        <v>1096</v>
      </c>
      <c r="B1061">
        <v>27</v>
      </c>
      <c r="G1061" t="s">
        <v>1096</v>
      </c>
      <c r="H1061">
        <v>39</v>
      </c>
      <c r="M1061" t="s">
        <v>1096</v>
      </c>
      <c r="N1061">
        <v>11</v>
      </c>
      <c r="S1061" t="s">
        <v>1096</v>
      </c>
      <c r="T1061">
        <v>1</v>
      </c>
    </row>
    <row r="1062" spans="1:20" x14ac:dyDescent="0.3">
      <c r="A1062" t="s">
        <v>1097</v>
      </c>
      <c r="B1062">
        <v>108</v>
      </c>
      <c r="G1062" t="s">
        <v>1097</v>
      </c>
      <c r="H1062">
        <v>79</v>
      </c>
      <c r="M1062" t="s">
        <v>1097</v>
      </c>
      <c r="N1062">
        <v>3</v>
      </c>
      <c r="S1062" t="s">
        <v>1097</v>
      </c>
      <c r="T1062">
        <v>2</v>
      </c>
    </row>
    <row r="1063" spans="1:20" x14ac:dyDescent="0.3">
      <c r="A1063" t="s">
        <v>1098</v>
      </c>
      <c r="B1063">
        <v>20</v>
      </c>
      <c r="G1063" t="s">
        <v>1098</v>
      </c>
      <c r="H1063">
        <v>21</v>
      </c>
      <c r="M1063" t="s">
        <v>1098</v>
      </c>
      <c r="N1063">
        <v>3</v>
      </c>
      <c r="S1063" t="s">
        <v>1098</v>
      </c>
      <c r="T1063">
        <v>0</v>
      </c>
    </row>
    <row r="1064" spans="1:20" x14ac:dyDescent="0.3">
      <c r="A1064" t="s">
        <v>1099</v>
      </c>
      <c r="B1064">
        <v>1</v>
      </c>
      <c r="G1064" t="s">
        <v>1099</v>
      </c>
      <c r="H1064">
        <v>9</v>
      </c>
      <c r="M1064" t="s">
        <v>1099</v>
      </c>
      <c r="N1064">
        <v>1</v>
      </c>
      <c r="S1064" t="s">
        <v>1099</v>
      </c>
      <c r="T1064">
        <v>0</v>
      </c>
    </row>
    <row r="1065" spans="1:20" x14ac:dyDescent="0.3">
      <c r="A1065" t="s">
        <v>1100</v>
      </c>
      <c r="B1065">
        <v>91</v>
      </c>
      <c r="G1065" t="s">
        <v>1100</v>
      </c>
      <c r="H1065">
        <v>106</v>
      </c>
      <c r="M1065" t="s">
        <v>1100</v>
      </c>
      <c r="N1065">
        <v>9</v>
      </c>
      <c r="S1065" t="s">
        <v>1100</v>
      </c>
      <c r="T1065">
        <v>5</v>
      </c>
    </row>
    <row r="1066" spans="1:20" x14ac:dyDescent="0.3">
      <c r="A1066" t="s">
        <v>1101</v>
      </c>
      <c r="B1066">
        <v>105</v>
      </c>
      <c r="G1066" t="s">
        <v>1101</v>
      </c>
      <c r="H1066">
        <v>105</v>
      </c>
      <c r="M1066" t="s">
        <v>1101</v>
      </c>
      <c r="N1066">
        <v>0</v>
      </c>
      <c r="S1066" t="s">
        <v>1101</v>
      </c>
      <c r="T1066">
        <v>0</v>
      </c>
    </row>
    <row r="1067" spans="1:20" x14ac:dyDescent="0.3">
      <c r="A1067" t="s">
        <v>1102</v>
      </c>
      <c r="B1067">
        <v>68</v>
      </c>
      <c r="G1067" t="s">
        <v>1102</v>
      </c>
      <c r="H1067">
        <v>70</v>
      </c>
      <c r="M1067" t="s">
        <v>1102</v>
      </c>
      <c r="N1067">
        <v>0</v>
      </c>
      <c r="S1067" t="s">
        <v>1102</v>
      </c>
      <c r="T1067">
        <v>0</v>
      </c>
    </row>
    <row r="1068" spans="1:20" x14ac:dyDescent="0.3">
      <c r="A1068" t="s">
        <v>1103</v>
      </c>
      <c r="B1068">
        <v>41</v>
      </c>
      <c r="G1068" t="s">
        <v>1103</v>
      </c>
      <c r="H1068">
        <v>97</v>
      </c>
      <c r="M1068" t="s">
        <v>1103</v>
      </c>
      <c r="N1068">
        <v>4</v>
      </c>
      <c r="S1068" t="s">
        <v>1103</v>
      </c>
      <c r="T1068">
        <v>0</v>
      </c>
    </row>
    <row r="1069" spans="1:20" x14ac:dyDescent="0.3">
      <c r="A1069" t="s">
        <v>1104</v>
      </c>
      <c r="B1069">
        <v>1</v>
      </c>
      <c r="G1069" t="s">
        <v>1104</v>
      </c>
      <c r="H1069">
        <v>6</v>
      </c>
      <c r="M1069" t="s">
        <v>1104</v>
      </c>
      <c r="N1069">
        <v>0</v>
      </c>
      <c r="S1069" t="s">
        <v>1104</v>
      </c>
      <c r="T1069">
        <v>0</v>
      </c>
    </row>
    <row r="1070" spans="1:20" x14ac:dyDescent="0.3">
      <c r="A1070" t="s">
        <v>1105</v>
      </c>
      <c r="B1070">
        <v>255</v>
      </c>
      <c r="G1070" t="s">
        <v>1105</v>
      </c>
      <c r="H1070">
        <v>55</v>
      </c>
      <c r="M1070" t="s">
        <v>1105</v>
      </c>
      <c r="N1070">
        <v>0</v>
      </c>
      <c r="S1070" t="s">
        <v>1105</v>
      </c>
      <c r="T1070">
        <v>0</v>
      </c>
    </row>
    <row r="1071" spans="1:20" x14ac:dyDescent="0.3">
      <c r="A1071" t="s">
        <v>1106</v>
      </c>
      <c r="B1071">
        <v>29</v>
      </c>
      <c r="G1071" t="s">
        <v>1106</v>
      </c>
      <c r="H1071">
        <v>31</v>
      </c>
      <c r="M1071" t="s">
        <v>1106</v>
      </c>
      <c r="N1071">
        <v>22</v>
      </c>
      <c r="S1071" t="s">
        <v>1106</v>
      </c>
      <c r="T1071">
        <v>13</v>
      </c>
    </row>
    <row r="1072" spans="1:20" x14ac:dyDescent="0.3">
      <c r="A1072" t="s">
        <v>1107</v>
      </c>
      <c r="B1072">
        <v>16</v>
      </c>
      <c r="G1072" t="s">
        <v>1107</v>
      </c>
      <c r="H1072">
        <v>86</v>
      </c>
      <c r="M1072" t="s">
        <v>1107</v>
      </c>
      <c r="N1072">
        <v>21</v>
      </c>
      <c r="S1072" t="s">
        <v>1107</v>
      </c>
      <c r="T1072">
        <v>2</v>
      </c>
    </row>
    <row r="1073" spans="1:20" x14ac:dyDescent="0.3">
      <c r="A1073" t="s">
        <v>1108</v>
      </c>
      <c r="B1073">
        <v>7</v>
      </c>
      <c r="G1073" t="s">
        <v>1108</v>
      </c>
      <c r="H1073">
        <v>15</v>
      </c>
      <c r="M1073" t="s">
        <v>1108</v>
      </c>
      <c r="N1073">
        <v>3</v>
      </c>
      <c r="S1073" t="s">
        <v>1108</v>
      </c>
      <c r="T1073">
        <v>1</v>
      </c>
    </row>
    <row r="1074" spans="1:20" x14ac:dyDescent="0.3">
      <c r="A1074" t="s">
        <v>1109</v>
      </c>
      <c r="B1074">
        <v>486</v>
      </c>
      <c r="G1074" t="s">
        <v>1109</v>
      </c>
      <c r="H1074">
        <v>288</v>
      </c>
      <c r="M1074" t="s">
        <v>1109</v>
      </c>
      <c r="N1074">
        <v>23</v>
      </c>
      <c r="S1074" t="s">
        <v>1109</v>
      </c>
      <c r="T1074">
        <v>8</v>
      </c>
    </row>
    <row r="1075" spans="1:20" x14ac:dyDescent="0.3">
      <c r="A1075" t="s">
        <v>1110</v>
      </c>
      <c r="B1075">
        <v>24</v>
      </c>
      <c r="G1075" t="s">
        <v>1110</v>
      </c>
      <c r="H1075">
        <v>55</v>
      </c>
      <c r="M1075" t="s">
        <v>1110</v>
      </c>
      <c r="N1075">
        <v>2</v>
      </c>
      <c r="S1075" t="s">
        <v>1110</v>
      </c>
      <c r="T1075">
        <v>0</v>
      </c>
    </row>
    <row r="1076" spans="1:20" x14ac:dyDescent="0.3">
      <c r="A1076" t="s">
        <v>1111</v>
      </c>
      <c r="B1076">
        <v>72</v>
      </c>
      <c r="G1076" t="s">
        <v>1111</v>
      </c>
      <c r="H1076">
        <v>59</v>
      </c>
      <c r="M1076" t="s">
        <v>1111</v>
      </c>
      <c r="N1076">
        <v>0</v>
      </c>
      <c r="S1076" t="s">
        <v>1111</v>
      </c>
      <c r="T1076">
        <v>0</v>
      </c>
    </row>
    <row r="1077" spans="1:20" x14ac:dyDescent="0.3">
      <c r="A1077" t="s">
        <v>1112</v>
      </c>
      <c r="B1077">
        <v>25</v>
      </c>
      <c r="G1077" t="s">
        <v>1112</v>
      </c>
      <c r="H1077">
        <v>57</v>
      </c>
      <c r="M1077" t="s">
        <v>1112</v>
      </c>
      <c r="N1077">
        <v>19</v>
      </c>
      <c r="S1077" t="s">
        <v>1112</v>
      </c>
      <c r="T1077">
        <v>15</v>
      </c>
    </row>
    <row r="1078" spans="1:20" x14ac:dyDescent="0.3">
      <c r="A1078" t="s">
        <v>1113</v>
      </c>
      <c r="B1078">
        <v>42</v>
      </c>
      <c r="G1078" t="s">
        <v>1113</v>
      </c>
      <c r="H1078">
        <v>53</v>
      </c>
      <c r="M1078" t="s">
        <v>1113</v>
      </c>
      <c r="N1078">
        <v>0</v>
      </c>
      <c r="S1078" t="s">
        <v>1113</v>
      </c>
      <c r="T1078">
        <v>0</v>
      </c>
    </row>
    <row r="1079" spans="1:20" x14ac:dyDescent="0.3">
      <c r="A1079" t="s">
        <v>1114</v>
      </c>
      <c r="B1079">
        <v>9</v>
      </c>
      <c r="G1079" t="s">
        <v>1114</v>
      </c>
      <c r="H1079">
        <v>18</v>
      </c>
      <c r="M1079" t="s">
        <v>1114</v>
      </c>
      <c r="N1079">
        <v>1</v>
      </c>
      <c r="S1079" t="s">
        <v>1114</v>
      </c>
      <c r="T1079">
        <v>1</v>
      </c>
    </row>
    <row r="1080" spans="1:20" x14ac:dyDescent="0.3">
      <c r="A1080" t="s">
        <v>1115</v>
      </c>
      <c r="B1080">
        <v>3</v>
      </c>
      <c r="G1080" t="s">
        <v>1115</v>
      </c>
      <c r="H1080">
        <v>33</v>
      </c>
      <c r="M1080" t="s">
        <v>1115</v>
      </c>
      <c r="N1080">
        <v>0</v>
      </c>
      <c r="S1080" t="s">
        <v>1115</v>
      </c>
      <c r="T1080">
        <v>1</v>
      </c>
    </row>
    <row r="1081" spans="1:20" x14ac:dyDescent="0.3">
      <c r="A1081" t="s">
        <v>1116</v>
      </c>
      <c r="B1081">
        <v>0</v>
      </c>
      <c r="G1081" t="s">
        <v>1116</v>
      </c>
      <c r="H1081">
        <v>7</v>
      </c>
      <c r="M1081" t="s">
        <v>1116</v>
      </c>
      <c r="N1081">
        <v>0</v>
      </c>
      <c r="S1081" t="s">
        <v>1116</v>
      </c>
      <c r="T1081">
        <v>0</v>
      </c>
    </row>
    <row r="1082" spans="1:20" x14ac:dyDescent="0.3">
      <c r="A1082" t="s">
        <v>1117</v>
      </c>
      <c r="B1082">
        <v>113</v>
      </c>
      <c r="G1082" t="s">
        <v>1117</v>
      </c>
      <c r="H1082">
        <v>191</v>
      </c>
      <c r="M1082" t="s">
        <v>1117</v>
      </c>
      <c r="N1082">
        <v>50</v>
      </c>
      <c r="S1082" t="s">
        <v>1117</v>
      </c>
      <c r="T1082">
        <v>19</v>
      </c>
    </row>
    <row r="1083" spans="1:20" x14ac:dyDescent="0.3">
      <c r="A1083" t="s">
        <v>1118</v>
      </c>
      <c r="B1083">
        <v>9</v>
      </c>
      <c r="G1083" t="s">
        <v>1118</v>
      </c>
      <c r="H1083">
        <v>28</v>
      </c>
      <c r="M1083" t="s">
        <v>1118</v>
      </c>
      <c r="N1083">
        <v>0</v>
      </c>
      <c r="S1083" t="s">
        <v>1118</v>
      </c>
      <c r="T1083">
        <v>0</v>
      </c>
    </row>
    <row r="1084" spans="1:20" x14ac:dyDescent="0.3">
      <c r="A1084" t="s">
        <v>1119</v>
      </c>
      <c r="B1084">
        <v>14</v>
      </c>
      <c r="G1084" t="s">
        <v>1119</v>
      </c>
      <c r="H1084">
        <v>45</v>
      </c>
      <c r="M1084" t="s">
        <v>1119</v>
      </c>
      <c r="N1084">
        <v>1</v>
      </c>
      <c r="S1084" t="s">
        <v>1119</v>
      </c>
      <c r="T1084">
        <v>0</v>
      </c>
    </row>
    <row r="1085" spans="1:20" x14ac:dyDescent="0.3">
      <c r="A1085" t="s">
        <v>1120</v>
      </c>
      <c r="B1085">
        <v>3</v>
      </c>
      <c r="G1085" t="s">
        <v>1120</v>
      </c>
      <c r="H1085">
        <v>13</v>
      </c>
      <c r="M1085" t="s">
        <v>1120</v>
      </c>
      <c r="N1085">
        <v>9</v>
      </c>
      <c r="S1085" t="s">
        <v>1120</v>
      </c>
      <c r="T1085">
        <v>2</v>
      </c>
    </row>
    <row r="1086" spans="1:20" x14ac:dyDescent="0.3">
      <c r="A1086" t="s">
        <v>1121</v>
      </c>
      <c r="B1086">
        <v>3</v>
      </c>
      <c r="G1086" t="s">
        <v>1121</v>
      </c>
      <c r="H1086">
        <v>6</v>
      </c>
      <c r="M1086" t="s">
        <v>1121</v>
      </c>
      <c r="N1086">
        <v>1</v>
      </c>
      <c r="S1086" t="s">
        <v>1121</v>
      </c>
      <c r="T1086">
        <v>0</v>
      </c>
    </row>
    <row r="1087" spans="1:20" x14ac:dyDescent="0.3">
      <c r="A1087" t="s">
        <v>1122</v>
      </c>
      <c r="B1087">
        <v>2</v>
      </c>
      <c r="G1087" t="s">
        <v>1122</v>
      </c>
      <c r="H1087">
        <v>22</v>
      </c>
      <c r="M1087" t="s">
        <v>1122</v>
      </c>
      <c r="N1087">
        <v>1</v>
      </c>
      <c r="S1087" t="s">
        <v>1122</v>
      </c>
      <c r="T1087">
        <v>0</v>
      </c>
    </row>
    <row r="1088" spans="1:20" x14ac:dyDescent="0.3">
      <c r="A1088" t="s">
        <v>1123</v>
      </c>
      <c r="B1088">
        <v>16</v>
      </c>
      <c r="G1088" t="s">
        <v>1123</v>
      </c>
      <c r="H1088">
        <v>57</v>
      </c>
      <c r="M1088" t="s">
        <v>1123</v>
      </c>
      <c r="N1088">
        <v>5</v>
      </c>
      <c r="S1088" t="s">
        <v>1123</v>
      </c>
      <c r="T1088">
        <v>4</v>
      </c>
    </row>
    <row r="1089" spans="1:20" x14ac:dyDescent="0.3">
      <c r="A1089" t="s">
        <v>1124</v>
      </c>
      <c r="B1089">
        <v>7</v>
      </c>
      <c r="G1089" t="s">
        <v>1124</v>
      </c>
      <c r="H1089">
        <v>47</v>
      </c>
      <c r="M1089" t="s">
        <v>1124</v>
      </c>
      <c r="N1089">
        <v>1</v>
      </c>
      <c r="S1089" t="s">
        <v>1124</v>
      </c>
      <c r="T1089">
        <v>0</v>
      </c>
    </row>
    <row r="1090" spans="1:20" x14ac:dyDescent="0.3">
      <c r="A1090" t="s">
        <v>1125</v>
      </c>
      <c r="B1090">
        <v>42</v>
      </c>
      <c r="G1090" t="s">
        <v>1125</v>
      </c>
      <c r="H1090">
        <v>56</v>
      </c>
      <c r="M1090" t="s">
        <v>1125</v>
      </c>
      <c r="N1090">
        <v>16</v>
      </c>
      <c r="S1090" t="s">
        <v>1125</v>
      </c>
      <c r="T1090">
        <v>13</v>
      </c>
    </row>
    <row r="1091" spans="1:20" x14ac:dyDescent="0.3">
      <c r="A1091" t="s">
        <v>1126</v>
      </c>
      <c r="B1091">
        <v>17</v>
      </c>
      <c r="G1091" t="s">
        <v>1126</v>
      </c>
      <c r="H1091">
        <v>62</v>
      </c>
      <c r="M1091" t="s">
        <v>1126</v>
      </c>
      <c r="N1091">
        <v>2</v>
      </c>
      <c r="S1091" t="s">
        <v>1126</v>
      </c>
      <c r="T1091">
        <v>1</v>
      </c>
    </row>
    <row r="1092" spans="1:20" x14ac:dyDescent="0.3">
      <c r="A1092" t="s">
        <v>1127</v>
      </c>
      <c r="B1092">
        <v>9</v>
      </c>
      <c r="G1092" t="s">
        <v>1127</v>
      </c>
      <c r="H1092">
        <v>98</v>
      </c>
      <c r="M1092" t="s">
        <v>1127</v>
      </c>
      <c r="N1092">
        <v>8</v>
      </c>
      <c r="S1092" t="s">
        <v>1127</v>
      </c>
      <c r="T1092">
        <v>10</v>
      </c>
    </row>
    <row r="1093" spans="1:20" x14ac:dyDescent="0.3">
      <c r="A1093" t="s">
        <v>1128</v>
      </c>
      <c r="B1093">
        <v>0</v>
      </c>
      <c r="G1093" t="s">
        <v>1128</v>
      </c>
      <c r="H1093">
        <v>55</v>
      </c>
      <c r="M1093" t="s">
        <v>1128</v>
      </c>
      <c r="N1093">
        <v>0</v>
      </c>
      <c r="S1093" t="s">
        <v>1128</v>
      </c>
      <c r="T1093">
        <v>0</v>
      </c>
    </row>
    <row r="1094" spans="1:20" x14ac:dyDescent="0.3">
      <c r="A1094" t="s">
        <v>1129</v>
      </c>
      <c r="B1094">
        <v>189</v>
      </c>
      <c r="G1094" t="s">
        <v>1129</v>
      </c>
      <c r="H1094">
        <v>111</v>
      </c>
      <c r="M1094" t="s">
        <v>1129</v>
      </c>
      <c r="N1094">
        <v>1</v>
      </c>
      <c r="S1094" t="s">
        <v>1129</v>
      </c>
      <c r="T1094">
        <v>0</v>
      </c>
    </row>
    <row r="1095" spans="1:20" x14ac:dyDescent="0.3">
      <c r="A1095" t="s">
        <v>1130</v>
      </c>
      <c r="B1095">
        <v>125</v>
      </c>
      <c r="G1095" t="s">
        <v>1130</v>
      </c>
      <c r="H1095">
        <v>113</v>
      </c>
      <c r="M1095" t="s">
        <v>1130</v>
      </c>
      <c r="N1095">
        <v>2</v>
      </c>
      <c r="S1095" t="s">
        <v>1130</v>
      </c>
      <c r="T1095">
        <v>2</v>
      </c>
    </row>
    <row r="1096" spans="1:20" x14ac:dyDescent="0.3">
      <c r="A1096" t="s">
        <v>1131</v>
      </c>
      <c r="B1096">
        <v>0</v>
      </c>
      <c r="G1096" t="s">
        <v>1131</v>
      </c>
      <c r="H1096">
        <v>19</v>
      </c>
      <c r="M1096" t="s">
        <v>1131</v>
      </c>
      <c r="N1096">
        <v>0</v>
      </c>
      <c r="S1096" t="s">
        <v>1131</v>
      </c>
      <c r="T1096">
        <v>0</v>
      </c>
    </row>
    <row r="1097" spans="1:20" x14ac:dyDescent="0.3">
      <c r="A1097" t="s">
        <v>1132</v>
      </c>
      <c r="B1097">
        <v>22</v>
      </c>
      <c r="G1097" t="s">
        <v>1132</v>
      </c>
      <c r="H1097">
        <v>48</v>
      </c>
      <c r="M1097" t="s">
        <v>1132</v>
      </c>
      <c r="N1097">
        <v>2</v>
      </c>
      <c r="S1097" t="s">
        <v>1132</v>
      </c>
      <c r="T1097">
        <v>0</v>
      </c>
    </row>
    <row r="1098" spans="1:20" x14ac:dyDescent="0.3">
      <c r="A1098" t="s">
        <v>1133</v>
      </c>
      <c r="B1098">
        <v>67</v>
      </c>
      <c r="G1098" t="s">
        <v>1133</v>
      </c>
      <c r="H1098">
        <v>112</v>
      </c>
      <c r="M1098" t="s">
        <v>1133</v>
      </c>
      <c r="N1098">
        <v>1</v>
      </c>
      <c r="S1098" t="s">
        <v>1133</v>
      </c>
      <c r="T1098">
        <v>0</v>
      </c>
    </row>
    <row r="1099" spans="1:20" x14ac:dyDescent="0.3">
      <c r="A1099" t="s">
        <v>1134</v>
      </c>
      <c r="B1099">
        <v>41</v>
      </c>
      <c r="G1099" t="s">
        <v>1134</v>
      </c>
      <c r="H1099">
        <v>88</v>
      </c>
      <c r="M1099" t="s">
        <v>1134</v>
      </c>
      <c r="N1099">
        <v>0</v>
      </c>
      <c r="S1099" t="s">
        <v>1134</v>
      </c>
      <c r="T1099">
        <v>0</v>
      </c>
    </row>
    <row r="1100" spans="1:20" x14ac:dyDescent="0.3">
      <c r="A1100" t="s">
        <v>1135</v>
      </c>
      <c r="B1100">
        <v>150</v>
      </c>
      <c r="G1100" t="s">
        <v>1135</v>
      </c>
      <c r="H1100">
        <v>30</v>
      </c>
      <c r="M1100" t="s">
        <v>1135</v>
      </c>
      <c r="N1100">
        <v>1</v>
      </c>
      <c r="S1100" t="s">
        <v>1135</v>
      </c>
      <c r="T1100">
        <v>0</v>
      </c>
    </row>
    <row r="1101" spans="1:20" x14ac:dyDescent="0.3">
      <c r="A1101" t="s">
        <v>1136</v>
      </c>
      <c r="B1101">
        <v>88</v>
      </c>
      <c r="G1101" t="s">
        <v>1136</v>
      </c>
      <c r="H1101">
        <v>67</v>
      </c>
      <c r="M1101" t="s">
        <v>1136</v>
      </c>
      <c r="N1101">
        <v>19</v>
      </c>
      <c r="S1101" t="s">
        <v>1136</v>
      </c>
      <c r="T1101">
        <v>25</v>
      </c>
    </row>
    <row r="1102" spans="1:20" x14ac:dyDescent="0.3">
      <c r="A1102" t="s">
        <v>1137</v>
      </c>
      <c r="B1102">
        <v>11</v>
      </c>
      <c r="G1102" t="s">
        <v>1137</v>
      </c>
      <c r="H1102">
        <v>54</v>
      </c>
      <c r="M1102" t="s">
        <v>1137</v>
      </c>
      <c r="N1102">
        <v>6</v>
      </c>
      <c r="S1102" t="s">
        <v>1137</v>
      </c>
      <c r="T1102">
        <v>3</v>
      </c>
    </row>
    <row r="1103" spans="1:20" x14ac:dyDescent="0.3">
      <c r="A1103" t="s">
        <v>1138</v>
      </c>
      <c r="B1103">
        <v>149</v>
      </c>
      <c r="G1103" t="s">
        <v>1138</v>
      </c>
      <c r="H1103">
        <v>75</v>
      </c>
      <c r="M1103" t="s">
        <v>1138</v>
      </c>
      <c r="N1103">
        <v>3</v>
      </c>
      <c r="S1103" t="s">
        <v>1138</v>
      </c>
      <c r="T1103">
        <v>1</v>
      </c>
    </row>
    <row r="1104" spans="1:20" x14ac:dyDescent="0.3">
      <c r="A1104" t="s">
        <v>1139</v>
      </c>
      <c r="B1104">
        <v>174</v>
      </c>
      <c r="G1104" t="s">
        <v>1139</v>
      </c>
      <c r="H1104">
        <v>143</v>
      </c>
      <c r="M1104" t="s">
        <v>1139</v>
      </c>
      <c r="N1104">
        <v>13</v>
      </c>
      <c r="S1104" t="s">
        <v>1139</v>
      </c>
      <c r="T1104">
        <v>12</v>
      </c>
    </row>
    <row r="1105" spans="1:20" x14ac:dyDescent="0.3">
      <c r="A1105" t="s">
        <v>1140</v>
      </c>
      <c r="B1105">
        <v>32</v>
      </c>
      <c r="G1105" t="s">
        <v>1140</v>
      </c>
      <c r="H1105">
        <v>91</v>
      </c>
      <c r="M1105" t="s">
        <v>1140</v>
      </c>
      <c r="N1105">
        <v>6</v>
      </c>
      <c r="S1105" t="s">
        <v>1140</v>
      </c>
      <c r="T1105">
        <v>6</v>
      </c>
    </row>
    <row r="1106" spans="1:20" x14ac:dyDescent="0.3">
      <c r="A1106" t="s">
        <v>1141</v>
      </c>
      <c r="B1106">
        <v>202</v>
      </c>
      <c r="G1106" t="s">
        <v>1141</v>
      </c>
      <c r="H1106">
        <v>580</v>
      </c>
      <c r="M1106" t="s">
        <v>1141</v>
      </c>
      <c r="N1106">
        <v>0</v>
      </c>
      <c r="S1106" t="s">
        <v>1141</v>
      </c>
      <c r="T1106">
        <v>0</v>
      </c>
    </row>
    <row r="1107" spans="1:20" x14ac:dyDescent="0.3">
      <c r="A1107" t="s">
        <v>1142</v>
      </c>
      <c r="B1107">
        <v>37</v>
      </c>
      <c r="G1107" t="s">
        <v>1142</v>
      </c>
      <c r="H1107">
        <v>53</v>
      </c>
      <c r="M1107" t="s">
        <v>1142</v>
      </c>
      <c r="N1107">
        <v>1</v>
      </c>
      <c r="S1107" t="s">
        <v>1142</v>
      </c>
      <c r="T1107">
        <v>0</v>
      </c>
    </row>
    <row r="1108" spans="1:20" x14ac:dyDescent="0.3">
      <c r="A1108" t="s">
        <v>1143</v>
      </c>
      <c r="B1108">
        <v>355</v>
      </c>
      <c r="G1108" t="s">
        <v>1143</v>
      </c>
      <c r="H1108">
        <v>317</v>
      </c>
      <c r="M1108" t="s">
        <v>1143</v>
      </c>
      <c r="N1108">
        <v>75</v>
      </c>
      <c r="S1108" t="s">
        <v>1143</v>
      </c>
      <c r="T1108">
        <v>99</v>
      </c>
    </row>
    <row r="1109" spans="1:20" x14ac:dyDescent="0.3">
      <c r="A1109" t="s">
        <v>1144</v>
      </c>
      <c r="B1109">
        <v>196</v>
      </c>
      <c r="G1109" t="s">
        <v>1144</v>
      </c>
      <c r="H1109">
        <v>140</v>
      </c>
      <c r="M1109" t="s">
        <v>1144</v>
      </c>
      <c r="N1109">
        <v>14</v>
      </c>
      <c r="S1109" t="s">
        <v>1144</v>
      </c>
      <c r="T1109">
        <v>2</v>
      </c>
    </row>
    <row r="1110" spans="1:20" x14ac:dyDescent="0.3">
      <c r="A1110" t="s">
        <v>1145</v>
      </c>
      <c r="B1110">
        <v>3</v>
      </c>
      <c r="G1110" t="s">
        <v>1145</v>
      </c>
      <c r="H1110">
        <v>46</v>
      </c>
      <c r="M1110" t="s">
        <v>1145</v>
      </c>
      <c r="N1110">
        <v>3</v>
      </c>
      <c r="S1110" t="s">
        <v>1145</v>
      </c>
      <c r="T1110">
        <v>5</v>
      </c>
    </row>
    <row r="1111" spans="1:20" x14ac:dyDescent="0.3">
      <c r="A1111" t="s">
        <v>1146</v>
      </c>
      <c r="B1111">
        <v>4</v>
      </c>
      <c r="G1111" t="s">
        <v>1146</v>
      </c>
      <c r="H1111">
        <v>62</v>
      </c>
      <c r="M1111" t="s">
        <v>1146</v>
      </c>
      <c r="N1111">
        <v>5</v>
      </c>
      <c r="S1111" t="s">
        <v>1146</v>
      </c>
      <c r="T1111">
        <v>0</v>
      </c>
    </row>
    <row r="1112" spans="1:20" x14ac:dyDescent="0.3">
      <c r="A1112" t="s">
        <v>1147</v>
      </c>
      <c r="B1112">
        <v>30</v>
      </c>
      <c r="G1112" t="s">
        <v>1147</v>
      </c>
      <c r="H1112">
        <v>80</v>
      </c>
      <c r="M1112" t="s">
        <v>1147</v>
      </c>
      <c r="N1112">
        <v>6</v>
      </c>
      <c r="S1112" t="s">
        <v>1147</v>
      </c>
      <c r="T1112">
        <v>7</v>
      </c>
    </row>
    <row r="1113" spans="1:20" x14ac:dyDescent="0.3">
      <c r="A1113" t="s">
        <v>1148</v>
      </c>
      <c r="B1113">
        <v>40</v>
      </c>
      <c r="G1113" t="s">
        <v>1148</v>
      </c>
      <c r="H1113">
        <v>97</v>
      </c>
      <c r="M1113" t="s">
        <v>1148</v>
      </c>
      <c r="N1113">
        <v>6</v>
      </c>
      <c r="S1113" t="s">
        <v>1148</v>
      </c>
      <c r="T1113">
        <v>1</v>
      </c>
    </row>
    <row r="1114" spans="1:20" x14ac:dyDescent="0.3">
      <c r="A1114" t="s">
        <v>1149</v>
      </c>
      <c r="B1114">
        <v>25</v>
      </c>
      <c r="G1114" t="s">
        <v>1149</v>
      </c>
      <c r="H1114">
        <v>47</v>
      </c>
      <c r="M1114" t="s">
        <v>1149</v>
      </c>
      <c r="N1114">
        <v>4</v>
      </c>
      <c r="S1114" t="s">
        <v>1149</v>
      </c>
      <c r="T1114">
        <v>2</v>
      </c>
    </row>
    <row r="1115" spans="1:20" x14ac:dyDescent="0.3">
      <c r="A1115" t="s">
        <v>1150</v>
      </c>
      <c r="B1115">
        <v>7</v>
      </c>
      <c r="G1115" t="s">
        <v>1150</v>
      </c>
      <c r="H1115">
        <v>66</v>
      </c>
      <c r="M1115" t="s">
        <v>1150</v>
      </c>
      <c r="N1115">
        <v>3</v>
      </c>
      <c r="S1115" t="s">
        <v>1150</v>
      </c>
      <c r="T1115">
        <v>1</v>
      </c>
    </row>
    <row r="1116" spans="1:20" x14ac:dyDescent="0.3">
      <c r="A1116" t="s">
        <v>1151</v>
      </c>
      <c r="B1116">
        <v>30</v>
      </c>
      <c r="G1116" t="s">
        <v>1151</v>
      </c>
      <c r="H1116">
        <v>23</v>
      </c>
      <c r="M1116" t="s">
        <v>1151</v>
      </c>
      <c r="N1116">
        <v>2</v>
      </c>
      <c r="S1116" t="s">
        <v>1151</v>
      </c>
      <c r="T1116">
        <v>0</v>
      </c>
    </row>
    <row r="1117" spans="1:20" x14ac:dyDescent="0.3">
      <c r="A1117" t="s">
        <v>1152</v>
      </c>
      <c r="B1117">
        <v>172</v>
      </c>
      <c r="G1117" t="s">
        <v>1152</v>
      </c>
      <c r="H1117">
        <v>126</v>
      </c>
      <c r="M1117" t="s">
        <v>1152</v>
      </c>
      <c r="N1117">
        <v>5</v>
      </c>
      <c r="S1117" t="s">
        <v>1152</v>
      </c>
      <c r="T1117">
        <v>3</v>
      </c>
    </row>
    <row r="1118" spans="1:20" x14ac:dyDescent="0.3">
      <c r="A1118" t="s">
        <v>1153</v>
      </c>
      <c r="B1118">
        <v>9</v>
      </c>
      <c r="G1118" t="s">
        <v>1153</v>
      </c>
      <c r="H1118">
        <v>89</v>
      </c>
      <c r="M1118" t="s">
        <v>1153</v>
      </c>
      <c r="N1118">
        <v>1</v>
      </c>
      <c r="S1118" t="s">
        <v>1153</v>
      </c>
      <c r="T1118">
        <v>0</v>
      </c>
    </row>
    <row r="1119" spans="1:20" x14ac:dyDescent="0.3">
      <c r="A1119" t="s">
        <v>1154</v>
      </c>
      <c r="B1119">
        <v>14</v>
      </c>
      <c r="G1119" t="s">
        <v>1154</v>
      </c>
      <c r="H1119">
        <v>26</v>
      </c>
      <c r="M1119" t="s">
        <v>1154</v>
      </c>
      <c r="N1119">
        <v>2</v>
      </c>
      <c r="S1119" t="s">
        <v>1154</v>
      </c>
      <c r="T1119">
        <v>0</v>
      </c>
    </row>
    <row r="1120" spans="1:20" x14ac:dyDescent="0.3">
      <c r="A1120" t="s">
        <v>1155</v>
      </c>
      <c r="B1120">
        <v>8</v>
      </c>
      <c r="G1120" t="s">
        <v>1155</v>
      </c>
      <c r="H1120">
        <v>5</v>
      </c>
      <c r="M1120" t="s">
        <v>1155</v>
      </c>
      <c r="N1120">
        <v>0</v>
      </c>
      <c r="S1120" t="s">
        <v>1155</v>
      </c>
      <c r="T1120">
        <v>0</v>
      </c>
    </row>
    <row r="1121" spans="1:20" x14ac:dyDescent="0.3">
      <c r="A1121" t="s">
        <v>1156</v>
      </c>
      <c r="B1121">
        <v>207</v>
      </c>
      <c r="G1121" t="s">
        <v>1156</v>
      </c>
      <c r="H1121">
        <v>195</v>
      </c>
      <c r="M1121" t="s">
        <v>1156</v>
      </c>
      <c r="N1121">
        <v>8</v>
      </c>
      <c r="S1121" t="s">
        <v>1156</v>
      </c>
      <c r="T1121">
        <v>2</v>
      </c>
    </row>
    <row r="1122" spans="1:20" x14ac:dyDescent="0.3">
      <c r="A1122" t="s">
        <v>1157</v>
      </c>
      <c r="B1122">
        <v>55</v>
      </c>
      <c r="G1122" t="s">
        <v>1157</v>
      </c>
      <c r="H1122">
        <v>60</v>
      </c>
      <c r="M1122" t="s">
        <v>1157</v>
      </c>
      <c r="N1122">
        <v>1</v>
      </c>
      <c r="S1122" t="s">
        <v>1157</v>
      </c>
      <c r="T1122">
        <v>2</v>
      </c>
    </row>
    <row r="1123" spans="1:20" x14ac:dyDescent="0.3">
      <c r="A1123" t="s">
        <v>1158</v>
      </c>
      <c r="B1123">
        <v>61</v>
      </c>
      <c r="G1123" t="s">
        <v>1158</v>
      </c>
      <c r="H1123">
        <v>230</v>
      </c>
      <c r="M1123" t="s">
        <v>1158</v>
      </c>
      <c r="N1123">
        <v>1</v>
      </c>
      <c r="S1123" t="s">
        <v>1158</v>
      </c>
      <c r="T1123">
        <v>3</v>
      </c>
    </row>
    <row r="1124" spans="1:20" x14ac:dyDescent="0.3">
      <c r="A1124" t="s">
        <v>1159</v>
      </c>
      <c r="B1124">
        <v>23</v>
      </c>
      <c r="G1124" t="s">
        <v>1159</v>
      </c>
      <c r="H1124">
        <v>85</v>
      </c>
      <c r="M1124" t="s">
        <v>1159</v>
      </c>
      <c r="N1124">
        <v>2</v>
      </c>
      <c r="S1124" t="s">
        <v>1159</v>
      </c>
      <c r="T1124">
        <v>1</v>
      </c>
    </row>
    <row r="1125" spans="1:20" x14ac:dyDescent="0.3">
      <c r="A1125" t="s">
        <v>1160</v>
      </c>
      <c r="B1125">
        <v>11</v>
      </c>
      <c r="G1125" t="s">
        <v>1160</v>
      </c>
      <c r="H1125">
        <v>43</v>
      </c>
      <c r="M1125" t="s">
        <v>1160</v>
      </c>
      <c r="N1125">
        <v>2</v>
      </c>
      <c r="S1125" t="s">
        <v>1160</v>
      </c>
      <c r="T1125">
        <v>1</v>
      </c>
    </row>
    <row r="1126" spans="1:20" x14ac:dyDescent="0.3">
      <c r="A1126" t="s">
        <v>1161</v>
      </c>
      <c r="B1126">
        <v>220</v>
      </c>
      <c r="G1126" t="s">
        <v>1161</v>
      </c>
      <c r="H1126">
        <v>118</v>
      </c>
      <c r="M1126" t="s">
        <v>1161</v>
      </c>
      <c r="N1126">
        <v>14</v>
      </c>
      <c r="S1126" t="s">
        <v>1161</v>
      </c>
      <c r="T1126">
        <v>14</v>
      </c>
    </row>
    <row r="1127" spans="1:20" x14ac:dyDescent="0.3">
      <c r="A1127" t="s">
        <v>1162</v>
      </c>
      <c r="B1127">
        <v>403</v>
      </c>
      <c r="G1127" t="s">
        <v>1162</v>
      </c>
      <c r="H1127">
        <v>443</v>
      </c>
      <c r="M1127" t="s">
        <v>1162</v>
      </c>
      <c r="N1127">
        <v>2</v>
      </c>
      <c r="S1127" t="s">
        <v>1162</v>
      </c>
      <c r="T1127">
        <v>1</v>
      </c>
    </row>
    <row r="1128" spans="1:20" x14ac:dyDescent="0.3">
      <c r="A1128" t="s">
        <v>1163</v>
      </c>
      <c r="B1128">
        <v>4</v>
      </c>
      <c r="G1128" t="s">
        <v>1163</v>
      </c>
      <c r="H1128">
        <v>8</v>
      </c>
      <c r="M1128" t="s">
        <v>1163</v>
      </c>
      <c r="N1128">
        <v>0</v>
      </c>
      <c r="S1128" t="s">
        <v>1163</v>
      </c>
      <c r="T1128">
        <v>0</v>
      </c>
    </row>
    <row r="1129" spans="1:20" x14ac:dyDescent="0.3">
      <c r="A1129" t="s">
        <v>1164</v>
      </c>
      <c r="B1129">
        <v>114</v>
      </c>
      <c r="G1129" t="s">
        <v>1164</v>
      </c>
      <c r="H1129">
        <v>267</v>
      </c>
      <c r="M1129" t="s">
        <v>1164</v>
      </c>
      <c r="N1129">
        <v>3</v>
      </c>
      <c r="S1129" t="s">
        <v>1164</v>
      </c>
      <c r="T1129">
        <v>0</v>
      </c>
    </row>
    <row r="1130" spans="1:20" x14ac:dyDescent="0.3">
      <c r="A1130" t="s">
        <v>1165</v>
      </c>
      <c r="B1130">
        <v>2</v>
      </c>
      <c r="G1130" t="s">
        <v>1165</v>
      </c>
      <c r="H1130">
        <v>18</v>
      </c>
      <c r="M1130" t="s">
        <v>1165</v>
      </c>
      <c r="N1130">
        <v>5</v>
      </c>
      <c r="S1130" t="s">
        <v>1165</v>
      </c>
      <c r="T1130">
        <v>3</v>
      </c>
    </row>
    <row r="1131" spans="1:20" x14ac:dyDescent="0.3">
      <c r="A1131" t="s">
        <v>1166</v>
      </c>
      <c r="B1131">
        <v>196</v>
      </c>
      <c r="G1131" t="s">
        <v>1166</v>
      </c>
      <c r="H1131">
        <v>319</v>
      </c>
      <c r="M1131" t="s">
        <v>1166</v>
      </c>
      <c r="N1131">
        <v>26</v>
      </c>
      <c r="S1131" t="s">
        <v>1166</v>
      </c>
      <c r="T1131">
        <v>15</v>
      </c>
    </row>
    <row r="1132" spans="1:20" x14ac:dyDescent="0.3">
      <c r="A1132" t="s">
        <v>1167</v>
      </c>
      <c r="B1132">
        <v>4</v>
      </c>
      <c r="G1132" t="s">
        <v>1167</v>
      </c>
      <c r="H1132">
        <v>5</v>
      </c>
      <c r="M1132" t="s">
        <v>1167</v>
      </c>
      <c r="N1132">
        <v>0</v>
      </c>
      <c r="S1132" t="s">
        <v>1167</v>
      </c>
      <c r="T1132">
        <v>0</v>
      </c>
    </row>
    <row r="1133" spans="1:20" x14ac:dyDescent="0.3">
      <c r="A1133" t="s">
        <v>1168</v>
      </c>
      <c r="B1133">
        <v>149</v>
      </c>
      <c r="G1133" t="s">
        <v>1168</v>
      </c>
      <c r="H1133">
        <v>39</v>
      </c>
      <c r="M1133" t="s">
        <v>1168</v>
      </c>
      <c r="N1133">
        <v>1</v>
      </c>
      <c r="S1133" t="s">
        <v>1168</v>
      </c>
      <c r="T1133">
        <v>2</v>
      </c>
    </row>
    <row r="1134" spans="1:20" x14ac:dyDescent="0.3">
      <c r="A1134" t="s">
        <v>1169</v>
      </c>
      <c r="B1134">
        <v>7</v>
      </c>
      <c r="G1134" t="s">
        <v>1169</v>
      </c>
      <c r="H1134">
        <v>15</v>
      </c>
      <c r="M1134" t="s">
        <v>1169</v>
      </c>
      <c r="N1134">
        <v>1</v>
      </c>
      <c r="S1134" t="s">
        <v>1169</v>
      </c>
      <c r="T1134">
        <v>0</v>
      </c>
    </row>
    <row r="1135" spans="1:20" x14ac:dyDescent="0.3">
      <c r="A1135" t="s">
        <v>1170</v>
      </c>
      <c r="B1135">
        <v>17</v>
      </c>
      <c r="G1135" t="s">
        <v>1170</v>
      </c>
      <c r="H1135">
        <v>59</v>
      </c>
      <c r="M1135" t="s">
        <v>1170</v>
      </c>
      <c r="N1135">
        <v>5</v>
      </c>
      <c r="S1135" t="s">
        <v>1170</v>
      </c>
      <c r="T1135">
        <v>7</v>
      </c>
    </row>
    <row r="1136" spans="1:20" x14ac:dyDescent="0.3">
      <c r="A1136" t="s">
        <v>1171</v>
      </c>
      <c r="B1136">
        <v>5</v>
      </c>
      <c r="G1136" t="s">
        <v>1171</v>
      </c>
      <c r="H1136">
        <v>42</v>
      </c>
      <c r="M1136" t="s">
        <v>1171</v>
      </c>
      <c r="N1136">
        <v>4</v>
      </c>
      <c r="S1136" t="s">
        <v>1171</v>
      </c>
      <c r="T1136">
        <v>0</v>
      </c>
    </row>
    <row r="1137" spans="1:20" x14ac:dyDescent="0.3">
      <c r="A1137" t="s">
        <v>1172</v>
      </c>
      <c r="B1137">
        <v>1</v>
      </c>
      <c r="G1137" t="s">
        <v>1172</v>
      </c>
      <c r="H1137">
        <v>11</v>
      </c>
      <c r="M1137" t="s">
        <v>1172</v>
      </c>
      <c r="N1137">
        <v>0</v>
      </c>
      <c r="S1137" t="s">
        <v>1172</v>
      </c>
      <c r="T1137">
        <v>0</v>
      </c>
    </row>
    <row r="1138" spans="1:20" x14ac:dyDescent="0.3">
      <c r="A1138" t="s">
        <v>1173</v>
      </c>
      <c r="B1138">
        <v>5</v>
      </c>
      <c r="G1138" t="s">
        <v>1173</v>
      </c>
      <c r="H1138">
        <v>63</v>
      </c>
      <c r="M1138" t="s">
        <v>1173</v>
      </c>
      <c r="N1138">
        <v>0</v>
      </c>
      <c r="S1138" t="s">
        <v>1173</v>
      </c>
      <c r="T1138">
        <v>3</v>
      </c>
    </row>
    <row r="1139" spans="1:20" x14ac:dyDescent="0.3">
      <c r="A1139" t="s">
        <v>1174</v>
      </c>
      <c r="B1139">
        <v>50</v>
      </c>
      <c r="G1139" t="s">
        <v>1174</v>
      </c>
      <c r="H1139">
        <v>77</v>
      </c>
      <c r="M1139" t="s">
        <v>1174</v>
      </c>
      <c r="N1139">
        <v>11</v>
      </c>
      <c r="S1139" t="s">
        <v>1174</v>
      </c>
      <c r="T1139">
        <v>12</v>
      </c>
    </row>
    <row r="1140" spans="1:20" x14ac:dyDescent="0.3">
      <c r="A1140" t="s">
        <v>1175</v>
      </c>
      <c r="B1140">
        <v>3</v>
      </c>
      <c r="G1140" t="s">
        <v>1175</v>
      </c>
      <c r="H1140">
        <v>18</v>
      </c>
      <c r="M1140" t="s">
        <v>1175</v>
      </c>
      <c r="N1140">
        <v>2</v>
      </c>
      <c r="S1140" t="s">
        <v>1175</v>
      </c>
      <c r="T1140">
        <v>0</v>
      </c>
    </row>
    <row r="1141" spans="1:20" x14ac:dyDescent="0.3">
      <c r="A1141" t="s">
        <v>1176</v>
      </c>
      <c r="B1141">
        <v>2</v>
      </c>
      <c r="G1141" t="s">
        <v>1176</v>
      </c>
      <c r="H1141">
        <v>9</v>
      </c>
      <c r="M1141" t="s">
        <v>1176</v>
      </c>
      <c r="N1141">
        <v>1</v>
      </c>
      <c r="S1141" t="s">
        <v>1176</v>
      </c>
      <c r="T1141">
        <v>0</v>
      </c>
    </row>
    <row r="1142" spans="1:20" x14ac:dyDescent="0.3">
      <c r="A1142" t="s">
        <v>1177</v>
      </c>
      <c r="B1142">
        <v>8</v>
      </c>
      <c r="G1142" t="s">
        <v>1177</v>
      </c>
      <c r="H1142">
        <v>17</v>
      </c>
      <c r="M1142" t="s">
        <v>1177</v>
      </c>
      <c r="N1142">
        <v>0</v>
      </c>
      <c r="S1142" t="s">
        <v>1177</v>
      </c>
      <c r="T1142">
        <v>0</v>
      </c>
    </row>
    <row r="1143" spans="1:20" x14ac:dyDescent="0.3">
      <c r="A1143" t="s">
        <v>1178</v>
      </c>
      <c r="B1143">
        <v>30</v>
      </c>
      <c r="G1143" t="s">
        <v>1178</v>
      </c>
      <c r="H1143">
        <v>14</v>
      </c>
      <c r="M1143" t="s">
        <v>1178</v>
      </c>
      <c r="N1143">
        <v>1</v>
      </c>
      <c r="S1143" t="s">
        <v>1178</v>
      </c>
      <c r="T1143">
        <v>0</v>
      </c>
    </row>
    <row r="1144" spans="1:20" x14ac:dyDescent="0.3">
      <c r="A1144" t="s">
        <v>1179</v>
      </c>
      <c r="B1144">
        <v>156</v>
      </c>
      <c r="G1144" t="s">
        <v>1179</v>
      </c>
      <c r="H1144">
        <v>209</v>
      </c>
      <c r="M1144" t="s">
        <v>1179</v>
      </c>
      <c r="N1144">
        <v>3</v>
      </c>
      <c r="S1144" t="s">
        <v>1179</v>
      </c>
      <c r="T1144">
        <v>0</v>
      </c>
    </row>
    <row r="1145" spans="1:20" x14ac:dyDescent="0.3">
      <c r="A1145" t="s">
        <v>1180</v>
      </c>
      <c r="B1145">
        <v>211</v>
      </c>
      <c r="G1145" t="s">
        <v>1180</v>
      </c>
      <c r="H1145">
        <v>281</v>
      </c>
      <c r="M1145" t="s">
        <v>1180</v>
      </c>
      <c r="N1145">
        <v>7</v>
      </c>
      <c r="S1145" t="s">
        <v>1180</v>
      </c>
      <c r="T1145">
        <v>8</v>
      </c>
    </row>
    <row r="1146" spans="1:20" x14ac:dyDescent="0.3">
      <c r="A1146" t="s">
        <v>1181</v>
      </c>
      <c r="B1146">
        <v>3</v>
      </c>
      <c r="G1146" t="s">
        <v>1181</v>
      </c>
      <c r="H1146">
        <v>80</v>
      </c>
      <c r="M1146" t="s">
        <v>1181</v>
      </c>
      <c r="N1146">
        <v>3</v>
      </c>
      <c r="S1146" t="s">
        <v>1181</v>
      </c>
      <c r="T1146">
        <v>3</v>
      </c>
    </row>
    <row r="1147" spans="1:20" x14ac:dyDescent="0.3">
      <c r="A1147" t="s">
        <v>1182</v>
      </c>
      <c r="B1147">
        <v>121</v>
      </c>
      <c r="G1147" t="s">
        <v>1182</v>
      </c>
      <c r="H1147">
        <v>177</v>
      </c>
      <c r="M1147" t="s">
        <v>1182</v>
      </c>
      <c r="N1147">
        <v>11</v>
      </c>
      <c r="S1147" t="s">
        <v>1182</v>
      </c>
      <c r="T1147">
        <v>13</v>
      </c>
    </row>
    <row r="1148" spans="1:20" x14ac:dyDescent="0.3">
      <c r="A1148" t="s">
        <v>1183</v>
      </c>
      <c r="B1148">
        <v>12</v>
      </c>
      <c r="G1148" t="s">
        <v>1183</v>
      </c>
      <c r="H1148">
        <v>8</v>
      </c>
      <c r="M1148" t="s">
        <v>1183</v>
      </c>
      <c r="N1148">
        <v>1</v>
      </c>
      <c r="S1148" t="s">
        <v>1183</v>
      </c>
      <c r="T1148">
        <v>1</v>
      </c>
    </row>
    <row r="1149" spans="1:20" x14ac:dyDescent="0.3">
      <c r="A1149" t="s">
        <v>1184</v>
      </c>
      <c r="B1149">
        <v>105</v>
      </c>
      <c r="G1149" t="s">
        <v>1184</v>
      </c>
      <c r="H1149">
        <v>100</v>
      </c>
      <c r="M1149" t="s">
        <v>1184</v>
      </c>
      <c r="N1149">
        <v>15</v>
      </c>
      <c r="S1149" t="s">
        <v>1184</v>
      </c>
      <c r="T1149">
        <v>12</v>
      </c>
    </row>
    <row r="1150" spans="1:20" x14ac:dyDescent="0.3">
      <c r="A1150" t="s">
        <v>1185</v>
      </c>
      <c r="B1150">
        <v>55</v>
      </c>
      <c r="G1150" t="s">
        <v>1185</v>
      </c>
      <c r="H1150">
        <v>77</v>
      </c>
      <c r="M1150" t="s">
        <v>1185</v>
      </c>
      <c r="N1150">
        <v>4</v>
      </c>
      <c r="S1150" t="s">
        <v>1185</v>
      </c>
      <c r="T1150">
        <v>1</v>
      </c>
    </row>
    <row r="1151" spans="1:20" x14ac:dyDescent="0.3">
      <c r="A1151" t="s">
        <v>1186</v>
      </c>
      <c r="B1151">
        <v>3</v>
      </c>
      <c r="G1151" t="s">
        <v>1186</v>
      </c>
      <c r="H1151">
        <v>22</v>
      </c>
      <c r="M1151" t="s">
        <v>1186</v>
      </c>
      <c r="N1151">
        <v>1</v>
      </c>
      <c r="S1151" t="s">
        <v>1186</v>
      </c>
      <c r="T1151">
        <v>0</v>
      </c>
    </row>
    <row r="1152" spans="1:20" x14ac:dyDescent="0.3">
      <c r="A1152" t="s">
        <v>1187</v>
      </c>
      <c r="B1152">
        <v>8</v>
      </c>
      <c r="G1152" t="s">
        <v>1187</v>
      </c>
      <c r="H1152">
        <v>62</v>
      </c>
      <c r="M1152" t="s">
        <v>1187</v>
      </c>
      <c r="N1152">
        <v>1</v>
      </c>
      <c r="S1152" t="s">
        <v>1187</v>
      </c>
      <c r="T1152">
        <v>1</v>
      </c>
    </row>
    <row r="1153" spans="1:20" x14ac:dyDescent="0.3">
      <c r="A1153" t="s">
        <v>1188</v>
      </c>
      <c r="B1153">
        <v>6</v>
      </c>
      <c r="G1153" t="s">
        <v>1188</v>
      </c>
      <c r="H1153">
        <v>62</v>
      </c>
      <c r="M1153" t="s">
        <v>1188</v>
      </c>
      <c r="N1153">
        <v>4</v>
      </c>
      <c r="S1153" t="s">
        <v>1188</v>
      </c>
      <c r="T1153">
        <v>5</v>
      </c>
    </row>
    <row r="1154" spans="1:20" x14ac:dyDescent="0.3">
      <c r="A1154" t="s">
        <v>1189</v>
      </c>
      <c r="B1154">
        <v>25</v>
      </c>
      <c r="G1154" t="s">
        <v>1189</v>
      </c>
      <c r="H1154">
        <v>33</v>
      </c>
      <c r="M1154" t="s">
        <v>1189</v>
      </c>
      <c r="N1154">
        <v>3</v>
      </c>
      <c r="S1154" t="s">
        <v>1189</v>
      </c>
      <c r="T1154">
        <v>3</v>
      </c>
    </row>
    <row r="1155" spans="1:20" x14ac:dyDescent="0.3">
      <c r="A1155" t="s">
        <v>1190</v>
      </c>
      <c r="B1155">
        <v>12</v>
      </c>
      <c r="G1155" t="s">
        <v>1190</v>
      </c>
      <c r="H1155">
        <v>33</v>
      </c>
      <c r="M1155" t="s">
        <v>1190</v>
      </c>
      <c r="N1155">
        <v>1</v>
      </c>
      <c r="S1155" t="s">
        <v>1190</v>
      </c>
      <c r="T1155">
        <v>0</v>
      </c>
    </row>
    <row r="1156" spans="1:20" x14ac:dyDescent="0.3">
      <c r="A1156" t="s">
        <v>1191</v>
      </c>
      <c r="B1156">
        <v>293</v>
      </c>
      <c r="G1156" t="s">
        <v>1191</v>
      </c>
      <c r="H1156">
        <v>334</v>
      </c>
      <c r="M1156" t="s">
        <v>1191</v>
      </c>
      <c r="N1156">
        <v>49</v>
      </c>
      <c r="S1156" t="s">
        <v>1191</v>
      </c>
      <c r="T1156">
        <v>27</v>
      </c>
    </row>
    <row r="1157" spans="1:20" x14ac:dyDescent="0.3">
      <c r="A1157" t="s">
        <v>1192</v>
      </c>
      <c r="B1157">
        <v>105</v>
      </c>
      <c r="G1157" t="s">
        <v>1192</v>
      </c>
      <c r="H1157">
        <v>88</v>
      </c>
      <c r="M1157" t="s">
        <v>1192</v>
      </c>
      <c r="N1157">
        <v>0</v>
      </c>
      <c r="S1157" t="s">
        <v>1192</v>
      </c>
      <c r="T1157">
        <v>0</v>
      </c>
    </row>
    <row r="1158" spans="1:20" x14ac:dyDescent="0.3">
      <c r="A1158" t="s">
        <v>1193</v>
      </c>
      <c r="B1158">
        <v>4</v>
      </c>
      <c r="G1158" t="s">
        <v>1193</v>
      </c>
      <c r="H1158">
        <v>27</v>
      </c>
      <c r="M1158" t="s">
        <v>1193</v>
      </c>
      <c r="N1158">
        <v>0</v>
      </c>
      <c r="S1158" t="s">
        <v>1193</v>
      </c>
      <c r="T1158">
        <v>0</v>
      </c>
    </row>
    <row r="1159" spans="1:20" x14ac:dyDescent="0.3">
      <c r="A1159" t="s">
        <v>1194</v>
      </c>
      <c r="B1159">
        <v>132</v>
      </c>
      <c r="G1159" t="s">
        <v>1194</v>
      </c>
      <c r="H1159">
        <v>160</v>
      </c>
      <c r="M1159" t="s">
        <v>1194</v>
      </c>
      <c r="N1159">
        <v>6</v>
      </c>
      <c r="S1159" t="s">
        <v>1194</v>
      </c>
      <c r="T1159">
        <v>1</v>
      </c>
    </row>
    <row r="1160" spans="1:20" x14ac:dyDescent="0.3">
      <c r="A1160" t="s">
        <v>1195</v>
      </c>
      <c r="B1160">
        <v>17</v>
      </c>
      <c r="G1160" t="s">
        <v>1195</v>
      </c>
      <c r="H1160">
        <v>16</v>
      </c>
      <c r="M1160" t="s">
        <v>1195</v>
      </c>
      <c r="N1160">
        <v>0</v>
      </c>
      <c r="S1160" t="s">
        <v>1195</v>
      </c>
      <c r="T1160">
        <v>0</v>
      </c>
    </row>
    <row r="1161" spans="1:20" x14ac:dyDescent="0.3">
      <c r="A1161" t="s">
        <v>1196</v>
      </c>
      <c r="B1161">
        <v>134</v>
      </c>
      <c r="G1161" t="s">
        <v>1196</v>
      </c>
      <c r="H1161">
        <v>93</v>
      </c>
      <c r="M1161" t="s">
        <v>1196</v>
      </c>
      <c r="N1161">
        <v>6</v>
      </c>
      <c r="S1161" t="s">
        <v>1196</v>
      </c>
      <c r="T1161">
        <v>0</v>
      </c>
    </row>
    <row r="1162" spans="1:20" x14ac:dyDescent="0.3">
      <c r="A1162" t="s">
        <v>1197</v>
      </c>
      <c r="B1162">
        <v>4</v>
      </c>
      <c r="G1162" t="s">
        <v>1197</v>
      </c>
      <c r="H1162">
        <v>55</v>
      </c>
      <c r="M1162" t="s">
        <v>1197</v>
      </c>
      <c r="N1162">
        <v>0</v>
      </c>
      <c r="S1162" t="s">
        <v>1197</v>
      </c>
      <c r="T1162">
        <v>0</v>
      </c>
    </row>
    <row r="1163" spans="1:20" x14ac:dyDescent="0.3">
      <c r="A1163" t="s">
        <v>1198</v>
      </c>
      <c r="B1163">
        <v>10</v>
      </c>
      <c r="G1163" t="s">
        <v>1198</v>
      </c>
      <c r="H1163">
        <v>48</v>
      </c>
      <c r="M1163" t="s">
        <v>1198</v>
      </c>
      <c r="N1163">
        <v>3</v>
      </c>
      <c r="S1163" t="s">
        <v>1198</v>
      </c>
      <c r="T1163">
        <v>0</v>
      </c>
    </row>
    <row r="1164" spans="1:20" x14ac:dyDescent="0.3">
      <c r="A1164" t="s">
        <v>1199</v>
      </c>
      <c r="B1164">
        <v>455</v>
      </c>
      <c r="G1164" t="s">
        <v>1199</v>
      </c>
      <c r="H1164">
        <v>507</v>
      </c>
      <c r="M1164" t="s">
        <v>1199</v>
      </c>
      <c r="N1164">
        <v>30</v>
      </c>
      <c r="S1164" t="s">
        <v>1199</v>
      </c>
      <c r="T1164">
        <v>34</v>
      </c>
    </row>
    <row r="1165" spans="1:20" x14ac:dyDescent="0.3">
      <c r="A1165" t="s">
        <v>1200</v>
      </c>
      <c r="B1165">
        <v>79</v>
      </c>
      <c r="G1165" t="s">
        <v>1200</v>
      </c>
      <c r="H1165">
        <v>58</v>
      </c>
      <c r="M1165" t="s">
        <v>1200</v>
      </c>
      <c r="N1165">
        <v>1</v>
      </c>
      <c r="S1165" t="s">
        <v>1200</v>
      </c>
      <c r="T1165">
        <v>2</v>
      </c>
    </row>
    <row r="1166" spans="1:20" x14ac:dyDescent="0.3">
      <c r="A1166" t="s">
        <v>1201</v>
      </c>
      <c r="B1166">
        <v>149</v>
      </c>
      <c r="G1166" t="s">
        <v>1201</v>
      </c>
      <c r="H1166">
        <v>134</v>
      </c>
      <c r="M1166" t="s">
        <v>1201</v>
      </c>
      <c r="N1166">
        <v>18</v>
      </c>
      <c r="S1166" t="s">
        <v>1201</v>
      </c>
      <c r="T1166">
        <v>5</v>
      </c>
    </row>
    <row r="1167" spans="1:20" x14ac:dyDescent="0.3">
      <c r="A1167" t="s">
        <v>1202</v>
      </c>
      <c r="B1167">
        <v>132</v>
      </c>
      <c r="G1167" t="s">
        <v>1202</v>
      </c>
      <c r="H1167">
        <v>123</v>
      </c>
      <c r="M1167" t="s">
        <v>1202</v>
      </c>
      <c r="N1167">
        <v>3</v>
      </c>
      <c r="S1167" t="s">
        <v>1202</v>
      </c>
      <c r="T1167">
        <v>2</v>
      </c>
    </row>
    <row r="1168" spans="1:20" x14ac:dyDescent="0.3">
      <c r="A1168" t="s">
        <v>1203</v>
      </c>
      <c r="B1168">
        <v>3</v>
      </c>
      <c r="G1168" t="s">
        <v>1203</v>
      </c>
      <c r="H1168">
        <v>22</v>
      </c>
      <c r="M1168" t="s">
        <v>1203</v>
      </c>
      <c r="N1168">
        <v>0</v>
      </c>
      <c r="S1168" t="s">
        <v>1203</v>
      </c>
      <c r="T1168">
        <v>0</v>
      </c>
    </row>
    <row r="1169" spans="1:20" x14ac:dyDescent="0.3">
      <c r="A1169" t="s">
        <v>1204</v>
      </c>
      <c r="B1169">
        <v>210</v>
      </c>
      <c r="G1169" t="s">
        <v>1204</v>
      </c>
      <c r="H1169">
        <v>61</v>
      </c>
      <c r="M1169" t="s">
        <v>1204</v>
      </c>
      <c r="N1169">
        <v>1</v>
      </c>
      <c r="S1169" t="s">
        <v>1204</v>
      </c>
      <c r="T1169">
        <v>1</v>
      </c>
    </row>
    <row r="1170" spans="1:20" x14ac:dyDescent="0.3">
      <c r="A1170" t="s">
        <v>1205</v>
      </c>
      <c r="B1170">
        <v>3</v>
      </c>
      <c r="G1170" t="s">
        <v>1205</v>
      </c>
      <c r="H1170">
        <v>33</v>
      </c>
      <c r="M1170" t="s">
        <v>1205</v>
      </c>
      <c r="N1170">
        <v>2</v>
      </c>
      <c r="S1170" t="s">
        <v>1205</v>
      </c>
      <c r="T1170">
        <v>2</v>
      </c>
    </row>
    <row r="1171" spans="1:20" x14ac:dyDescent="0.3">
      <c r="A1171" t="s">
        <v>1206</v>
      </c>
      <c r="B1171">
        <v>7</v>
      </c>
      <c r="G1171" t="s">
        <v>1206</v>
      </c>
      <c r="H1171">
        <v>91</v>
      </c>
      <c r="M1171" t="s">
        <v>1206</v>
      </c>
      <c r="N1171">
        <v>21</v>
      </c>
      <c r="S1171" t="s">
        <v>1206</v>
      </c>
      <c r="T1171">
        <v>20</v>
      </c>
    </row>
    <row r="1172" spans="1:20" x14ac:dyDescent="0.3">
      <c r="A1172" t="s">
        <v>1207</v>
      </c>
      <c r="B1172">
        <v>90</v>
      </c>
      <c r="G1172" t="s">
        <v>1207</v>
      </c>
      <c r="H1172">
        <v>102</v>
      </c>
      <c r="M1172" t="s">
        <v>1207</v>
      </c>
      <c r="N1172">
        <v>1</v>
      </c>
      <c r="S1172" t="s">
        <v>1207</v>
      </c>
      <c r="T1172">
        <v>0</v>
      </c>
    </row>
    <row r="1173" spans="1:20" x14ac:dyDescent="0.3">
      <c r="A1173" t="s">
        <v>1208</v>
      </c>
      <c r="B1173">
        <v>9</v>
      </c>
      <c r="G1173" t="s">
        <v>1208</v>
      </c>
      <c r="H1173">
        <v>21</v>
      </c>
      <c r="M1173" t="s">
        <v>1208</v>
      </c>
      <c r="N1173">
        <v>4</v>
      </c>
      <c r="S1173" t="s">
        <v>1208</v>
      </c>
      <c r="T1173">
        <v>7</v>
      </c>
    </row>
    <row r="1174" spans="1:20" x14ac:dyDescent="0.3">
      <c r="A1174" t="s">
        <v>1209</v>
      </c>
      <c r="B1174">
        <v>0</v>
      </c>
      <c r="G1174" t="s">
        <v>1209</v>
      </c>
      <c r="H1174">
        <v>28</v>
      </c>
      <c r="M1174" t="s">
        <v>1209</v>
      </c>
      <c r="N1174">
        <v>7</v>
      </c>
      <c r="S1174" t="s">
        <v>1209</v>
      </c>
      <c r="T1174">
        <v>3</v>
      </c>
    </row>
    <row r="1175" spans="1:20" x14ac:dyDescent="0.3">
      <c r="A1175" t="s">
        <v>1210</v>
      </c>
      <c r="B1175">
        <v>89</v>
      </c>
      <c r="G1175" t="s">
        <v>1210</v>
      </c>
      <c r="H1175">
        <v>45</v>
      </c>
      <c r="M1175" t="s">
        <v>1210</v>
      </c>
      <c r="N1175">
        <v>3</v>
      </c>
      <c r="S1175" t="s">
        <v>1210</v>
      </c>
      <c r="T1175">
        <v>2</v>
      </c>
    </row>
    <row r="1176" spans="1:20" x14ac:dyDescent="0.3">
      <c r="A1176" t="s">
        <v>1211</v>
      </c>
      <c r="B1176">
        <v>125</v>
      </c>
      <c r="G1176" t="s">
        <v>1211</v>
      </c>
      <c r="H1176">
        <v>96</v>
      </c>
      <c r="M1176" t="s">
        <v>1211</v>
      </c>
      <c r="N1176">
        <v>0</v>
      </c>
      <c r="S1176" t="s">
        <v>1211</v>
      </c>
      <c r="T1176">
        <v>0</v>
      </c>
    </row>
    <row r="1177" spans="1:20" x14ac:dyDescent="0.3">
      <c r="A1177" t="s">
        <v>1212</v>
      </c>
      <c r="B1177">
        <v>162</v>
      </c>
      <c r="G1177" t="s">
        <v>1212</v>
      </c>
      <c r="H1177">
        <v>265</v>
      </c>
      <c r="M1177" t="s">
        <v>1212</v>
      </c>
      <c r="N1177">
        <v>9</v>
      </c>
      <c r="S1177" t="s">
        <v>1212</v>
      </c>
      <c r="T1177">
        <v>2</v>
      </c>
    </row>
    <row r="1178" spans="1:20" x14ac:dyDescent="0.3">
      <c r="A1178" t="s">
        <v>1213</v>
      </c>
      <c r="B1178">
        <v>0</v>
      </c>
      <c r="G1178" t="s">
        <v>1213</v>
      </c>
      <c r="H1178">
        <v>3</v>
      </c>
      <c r="M1178" t="s">
        <v>1213</v>
      </c>
      <c r="N1178">
        <v>1</v>
      </c>
      <c r="S1178" t="s">
        <v>1213</v>
      </c>
      <c r="T1178">
        <v>1</v>
      </c>
    </row>
    <row r="1179" spans="1:20" x14ac:dyDescent="0.3">
      <c r="A1179" t="s">
        <v>1214</v>
      </c>
      <c r="B1179">
        <v>3</v>
      </c>
      <c r="G1179" t="s">
        <v>1214</v>
      </c>
      <c r="H1179">
        <v>103</v>
      </c>
      <c r="M1179" t="s">
        <v>1214</v>
      </c>
      <c r="N1179">
        <v>3</v>
      </c>
      <c r="S1179" t="s">
        <v>1214</v>
      </c>
      <c r="T1179">
        <v>0</v>
      </c>
    </row>
    <row r="1180" spans="1:20" x14ac:dyDescent="0.3">
      <c r="A1180" t="s">
        <v>1215</v>
      </c>
      <c r="B1180">
        <v>99</v>
      </c>
      <c r="G1180" t="s">
        <v>1215</v>
      </c>
      <c r="H1180">
        <v>69</v>
      </c>
      <c r="M1180" t="s">
        <v>1215</v>
      </c>
      <c r="N1180">
        <v>1</v>
      </c>
      <c r="S1180" t="s">
        <v>1215</v>
      </c>
      <c r="T1180">
        <v>0</v>
      </c>
    </row>
    <row r="1181" spans="1:20" x14ac:dyDescent="0.3">
      <c r="A1181" t="s">
        <v>1216</v>
      </c>
      <c r="B1181">
        <v>128</v>
      </c>
      <c r="G1181" t="s">
        <v>1216</v>
      </c>
      <c r="H1181">
        <v>66</v>
      </c>
      <c r="M1181" t="s">
        <v>1216</v>
      </c>
      <c r="N1181">
        <v>4</v>
      </c>
      <c r="S1181" t="s">
        <v>1216</v>
      </c>
      <c r="T1181">
        <v>0</v>
      </c>
    </row>
    <row r="1182" spans="1:20" x14ac:dyDescent="0.3">
      <c r="A1182" t="s">
        <v>1217</v>
      </c>
      <c r="B1182">
        <v>3</v>
      </c>
      <c r="G1182" t="s">
        <v>1217</v>
      </c>
      <c r="H1182">
        <v>26</v>
      </c>
      <c r="M1182" t="s">
        <v>1217</v>
      </c>
      <c r="N1182">
        <v>1</v>
      </c>
      <c r="S1182" t="s">
        <v>1217</v>
      </c>
      <c r="T1182">
        <v>0</v>
      </c>
    </row>
    <row r="1183" spans="1:20" x14ac:dyDescent="0.3">
      <c r="A1183" t="s">
        <v>1218</v>
      </c>
      <c r="B1183">
        <v>255</v>
      </c>
      <c r="G1183" t="s">
        <v>1218</v>
      </c>
      <c r="H1183">
        <v>227</v>
      </c>
      <c r="M1183" t="s">
        <v>1218</v>
      </c>
      <c r="N1183">
        <v>9</v>
      </c>
      <c r="S1183" t="s">
        <v>1218</v>
      </c>
      <c r="T1183">
        <v>17</v>
      </c>
    </row>
    <row r="1184" spans="1:20" x14ac:dyDescent="0.3">
      <c r="A1184" t="s">
        <v>1219</v>
      </c>
      <c r="B1184">
        <v>0</v>
      </c>
      <c r="G1184" t="s">
        <v>1219</v>
      </c>
      <c r="H1184">
        <v>15</v>
      </c>
      <c r="M1184" t="s">
        <v>1219</v>
      </c>
      <c r="N1184">
        <v>1</v>
      </c>
      <c r="S1184" t="s">
        <v>1219</v>
      </c>
      <c r="T1184">
        <v>0</v>
      </c>
    </row>
    <row r="1185" spans="1:20" x14ac:dyDescent="0.3">
      <c r="A1185" t="s">
        <v>1220</v>
      </c>
      <c r="B1185">
        <v>1</v>
      </c>
      <c r="G1185" t="s">
        <v>1220</v>
      </c>
      <c r="H1185">
        <v>26</v>
      </c>
      <c r="M1185" t="s">
        <v>1220</v>
      </c>
      <c r="N1185">
        <v>0</v>
      </c>
      <c r="S1185" t="s">
        <v>1220</v>
      </c>
      <c r="T1185">
        <v>1</v>
      </c>
    </row>
    <row r="1186" spans="1:20" x14ac:dyDescent="0.3">
      <c r="A1186" t="s">
        <v>1221</v>
      </c>
      <c r="B1186">
        <v>4</v>
      </c>
      <c r="G1186" t="s">
        <v>1221</v>
      </c>
      <c r="H1186">
        <v>7</v>
      </c>
      <c r="M1186" t="s">
        <v>1221</v>
      </c>
      <c r="N1186">
        <v>0</v>
      </c>
      <c r="S1186" t="s">
        <v>1221</v>
      </c>
      <c r="T1186">
        <v>0</v>
      </c>
    </row>
    <row r="1187" spans="1:20" x14ac:dyDescent="0.3">
      <c r="A1187" t="s">
        <v>1222</v>
      </c>
      <c r="B1187">
        <v>20</v>
      </c>
      <c r="G1187" t="s">
        <v>1222</v>
      </c>
      <c r="H1187">
        <v>77</v>
      </c>
      <c r="M1187" t="s">
        <v>1222</v>
      </c>
      <c r="N1187">
        <v>6</v>
      </c>
      <c r="S1187" t="s">
        <v>1222</v>
      </c>
      <c r="T1187">
        <v>3</v>
      </c>
    </row>
    <row r="1188" spans="1:20" x14ac:dyDescent="0.3">
      <c r="A1188" t="s">
        <v>1223</v>
      </c>
      <c r="B1188">
        <v>15</v>
      </c>
      <c r="G1188" t="s">
        <v>1223</v>
      </c>
      <c r="H1188">
        <v>130</v>
      </c>
      <c r="M1188" t="s">
        <v>1223</v>
      </c>
      <c r="N1188">
        <v>7</v>
      </c>
      <c r="S1188" t="s">
        <v>1223</v>
      </c>
      <c r="T1188">
        <v>4</v>
      </c>
    </row>
    <row r="1189" spans="1:20" x14ac:dyDescent="0.3">
      <c r="A1189" t="s">
        <v>1224</v>
      </c>
      <c r="B1189">
        <v>176</v>
      </c>
      <c r="G1189" t="s">
        <v>1224</v>
      </c>
      <c r="H1189">
        <v>177</v>
      </c>
      <c r="M1189" t="s">
        <v>1224</v>
      </c>
      <c r="N1189">
        <v>0</v>
      </c>
      <c r="S1189" t="s">
        <v>1224</v>
      </c>
      <c r="T1189">
        <v>0</v>
      </c>
    </row>
    <row r="1190" spans="1:20" x14ac:dyDescent="0.3">
      <c r="A1190" t="s">
        <v>1225</v>
      </c>
      <c r="B1190">
        <v>214</v>
      </c>
      <c r="G1190" t="s">
        <v>1225</v>
      </c>
      <c r="H1190">
        <v>83</v>
      </c>
      <c r="M1190" t="s">
        <v>1225</v>
      </c>
      <c r="N1190">
        <v>4</v>
      </c>
      <c r="S1190" t="s">
        <v>1225</v>
      </c>
      <c r="T1190">
        <v>1</v>
      </c>
    </row>
    <row r="1191" spans="1:20" x14ac:dyDescent="0.3">
      <c r="A1191" t="s">
        <v>1226</v>
      </c>
      <c r="B1191">
        <v>92</v>
      </c>
      <c r="G1191" t="s">
        <v>1226</v>
      </c>
      <c r="H1191">
        <v>92</v>
      </c>
      <c r="M1191" t="s">
        <v>1226</v>
      </c>
      <c r="N1191">
        <v>4</v>
      </c>
      <c r="S1191" t="s">
        <v>1226</v>
      </c>
      <c r="T1191">
        <v>0</v>
      </c>
    </row>
    <row r="1192" spans="1:20" x14ac:dyDescent="0.3">
      <c r="A1192" t="s">
        <v>1227</v>
      </c>
      <c r="B1192">
        <v>118</v>
      </c>
      <c r="G1192" t="s">
        <v>1227</v>
      </c>
      <c r="H1192">
        <v>75</v>
      </c>
      <c r="M1192" t="s">
        <v>1227</v>
      </c>
      <c r="N1192">
        <v>3</v>
      </c>
      <c r="S1192" t="s">
        <v>1227</v>
      </c>
      <c r="T1192">
        <v>2</v>
      </c>
    </row>
    <row r="1193" spans="1:20" x14ac:dyDescent="0.3">
      <c r="A1193" t="s">
        <v>1228</v>
      </c>
      <c r="B1193">
        <v>144</v>
      </c>
      <c r="G1193" t="s">
        <v>1228</v>
      </c>
      <c r="H1193">
        <v>223</v>
      </c>
      <c r="M1193" t="s">
        <v>1228</v>
      </c>
      <c r="N1193">
        <v>2</v>
      </c>
      <c r="S1193" t="s">
        <v>1228</v>
      </c>
      <c r="T1193">
        <v>0</v>
      </c>
    </row>
    <row r="1194" spans="1:20" x14ac:dyDescent="0.3">
      <c r="A1194" t="s">
        <v>1229</v>
      </c>
      <c r="B1194">
        <v>2</v>
      </c>
      <c r="G1194" t="s">
        <v>1229</v>
      </c>
      <c r="H1194">
        <v>24</v>
      </c>
      <c r="M1194" t="s">
        <v>1229</v>
      </c>
      <c r="N1194">
        <v>0</v>
      </c>
      <c r="S1194" t="s">
        <v>1229</v>
      </c>
      <c r="T1194">
        <v>2</v>
      </c>
    </row>
    <row r="1195" spans="1:20" x14ac:dyDescent="0.3">
      <c r="A1195" t="s">
        <v>1230</v>
      </c>
      <c r="B1195">
        <v>143</v>
      </c>
      <c r="G1195" t="s">
        <v>1230</v>
      </c>
      <c r="H1195">
        <v>162</v>
      </c>
      <c r="M1195" t="s">
        <v>1230</v>
      </c>
      <c r="N1195">
        <v>0</v>
      </c>
      <c r="S1195" t="s">
        <v>1230</v>
      </c>
      <c r="T1195">
        <v>0</v>
      </c>
    </row>
    <row r="1196" spans="1:20" x14ac:dyDescent="0.3">
      <c r="A1196" t="s">
        <v>1231</v>
      </c>
      <c r="B1196">
        <v>275</v>
      </c>
      <c r="G1196" t="s">
        <v>1231</v>
      </c>
      <c r="H1196">
        <v>332</v>
      </c>
      <c r="M1196" t="s">
        <v>1231</v>
      </c>
      <c r="N1196">
        <v>12</v>
      </c>
      <c r="S1196" t="s">
        <v>1231</v>
      </c>
      <c r="T1196">
        <v>8</v>
      </c>
    </row>
    <row r="1197" spans="1:20" x14ac:dyDescent="0.3">
      <c r="A1197" t="s">
        <v>1232</v>
      </c>
      <c r="B1197">
        <v>23</v>
      </c>
      <c r="G1197" t="s">
        <v>1232</v>
      </c>
      <c r="H1197">
        <v>26</v>
      </c>
      <c r="M1197" t="s">
        <v>1232</v>
      </c>
      <c r="N1197">
        <v>4</v>
      </c>
      <c r="S1197" t="s">
        <v>1232</v>
      </c>
      <c r="T1197">
        <v>9</v>
      </c>
    </row>
    <row r="1198" spans="1:20" x14ac:dyDescent="0.3">
      <c r="A1198" t="s">
        <v>1233</v>
      </c>
      <c r="B1198">
        <v>45</v>
      </c>
      <c r="G1198" t="s">
        <v>1233</v>
      </c>
      <c r="H1198">
        <v>65</v>
      </c>
      <c r="M1198" t="s">
        <v>1233</v>
      </c>
      <c r="N1198">
        <v>1</v>
      </c>
      <c r="S1198" t="s">
        <v>1233</v>
      </c>
      <c r="T1198">
        <v>0</v>
      </c>
    </row>
    <row r="1199" spans="1:20" x14ac:dyDescent="0.3">
      <c r="A1199" t="s">
        <v>1234</v>
      </c>
      <c r="B1199">
        <v>304</v>
      </c>
      <c r="G1199" t="s">
        <v>1234</v>
      </c>
      <c r="H1199">
        <v>363</v>
      </c>
      <c r="M1199" t="s">
        <v>1234</v>
      </c>
      <c r="N1199">
        <v>73</v>
      </c>
      <c r="S1199" t="s">
        <v>1234</v>
      </c>
      <c r="T1199">
        <v>18</v>
      </c>
    </row>
    <row r="1200" spans="1:20" x14ac:dyDescent="0.3">
      <c r="A1200" t="s">
        <v>1235</v>
      </c>
      <c r="B1200">
        <v>191</v>
      </c>
      <c r="G1200" t="s">
        <v>1235</v>
      </c>
      <c r="H1200">
        <v>222</v>
      </c>
      <c r="M1200" t="s">
        <v>1235</v>
      </c>
      <c r="N1200">
        <v>3</v>
      </c>
      <c r="S1200" t="s">
        <v>1235</v>
      </c>
      <c r="T1200">
        <v>0</v>
      </c>
    </row>
    <row r="1201" spans="1:20" x14ac:dyDescent="0.3">
      <c r="A1201" t="s">
        <v>1236</v>
      </c>
      <c r="B1201">
        <v>314</v>
      </c>
      <c r="G1201" t="s">
        <v>1236</v>
      </c>
      <c r="H1201">
        <v>565</v>
      </c>
      <c r="M1201" t="s">
        <v>1236</v>
      </c>
      <c r="N1201">
        <v>12</v>
      </c>
      <c r="S1201" t="s">
        <v>1236</v>
      </c>
      <c r="T1201">
        <v>6</v>
      </c>
    </row>
    <row r="1202" spans="1:20" x14ac:dyDescent="0.3">
      <c r="A1202" t="s">
        <v>1237</v>
      </c>
      <c r="B1202">
        <v>1290</v>
      </c>
      <c r="G1202" t="s">
        <v>1237</v>
      </c>
      <c r="H1202">
        <v>2221</v>
      </c>
      <c r="M1202" t="s">
        <v>1237</v>
      </c>
      <c r="N1202">
        <v>43</v>
      </c>
      <c r="S1202" t="s">
        <v>1237</v>
      </c>
      <c r="T1202">
        <v>18</v>
      </c>
    </row>
    <row r="1203" spans="1:20" x14ac:dyDescent="0.3">
      <c r="A1203" t="s">
        <v>1238</v>
      </c>
      <c r="B1203">
        <v>107</v>
      </c>
      <c r="G1203" t="s">
        <v>1238</v>
      </c>
      <c r="H1203">
        <v>102</v>
      </c>
      <c r="M1203" t="s">
        <v>1238</v>
      </c>
      <c r="N1203">
        <v>3</v>
      </c>
      <c r="S1203" t="s">
        <v>1238</v>
      </c>
      <c r="T1203">
        <v>3</v>
      </c>
    </row>
    <row r="1204" spans="1:20" x14ac:dyDescent="0.3">
      <c r="A1204" t="s">
        <v>1239</v>
      </c>
      <c r="B1204">
        <v>102</v>
      </c>
      <c r="G1204" t="s">
        <v>1239</v>
      </c>
      <c r="H1204">
        <v>131</v>
      </c>
      <c r="M1204" t="s">
        <v>1239</v>
      </c>
      <c r="N1204">
        <v>4</v>
      </c>
      <c r="S1204" t="s">
        <v>1239</v>
      </c>
      <c r="T1204">
        <v>0</v>
      </c>
    </row>
    <row r="1205" spans="1:20" x14ac:dyDescent="0.3">
      <c r="A1205" t="s">
        <v>1240</v>
      </c>
      <c r="B1205">
        <v>104</v>
      </c>
      <c r="G1205" t="s">
        <v>1240</v>
      </c>
      <c r="H1205">
        <v>53</v>
      </c>
      <c r="M1205" t="s">
        <v>1240</v>
      </c>
      <c r="N1205">
        <v>7</v>
      </c>
      <c r="S1205" t="s">
        <v>1240</v>
      </c>
      <c r="T1205">
        <v>2</v>
      </c>
    </row>
    <row r="1206" spans="1:20" x14ac:dyDescent="0.3">
      <c r="A1206" t="s">
        <v>1241</v>
      </c>
      <c r="B1206">
        <v>34</v>
      </c>
      <c r="G1206" t="s">
        <v>1241</v>
      </c>
      <c r="H1206">
        <v>79</v>
      </c>
      <c r="M1206" t="s">
        <v>1241</v>
      </c>
      <c r="N1206">
        <v>2</v>
      </c>
      <c r="S1206" t="s">
        <v>1241</v>
      </c>
      <c r="T1206">
        <v>1</v>
      </c>
    </row>
    <row r="1207" spans="1:20" x14ac:dyDescent="0.3">
      <c r="A1207" t="s">
        <v>1242</v>
      </c>
      <c r="B1207">
        <v>6</v>
      </c>
      <c r="G1207" t="s">
        <v>1242</v>
      </c>
      <c r="H1207">
        <v>40</v>
      </c>
      <c r="M1207" t="s">
        <v>1242</v>
      </c>
      <c r="N1207">
        <v>2</v>
      </c>
      <c r="S1207" t="s">
        <v>1242</v>
      </c>
      <c r="T1207">
        <v>0</v>
      </c>
    </row>
    <row r="1208" spans="1:20" x14ac:dyDescent="0.3">
      <c r="A1208" t="s">
        <v>1243</v>
      </c>
      <c r="B1208">
        <v>354</v>
      </c>
      <c r="G1208" t="s">
        <v>1243</v>
      </c>
      <c r="H1208">
        <v>138</v>
      </c>
      <c r="M1208" t="s">
        <v>1243</v>
      </c>
      <c r="N1208">
        <v>4</v>
      </c>
      <c r="S1208" t="s">
        <v>1243</v>
      </c>
      <c r="T1208">
        <v>1</v>
      </c>
    </row>
    <row r="1209" spans="1:20" x14ac:dyDescent="0.3">
      <c r="A1209" t="s">
        <v>1244</v>
      </c>
      <c r="B1209">
        <v>101</v>
      </c>
      <c r="G1209" t="s">
        <v>1244</v>
      </c>
      <c r="H1209">
        <v>148</v>
      </c>
      <c r="M1209" t="s">
        <v>1244</v>
      </c>
      <c r="N1209">
        <v>2</v>
      </c>
      <c r="S1209" t="s">
        <v>1244</v>
      </c>
      <c r="T1209">
        <v>1</v>
      </c>
    </row>
    <row r="1210" spans="1:20" x14ac:dyDescent="0.3">
      <c r="A1210" t="s">
        <v>1245</v>
      </c>
      <c r="B1210">
        <v>9</v>
      </c>
      <c r="G1210" t="s">
        <v>1245</v>
      </c>
      <c r="H1210">
        <v>15</v>
      </c>
      <c r="M1210" t="s">
        <v>1245</v>
      </c>
      <c r="N1210">
        <v>0</v>
      </c>
      <c r="S1210" t="s">
        <v>1245</v>
      </c>
      <c r="T1210">
        <v>0</v>
      </c>
    </row>
    <row r="1211" spans="1:20" x14ac:dyDescent="0.3">
      <c r="A1211" t="s">
        <v>1246</v>
      </c>
      <c r="B1211">
        <v>66</v>
      </c>
      <c r="G1211" t="s">
        <v>1246</v>
      </c>
      <c r="H1211">
        <v>80</v>
      </c>
      <c r="M1211" t="s">
        <v>1246</v>
      </c>
      <c r="N1211">
        <v>4</v>
      </c>
      <c r="S1211" t="s">
        <v>1246</v>
      </c>
      <c r="T12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3"/>
  <sheetViews>
    <sheetView workbookViewId="0">
      <selection activeCell="N26" sqref="N26"/>
    </sheetView>
  </sheetViews>
  <sheetFormatPr defaultRowHeight="14.4" x14ac:dyDescent="0.3"/>
  <sheetData>
    <row r="1" spans="1:11" x14ac:dyDescent="0.3">
      <c r="A1" s="4">
        <v>3877</v>
      </c>
      <c r="D1" s="4">
        <v>3871</v>
      </c>
      <c r="G1" s="4">
        <v>3862</v>
      </c>
      <c r="J1" s="4">
        <v>3832</v>
      </c>
    </row>
    <row r="2" spans="1:11" x14ac:dyDescent="0.3">
      <c r="A2" s="4"/>
      <c r="B2" s="4" t="s">
        <v>1248</v>
      </c>
      <c r="D2" s="4"/>
      <c r="E2" s="4" t="s">
        <v>1248</v>
      </c>
      <c r="G2" s="4"/>
      <c r="H2" s="4" t="s">
        <v>1248</v>
      </c>
      <c r="J2" s="4"/>
      <c r="K2" s="4" t="s">
        <v>1248</v>
      </c>
    </row>
    <row r="3" spans="1:11" x14ac:dyDescent="0.3">
      <c r="A3" s="4" t="s">
        <v>1247</v>
      </c>
      <c r="D3" s="4" t="s">
        <v>1247</v>
      </c>
      <c r="G3" s="4" t="s">
        <v>1247</v>
      </c>
      <c r="J3" s="4" t="s">
        <v>1247</v>
      </c>
    </row>
    <row r="4" spans="1:11" x14ac:dyDescent="0.3">
      <c r="A4" s="4" t="s">
        <v>147</v>
      </c>
      <c r="B4">
        <v>17968</v>
      </c>
      <c r="D4" s="4" t="s">
        <v>147</v>
      </c>
      <c r="E4">
        <v>19854</v>
      </c>
      <c r="G4" s="4" t="s">
        <v>147</v>
      </c>
      <c r="H4">
        <v>8120</v>
      </c>
      <c r="J4" s="4" t="s">
        <v>147</v>
      </c>
      <c r="K4">
        <v>8498</v>
      </c>
    </row>
    <row r="5" spans="1:11" x14ac:dyDescent="0.3">
      <c r="A5" s="4" t="s">
        <v>150</v>
      </c>
      <c r="B5">
        <v>992</v>
      </c>
      <c r="D5" s="4" t="s">
        <v>72</v>
      </c>
      <c r="E5">
        <v>6143</v>
      </c>
      <c r="G5" s="4" t="s">
        <v>223</v>
      </c>
      <c r="H5">
        <v>4820</v>
      </c>
      <c r="J5" s="4" t="s">
        <v>302</v>
      </c>
      <c r="K5">
        <v>8215</v>
      </c>
    </row>
    <row r="6" spans="1:11" x14ac:dyDescent="0.3">
      <c r="A6" s="4" t="s">
        <v>149</v>
      </c>
      <c r="B6">
        <v>1235</v>
      </c>
      <c r="D6" s="4" t="s">
        <v>150</v>
      </c>
      <c r="E6">
        <v>1334</v>
      </c>
      <c r="G6" s="4" t="s">
        <v>72</v>
      </c>
      <c r="H6">
        <v>3156</v>
      </c>
      <c r="J6" s="4" t="s">
        <v>72</v>
      </c>
      <c r="K6">
        <v>2825</v>
      </c>
    </row>
    <row r="7" spans="1:11" x14ac:dyDescent="0.3">
      <c r="A7" s="4" t="s">
        <v>158</v>
      </c>
      <c r="B7">
        <v>731</v>
      </c>
      <c r="D7" s="4" t="s">
        <v>71</v>
      </c>
      <c r="E7">
        <v>2614</v>
      </c>
      <c r="G7" s="4" t="s">
        <v>225</v>
      </c>
      <c r="H7">
        <v>2601</v>
      </c>
      <c r="J7" s="4" t="s">
        <v>223</v>
      </c>
      <c r="K7">
        <v>2382</v>
      </c>
    </row>
    <row r="8" spans="1:11" x14ac:dyDescent="0.3">
      <c r="A8" s="4" t="s">
        <v>155</v>
      </c>
      <c r="B8">
        <v>698</v>
      </c>
      <c r="D8" s="4" t="s">
        <v>149</v>
      </c>
      <c r="E8">
        <v>1570</v>
      </c>
      <c r="G8" s="4" t="s">
        <v>224</v>
      </c>
      <c r="H8">
        <v>1958</v>
      </c>
      <c r="J8" s="4" t="s">
        <v>149</v>
      </c>
      <c r="K8">
        <v>1856</v>
      </c>
    </row>
    <row r="9" spans="1:11" x14ac:dyDescent="0.3">
      <c r="A9" s="4" t="s">
        <v>148</v>
      </c>
      <c r="B9">
        <v>648</v>
      </c>
      <c r="D9" s="4" t="s">
        <v>73</v>
      </c>
      <c r="E9">
        <v>950</v>
      </c>
      <c r="G9" s="4" t="s">
        <v>15</v>
      </c>
      <c r="H9">
        <v>1899</v>
      </c>
      <c r="J9" s="4" t="s">
        <v>15</v>
      </c>
      <c r="K9">
        <v>1789</v>
      </c>
    </row>
    <row r="10" spans="1:11" x14ac:dyDescent="0.3">
      <c r="A10" s="4" t="s">
        <v>157</v>
      </c>
      <c r="B10">
        <v>441</v>
      </c>
      <c r="D10" s="4" t="s">
        <v>158</v>
      </c>
      <c r="E10">
        <v>790</v>
      </c>
      <c r="G10" s="4" t="s">
        <v>71</v>
      </c>
      <c r="H10">
        <v>1523</v>
      </c>
      <c r="J10" s="4" t="s">
        <v>71</v>
      </c>
      <c r="K10">
        <v>1635</v>
      </c>
    </row>
    <row r="11" spans="1:11" x14ac:dyDescent="0.3">
      <c r="A11" s="4" t="s">
        <v>153</v>
      </c>
      <c r="B11">
        <v>413</v>
      </c>
      <c r="D11" s="4" t="s">
        <v>155</v>
      </c>
      <c r="E11">
        <v>751</v>
      </c>
      <c r="G11" s="4" t="s">
        <v>21</v>
      </c>
      <c r="H11">
        <v>1417</v>
      </c>
      <c r="J11" s="4" t="s">
        <v>301</v>
      </c>
      <c r="K11">
        <v>1650</v>
      </c>
    </row>
    <row r="12" spans="1:11" x14ac:dyDescent="0.3">
      <c r="A12" s="4" t="s">
        <v>170</v>
      </c>
      <c r="B12">
        <v>405</v>
      </c>
      <c r="D12" s="4" t="s">
        <v>148</v>
      </c>
      <c r="E12">
        <v>734</v>
      </c>
      <c r="G12" s="4" t="s">
        <v>227</v>
      </c>
      <c r="H12">
        <v>1310</v>
      </c>
      <c r="J12" s="4" t="s">
        <v>305</v>
      </c>
      <c r="K12">
        <v>1408</v>
      </c>
    </row>
    <row r="13" spans="1:11" x14ac:dyDescent="0.3">
      <c r="A13" s="4" t="s">
        <v>184</v>
      </c>
      <c r="B13">
        <v>384</v>
      </c>
      <c r="D13" s="4" t="s">
        <v>77</v>
      </c>
      <c r="E13">
        <v>530</v>
      </c>
      <c r="G13" s="4" t="s">
        <v>16</v>
      </c>
      <c r="H13">
        <v>1176</v>
      </c>
      <c r="J13" s="4" t="s">
        <v>224</v>
      </c>
      <c r="K13">
        <v>1387</v>
      </c>
    </row>
    <row r="14" spans="1:11" x14ac:dyDescent="0.3">
      <c r="A14" s="4" t="s">
        <v>163</v>
      </c>
      <c r="B14">
        <v>395</v>
      </c>
      <c r="D14" s="4" t="s">
        <v>76</v>
      </c>
      <c r="E14">
        <v>569</v>
      </c>
      <c r="G14" s="4" t="s">
        <v>150</v>
      </c>
      <c r="H14">
        <v>1040</v>
      </c>
      <c r="J14" s="4" t="s">
        <v>303</v>
      </c>
      <c r="K14">
        <v>1121</v>
      </c>
    </row>
    <row r="15" spans="1:11" x14ac:dyDescent="0.3">
      <c r="A15" s="4" t="s">
        <v>186</v>
      </c>
      <c r="B15">
        <v>364</v>
      </c>
      <c r="D15" s="4" t="s">
        <v>156</v>
      </c>
      <c r="E15">
        <v>540</v>
      </c>
      <c r="G15" s="4" t="s">
        <v>228</v>
      </c>
      <c r="H15">
        <v>1160</v>
      </c>
      <c r="J15" s="4" t="s">
        <v>225</v>
      </c>
      <c r="K15">
        <v>972</v>
      </c>
    </row>
    <row r="16" spans="1:11" x14ac:dyDescent="0.3">
      <c r="A16" s="4" t="s">
        <v>179</v>
      </c>
      <c r="B16">
        <v>359</v>
      </c>
      <c r="D16" s="4" t="s">
        <v>157</v>
      </c>
      <c r="E16">
        <v>538</v>
      </c>
      <c r="G16" s="4" t="s">
        <v>149</v>
      </c>
      <c r="H16">
        <v>1066</v>
      </c>
      <c r="J16" s="4" t="s">
        <v>156</v>
      </c>
      <c r="K16">
        <v>931</v>
      </c>
    </row>
    <row r="17" spans="1:11" x14ac:dyDescent="0.3">
      <c r="A17" s="4" t="s">
        <v>221</v>
      </c>
      <c r="B17">
        <v>359</v>
      </c>
      <c r="D17" s="4" t="s">
        <v>163</v>
      </c>
      <c r="E17">
        <v>521</v>
      </c>
      <c r="G17" s="4" t="s">
        <v>291</v>
      </c>
      <c r="H17">
        <v>899</v>
      </c>
      <c r="J17" s="4" t="s">
        <v>219</v>
      </c>
      <c r="K17">
        <v>882</v>
      </c>
    </row>
    <row r="18" spans="1:11" x14ac:dyDescent="0.3">
      <c r="A18" s="4" t="s">
        <v>151</v>
      </c>
      <c r="B18">
        <v>356</v>
      </c>
      <c r="D18" s="4" t="s">
        <v>170</v>
      </c>
      <c r="E18">
        <v>520</v>
      </c>
      <c r="G18" s="4" t="s">
        <v>73</v>
      </c>
      <c r="H18">
        <v>862</v>
      </c>
      <c r="J18" s="4" t="s">
        <v>163</v>
      </c>
      <c r="K18">
        <v>932</v>
      </c>
    </row>
    <row r="19" spans="1:11" x14ac:dyDescent="0.3">
      <c r="A19" s="4" t="s">
        <v>204</v>
      </c>
      <c r="B19">
        <v>280</v>
      </c>
      <c r="D19" s="4" t="s">
        <v>108</v>
      </c>
      <c r="E19">
        <v>426</v>
      </c>
      <c r="G19" s="4" t="s">
        <v>148</v>
      </c>
      <c r="H19">
        <v>849</v>
      </c>
      <c r="J19" s="4" t="s">
        <v>230</v>
      </c>
      <c r="K19">
        <v>914</v>
      </c>
    </row>
    <row r="20" spans="1:11" x14ac:dyDescent="0.3">
      <c r="A20" s="4" t="s">
        <v>173</v>
      </c>
      <c r="B20">
        <v>331</v>
      </c>
      <c r="D20" s="4" t="s">
        <v>188</v>
      </c>
      <c r="E20">
        <v>462</v>
      </c>
      <c r="G20" s="4" t="s">
        <v>230</v>
      </c>
      <c r="H20">
        <v>806</v>
      </c>
      <c r="J20" s="4" t="s">
        <v>228</v>
      </c>
      <c r="K20">
        <v>827</v>
      </c>
    </row>
    <row r="21" spans="1:11" x14ac:dyDescent="0.3">
      <c r="A21" s="4" t="s">
        <v>210</v>
      </c>
      <c r="B21">
        <v>343</v>
      </c>
      <c r="D21" s="4" t="s">
        <v>78</v>
      </c>
      <c r="E21">
        <v>452</v>
      </c>
      <c r="G21" s="4" t="s">
        <v>76</v>
      </c>
      <c r="H21">
        <v>733</v>
      </c>
      <c r="J21" s="4" t="s">
        <v>227</v>
      </c>
      <c r="K21">
        <v>785</v>
      </c>
    </row>
    <row r="22" spans="1:11" x14ac:dyDescent="0.3">
      <c r="A22" s="4" t="s">
        <v>188</v>
      </c>
      <c r="B22">
        <v>344</v>
      </c>
      <c r="D22" s="4" t="s">
        <v>99</v>
      </c>
      <c r="E22">
        <v>428</v>
      </c>
      <c r="G22" s="4" t="s">
        <v>155</v>
      </c>
      <c r="H22">
        <v>787</v>
      </c>
      <c r="J22" s="4" t="s">
        <v>78</v>
      </c>
      <c r="K22">
        <v>730</v>
      </c>
    </row>
    <row r="23" spans="1:11" x14ac:dyDescent="0.3">
      <c r="A23" s="4" t="s">
        <v>207</v>
      </c>
      <c r="B23">
        <v>260</v>
      </c>
      <c r="D23" s="4" t="s">
        <v>153</v>
      </c>
      <c r="E23">
        <v>447</v>
      </c>
      <c r="G23" s="4" t="s">
        <v>229</v>
      </c>
      <c r="H23">
        <v>758</v>
      </c>
      <c r="J23" s="4" t="s">
        <v>244</v>
      </c>
      <c r="K23">
        <v>715</v>
      </c>
    </row>
    <row r="24" spans="1:11" x14ac:dyDescent="0.3">
      <c r="A24" s="4" t="s">
        <v>190</v>
      </c>
      <c r="B24">
        <v>323</v>
      </c>
      <c r="D24" s="4" t="s">
        <v>110</v>
      </c>
      <c r="E24">
        <v>440</v>
      </c>
      <c r="G24" s="4" t="s">
        <v>237</v>
      </c>
      <c r="H24">
        <v>733</v>
      </c>
      <c r="J24" s="4" t="s">
        <v>21</v>
      </c>
      <c r="K24">
        <v>742</v>
      </c>
    </row>
    <row r="25" spans="1:11" x14ac:dyDescent="0.3">
      <c r="A25" s="4" t="s">
        <v>156</v>
      </c>
      <c r="B25">
        <v>316</v>
      </c>
      <c r="D25" s="4" t="s">
        <v>179</v>
      </c>
      <c r="E25">
        <v>422</v>
      </c>
      <c r="G25" s="4" t="s">
        <v>282</v>
      </c>
      <c r="H25">
        <v>728</v>
      </c>
      <c r="J25" s="4" t="s">
        <v>155</v>
      </c>
      <c r="K25">
        <v>675</v>
      </c>
    </row>
    <row r="26" spans="1:11" x14ac:dyDescent="0.3">
      <c r="A26" s="4" t="s">
        <v>218</v>
      </c>
      <c r="B26">
        <v>304</v>
      </c>
      <c r="D26" s="4" t="s">
        <v>210</v>
      </c>
      <c r="E26">
        <v>405</v>
      </c>
      <c r="G26" s="4" t="s">
        <v>170</v>
      </c>
      <c r="H26">
        <v>706</v>
      </c>
      <c r="J26" s="4" t="s">
        <v>278</v>
      </c>
      <c r="K26">
        <v>626</v>
      </c>
    </row>
    <row r="27" spans="1:11" x14ac:dyDescent="0.3">
      <c r="A27" s="4" t="s">
        <v>182</v>
      </c>
      <c r="B27">
        <v>289</v>
      </c>
      <c r="D27" s="4" t="s">
        <v>184</v>
      </c>
      <c r="E27">
        <v>404</v>
      </c>
      <c r="G27" s="4" t="s">
        <v>233</v>
      </c>
      <c r="H27">
        <v>660</v>
      </c>
      <c r="J27" s="4" t="s">
        <v>153</v>
      </c>
      <c r="K27">
        <v>642</v>
      </c>
    </row>
    <row r="28" spans="1:11" x14ac:dyDescent="0.3">
      <c r="A28" s="4" t="s">
        <v>203</v>
      </c>
      <c r="B28">
        <v>286</v>
      </c>
      <c r="D28" s="4" t="s">
        <v>86</v>
      </c>
      <c r="E28">
        <v>386</v>
      </c>
      <c r="G28" s="4" t="s">
        <v>184</v>
      </c>
      <c r="H28">
        <v>635</v>
      </c>
      <c r="J28" s="4" t="s">
        <v>150</v>
      </c>
      <c r="K28">
        <v>559</v>
      </c>
    </row>
    <row r="29" spans="1:11" x14ac:dyDescent="0.3">
      <c r="A29" s="4" t="s">
        <v>160</v>
      </c>
      <c r="B29">
        <v>272</v>
      </c>
      <c r="D29" s="4" t="s">
        <v>221</v>
      </c>
      <c r="E29">
        <v>413</v>
      </c>
      <c r="G29" s="4" t="s">
        <v>254</v>
      </c>
      <c r="H29">
        <v>653</v>
      </c>
      <c r="J29" s="4" t="s">
        <v>16</v>
      </c>
      <c r="K29">
        <v>630</v>
      </c>
    </row>
    <row r="30" spans="1:11" x14ac:dyDescent="0.3">
      <c r="A30" s="4" t="s">
        <v>181</v>
      </c>
      <c r="B30">
        <v>270</v>
      </c>
      <c r="D30" s="4" t="s">
        <v>83</v>
      </c>
      <c r="E30">
        <v>407</v>
      </c>
      <c r="G30" s="4" t="s">
        <v>78</v>
      </c>
      <c r="H30">
        <v>590</v>
      </c>
      <c r="J30" s="4" t="s">
        <v>115</v>
      </c>
      <c r="K30">
        <v>609</v>
      </c>
    </row>
    <row r="31" spans="1:11" x14ac:dyDescent="0.3">
      <c r="A31" s="4" t="s">
        <v>159</v>
      </c>
      <c r="B31">
        <v>265</v>
      </c>
      <c r="D31" s="4" t="s">
        <v>207</v>
      </c>
      <c r="E31">
        <v>340</v>
      </c>
      <c r="G31" s="4" t="s">
        <v>157</v>
      </c>
      <c r="H31">
        <v>638</v>
      </c>
      <c r="J31" s="4" t="s">
        <v>197</v>
      </c>
      <c r="K31">
        <v>457</v>
      </c>
    </row>
    <row r="32" spans="1:11" x14ac:dyDescent="0.3">
      <c r="A32" s="4" t="s">
        <v>202</v>
      </c>
      <c r="B32">
        <v>233</v>
      </c>
      <c r="D32" s="4" t="s">
        <v>122</v>
      </c>
      <c r="E32">
        <v>409</v>
      </c>
      <c r="G32" s="4" t="s">
        <v>207</v>
      </c>
      <c r="H32">
        <v>639</v>
      </c>
      <c r="J32" s="4" t="s">
        <v>98</v>
      </c>
      <c r="K32">
        <v>598</v>
      </c>
    </row>
    <row r="33" spans="1:11" x14ac:dyDescent="0.3">
      <c r="A33" s="4" t="s">
        <v>194</v>
      </c>
      <c r="B33">
        <v>266</v>
      </c>
      <c r="D33" s="4" t="s">
        <v>160</v>
      </c>
      <c r="E33">
        <v>399</v>
      </c>
      <c r="G33" s="4" t="s">
        <v>163</v>
      </c>
      <c r="H33">
        <v>634</v>
      </c>
      <c r="J33" s="4" t="s">
        <v>143</v>
      </c>
      <c r="K33">
        <v>579</v>
      </c>
    </row>
    <row r="34" spans="1:11" x14ac:dyDescent="0.3">
      <c r="A34" s="4" t="s">
        <v>217</v>
      </c>
      <c r="B34">
        <v>260</v>
      </c>
      <c r="D34" s="4" t="s">
        <v>146</v>
      </c>
      <c r="E34">
        <v>336</v>
      </c>
      <c r="G34" s="4" t="s">
        <v>160</v>
      </c>
      <c r="H34">
        <v>583</v>
      </c>
      <c r="J34" s="4" t="s">
        <v>969</v>
      </c>
      <c r="K34">
        <v>570</v>
      </c>
    </row>
    <row r="35" spans="1:11" x14ac:dyDescent="0.3">
      <c r="A35" s="4" t="s">
        <v>212</v>
      </c>
      <c r="B35">
        <v>256</v>
      </c>
      <c r="D35" s="4" t="s">
        <v>82</v>
      </c>
      <c r="E35">
        <v>400</v>
      </c>
      <c r="G35" s="4" t="s">
        <v>14</v>
      </c>
      <c r="H35">
        <v>628</v>
      </c>
      <c r="J35" s="4" t="s">
        <v>207</v>
      </c>
      <c r="K35">
        <v>581</v>
      </c>
    </row>
    <row r="36" spans="1:11" x14ac:dyDescent="0.3">
      <c r="A36" s="4" t="s">
        <v>166</v>
      </c>
      <c r="B36">
        <v>258</v>
      </c>
      <c r="D36" s="4" t="s">
        <v>75</v>
      </c>
      <c r="E36">
        <v>415</v>
      </c>
      <c r="G36" s="4" t="s">
        <v>273</v>
      </c>
      <c r="H36">
        <v>631</v>
      </c>
      <c r="J36" s="4" t="s">
        <v>63</v>
      </c>
      <c r="K36">
        <v>569</v>
      </c>
    </row>
    <row r="37" spans="1:11" x14ac:dyDescent="0.3">
      <c r="A37" s="4" t="s">
        <v>192</v>
      </c>
      <c r="B37">
        <v>224</v>
      </c>
      <c r="D37" s="4" t="s">
        <v>173</v>
      </c>
      <c r="E37">
        <v>384</v>
      </c>
      <c r="G37" s="4" t="s">
        <v>226</v>
      </c>
      <c r="H37">
        <v>629</v>
      </c>
      <c r="J37" s="4" t="s">
        <v>14</v>
      </c>
      <c r="K37">
        <v>578</v>
      </c>
    </row>
    <row r="38" spans="1:11" x14ac:dyDescent="0.3">
      <c r="A38" s="4" t="s">
        <v>200</v>
      </c>
      <c r="B38">
        <v>249</v>
      </c>
      <c r="D38" s="4" t="s">
        <v>182</v>
      </c>
      <c r="E38">
        <v>359</v>
      </c>
      <c r="G38" s="4" t="s">
        <v>240</v>
      </c>
      <c r="H38">
        <v>589</v>
      </c>
      <c r="J38" s="4" t="s">
        <v>60</v>
      </c>
      <c r="K38">
        <v>571</v>
      </c>
    </row>
    <row r="39" spans="1:11" x14ac:dyDescent="0.3">
      <c r="A39" s="4" t="s">
        <v>214</v>
      </c>
      <c r="B39">
        <v>246</v>
      </c>
      <c r="D39" s="4" t="s">
        <v>125</v>
      </c>
      <c r="E39">
        <v>356</v>
      </c>
      <c r="G39" s="4" t="s">
        <v>156</v>
      </c>
      <c r="H39">
        <v>557</v>
      </c>
      <c r="J39" s="4" t="s">
        <v>157</v>
      </c>
      <c r="K39">
        <v>477</v>
      </c>
    </row>
    <row r="40" spans="1:11" x14ac:dyDescent="0.3">
      <c r="A40" s="4" t="s">
        <v>152</v>
      </c>
      <c r="B40">
        <v>244</v>
      </c>
      <c r="D40" s="4" t="s">
        <v>186</v>
      </c>
      <c r="E40">
        <v>373</v>
      </c>
      <c r="G40" s="4" t="s">
        <v>141</v>
      </c>
      <c r="H40">
        <v>549</v>
      </c>
      <c r="J40" s="4" t="s">
        <v>304</v>
      </c>
      <c r="K40">
        <v>563</v>
      </c>
    </row>
    <row r="41" spans="1:11" x14ac:dyDescent="0.3">
      <c r="A41" s="4" t="s">
        <v>197</v>
      </c>
      <c r="B41">
        <v>182</v>
      </c>
      <c r="D41" s="4" t="s">
        <v>141</v>
      </c>
      <c r="E41">
        <v>370</v>
      </c>
      <c r="G41" s="4" t="s">
        <v>173</v>
      </c>
      <c r="H41">
        <v>517</v>
      </c>
      <c r="J41" s="4" t="s">
        <v>184</v>
      </c>
      <c r="K41">
        <v>505</v>
      </c>
    </row>
    <row r="42" spans="1:11" x14ac:dyDescent="0.3">
      <c r="A42" s="4" t="s">
        <v>169</v>
      </c>
      <c r="B42">
        <v>236</v>
      </c>
      <c r="D42" s="4" t="s">
        <v>218</v>
      </c>
      <c r="E42">
        <v>350</v>
      </c>
      <c r="G42" s="4" t="s">
        <v>197</v>
      </c>
      <c r="H42">
        <v>490</v>
      </c>
      <c r="J42" s="4" t="s">
        <v>132</v>
      </c>
      <c r="K42">
        <v>472</v>
      </c>
    </row>
    <row r="43" spans="1:11" x14ac:dyDescent="0.3">
      <c r="A43" s="4" t="s">
        <v>205</v>
      </c>
      <c r="B43">
        <v>234</v>
      </c>
      <c r="D43" s="4" t="s">
        <v>115</v>
      </c>
      <c r="E43">
        <v>367</v>
      </c>
      <c r="G43" s="4" t="s">
        <v>192</v>
      </c>
      <c r="H43">
        <v>524</v>
      </c>
      <c r="J43" s="4" t="s">
        <v>205</v>
      </c>
      <c r="K43">
        <v>518</v>
      </c>
    </row>
    <row r="44" spans="1:11" x14ac:dyDescent="0.3">
      <c r="A44" s="4" t="s">
        <v>164</v>
      </c>
      <c r="B44">
        <v>235</v>
      </c>
      <c r="D44" s="4" t="s">
        <v>138</v>
      </c>
      <c r="E44">
        <v>330</v>
      </c>
      <c r="G44" s="4" t="s">
        <v>107</v>
      </c>
      <c r="H44">
        <v>516</v>
      </c>
      <c r="J44" s="4" t="s">
        <v>254</v>
      </c>
      <c r="K44">
        <v>526</v>
      </c>
    </row>
    <row r="45" spans="1:11" x14ac:dyDescent="0.3">
      <c r="A45" s="4" t="s">
        <v>198</v>
      </c>
      <c r="B45">
        <v>219</v>
      </c>
      <c r="D45" s="4" t="s">
        <v>80</v>
      </c>
      <c r="E45">
        <v>355</v>
      </c>
      <c r="G45" s="4" t="s">
        <v>110</v>
      </c>
      <c r="H45">
        <v>508</v>
      </c>
      <c r="J45" s="4" t="s">
        <v>118</v>
      </c>
      <c r="K45">
        <v>519</v>
      </c>
    </row>
    <row r="46" spans="1:11" x14ac:dyDescent="0.3">
      <c r="A46" s="4" t="s">
        <v>189</v>
      </c>
      <c r="B46">
        <v>222</v>
      </c>
      <c r="D46" s="4" t="s">
        <v>93</v>
      </c>
      <c r="E46">
        <v>351</v>
      </c>
      <c r="G46" s="4" t="s">
        <v>80</v>
      </c>
      <c r="H46">
        <v>510</v>
      </c>
      <c r="J46" s="4" t="s">
        <v>281</v>
      </c>
      <c r="K46">
        <v>495</v>
      </c>
    </row>
    <row r="47" spans="1:11" x14ac:dyDescent="0.3">
      <c r="A47" s="4" t="s">
        <v>216</v>
      </c>
      <c r="B47">
        <v>212</v>
      </c>
      <c r="D47" s="4" t="s">
        <v>151</v>
      </c>
      <c r="E47">
        <v>354</v>
      </c>
      <c r="G47" s="4" t="s">
        <v>18</v>
      </c>
      <c r="H47">
        <v>546</v>
      </c>
      <c r="J47" s="4" t="s">
        <v>276</v>
      </c>
      <c r="K47">
        <v>472</v>
      </c>
    </row>
    <row r="48" spans="1:11" x14ac:dyDescent="0.3">
      <c r="A48" s="4" t="s">
        <v>180</v>
      </c>
      <c r="B48">
        <v>217</v>
      </c>
      <c r="D48" s="4" t="s">
        <v>202</v>
      </c>
      <c r="E48">
        <v>313</v>
      </c>
      <c r="G48" s="4" t="s">
        <v>89</v>
      </c>
      <c r="H48">
        <v>525</v>
      </c>
      <c r="J48" s="4" t="s">
        <v>308</v>
      </c>
      <c r="K48">
        <v>510</v>
      </c>
    </row>
    <row r="49" spans="1:11" x14ac:dyDescent="0.3">
      <c r="A49" s="4" t="s">
        <v>195</v>
      </c>
      <c r="B49">
        <v>222</v>
      </c>
      <c r="D49" s="4" t="s">
        <v>190</v>
      </c>
      <c r="E49">
        <v>341</v>
      </c>
      <c r="G49" s="4" t="s">
        <v>241</v>
      </c>
      <c r="H49">
        <v>536</v>
      </c>
      <c r="J49" s="4" t="s">
        <v>235</v>
      </c>
      <c r="K49">
        <v>457</v>
      </c>
    </row>
    <row r="50" spans="1:11" x14ac:dyDescent="0.3">
      <c r="A50" s="4" t="s">
        <v>67</v>
      </c>
      <c r="B50">
        <v>203</v>
      </c>
      <c r="D50" s="4" t="s">
        <v>204</v>
      </c>
      <c r="E50">
        <v>288</v>
      </c>
      <c r="G50" s="4" t="s">
        <v>115</v>
      </c>
      <c r="H50">
        <v>493</v>
      </c>
      <c r="J50" s="4" t="s">
        <v>226</v>
      </c>
      <c r="K50">
        <v>518</v>
      </c>
    </row>
    <row r="51" spans="1:11" x14ac:dyDescent="0.3">
      <c r="A51" s="4" t="s">
        <v>213</v>
      </c>
      <c r="B51">
        <v>197</v>
      </c>
      <c r="D51" s="4" t="s">
        <v>107</v>
      </c>
      <c r="E51">
        <v>342</v>
      </c>
      <c r="G51" s="4" t="s">
        <v>202</v>
      </c>
      <c r="H51">
        <v>465</v>
      </c>
      <c r="J51" s="4" t="s">
        <v>271</v>
      </c>
      <c r="K51">
        <v>384</v>
      </c>
    </row>
    <row r="52" spans="1:11" x14ac:dyDescent="0.3">
      <c r="A52" s="4" t="s">
        <v>165</v>
      </c>
      <c r="B52">
        <v>198</v>
      </c>
      <c r="D52" s="4" t="s">
        <v>181</v>
      </c>
      <c r="E52">
        <v>320</v>
      </c>
      <c r="G52" s="4" t="s">
        <v>1237</v>
      </c>
      <c r="H52">
        <v>496</v>
      </c>
      <c r="J52" s="4" t="s">
        <v>109</v>
      </c>
      <c r="K52">
        <v>436</v>
      </c>
    </row>
    <row r="53" spans="1:11" x14ac:dyDescent="0.3">
      <c r="A53" s="4" t="s">
        <v>168</v>
      </c>
      <c r="B53">
        <v>193</v>
      </c>
      <c r="D53" s="4" t="s">
        <v>194</v>
      </c>
      <c r="E53">
        <v>321</v>
      </c>
      <c r="G53" s="4" t="s">
        <v>166</v>
      </c>
      <c r="H53">
        <v>506</v>
      </c>
      <c r="J53" s="4" t="s">
        <v>135</v>
      </c>
      <c r="K53">
        <v>480</v>
      </c>
    </row>
    <row r="54" spans="1:11" x14ac:dyDescent="0.3">
      <c r="A54" s="4" t="s">
        <v>220</v>
      </c>
      <c r="B54">
        <v>185</v>
      </c>
      <c r="D54" s="4" t="s">
        <v>192</v>
      </c>
      <c r="E54">
        <v>319</v>
      </c>
      <c r="G54" s="4" t="s">
        <v>99</v>
      </c>
      <c r="H54">
        <v>474</v>
      </c>
      <c r="J54" s="4" t="s">
        <v>76</v>
      </c>
      <c r="K54">
        <v>475</v>
      </c>
    </row>
    <row r="55" spans="1:11" x14ac:dyDescent="0.3">
      <c r="A55" s="4" t="s">
        <v>328</v>
      </c>
      <c r="B55">
        <v>178</v>
      </c>
      <c r="D55" s="4" t="s">
        <v>166</v>
      </c>
      <c r="E55">
        <v>348</v>
      </c>
      <c r="G55" s="4" t="s">
        <v>153</v>
      </c>
      <c r="H55">
        <v>511</v>
      </c>
      <c r="J55" s="4" t="s">
        <v>106</v>
      </c>
      <c r="K55">
        <v>421</v>
      </c>
    </row>
    <row r="56" spans="1:11" x14ac:dyDescent="0.3">
      <c r="A56" s="4" t="s">
        <v>219</v>
      </c>
      <c r="B56">
        <v>172</v>
      </c>
      <c r="D56" s="4" t="s">
        <v>214</v>
      </c>
      <c r="E56">
        <v>304</v>
      </c>
      <c r="G56" s="4" t="s">
        <v>243</v>
      </c>
      <c r="H56">
        <v>505</v>
      </c>
      <c r="J56" s="4" t="s">
        <v>218</v>
      </c>
      <c r="K56">
        <v>439</v>
      </c>
    </row>
    <row r="57" spans="1:11" x14ac:dyDescent="0.3">
      <c r="A57" s="4" t="s">
        <v>630</v>
      </c>
      <c r="B57">
        <v>161</v>
      </c>
      <c r="D57" s="4" t="s">
        <v>106</v>
      </c>
      <c r="E57">
        <v>209</v>
      </c>
      <c r="G57" s="4" t="s">
        <v>252</v>
      </c>
      <c r="H57">
        <v>515</v>
      </c>
      <c r="J57" s="4" t="s">
        <v>574</v>
      </c>
      <c r="K57">
        <v>435</v>
      </c>
    </row>
    <row r="58" spans="1:11" x14ac:dyDescent="0.3">
      <c r="A58" s="4" t="s">
        <v>162</v>
      </c>
      <c r="B58">
        <v>185</v>
      </c>
      <c r="D58" s="4" t="s">
        <v>142</v>
      </c>
      <c r="E58">
        <v>342</v>
      </c>
      <c r="G58" s="4" t="s">
        <v>75</v>
      </c>
      <c r="H58">
        <v>511</v>
      </c>
      <c r="J58" s="4" t="s">
        <v>206</v>
      </c>
      <c r="K58">
        <v>461</v>
      </c>
    </row>
    <row r="59" spans="1:11" x14ac:dyDescent="0.3">
      <c r="A59" s="4" t="s">
        <v>199</v>
      </c>
      <c r="B59">
        <v>177</v>
      </c>
      <c r="D59" s="4" t="s">
        <v>197</v>
      </c>
      <c r="E59">
        <v>242</v>
      </c>
      <c r="G59" s="4" t="s">
        <v>244</v>
      </c>
      <c r="H59">
        <v>505</v>
      </c>
      <c r="J59" s="4" t="s">
        <v>148</v>
      </c>
      <c r="K59">
        <v>467</v>
      </c>
    </row>
    <row r="60" spans="1:11" x14ac:dyDescent="0.3">
      <c r="A60" s="4" t="s">
        <v>191</v>
      </c>
      <c r="B60">
        <v>175</v>
      </c>
      <c r="D60" s="4" t="s">
        <v>109</v>
      </c>
      <c r="E60">
        <v>290</v>
      </c>
      <c r="G60" s="4" t="s">
        <v>284</v>
      </c>
      <c r="H60">
        <v>473</v>
      </c>
      <c r="J60" s="4" t="s">
        <v>20</v>
      </c>
      <c r="K60">
        <v>445</v>
      </c>
    </row>
    <row r="61" spans="1:11" x14ac:dyDescent="0.3">
      <c r="A61" s="4" t="s">
        <v>154</v>
      </c>
      <c r="B61">
        <v>172</v>
      </c>
      <c r="D61" s="4" t="s">
        <v>198</v>
      </c>
      <c r="E61">
        <v>261</v>
      </c>
      <c r="G61" s="4" t="s">
        <v>146</v>
      </c>
      <c r="H61">
        <v>443</v>
      </c>
      <c r="J61" s="4" t="s">
        <v>229</v>
      </c>
      <c r="K61">
        <v>455</v>
      </c>
    </row>
    <row r="62" spans="1:11" x14ac:dyDescent="0.3">
      <c r="A62" s="4" t="s">
        <v>175</v>
      </c>
      <c r="B62">
        <v>165</v>
      </c>
      <c r="D62" s="4" t="s">
        <v>203</v>
      </c>
      <c r="E62">
        <v>307</v>
      </c>
      <c r="G62" s="4" t="s">
        <v>206</v>
      </c>
      <c r="H62">
        <v>495</v>
      </c>
      <c r="J62" s="4" t="s">
        <v>173</v>
      </c>
      <c r="K62">
        <v>433</v>
      </c>
    </row>
    <row r="63" spans="1:11" x14ac:dyDescent="0.3">
      <c r="A63" s="4" t="s">
        <v>161</v>
      </c>
      <c r="B63">
        <v>165</v>
      </c>
      <c r="D63" s="4" t="s">
        <v>217</v>
      </c>
      <c r="E63">
        <v>312</v>
      </c>
      <c r="G63" s="4" t="s">
        <v>218</v>
      </c>
      <c r="H63">
        <v>453</v>
      </c>
      <c r="J63" s="4" t="s">
        <v>233</v>
      </c>
      <c r="K63">
        <v>406</v>
      </c>
    </row>
    <row r="64" spans="1:11" x14ac:dyDescent="0.3">
      <c r="A64" s="4" t="s">
        <v>193</v>
      </c>
      <c r="B64">
        <v>159</v>
      </c>
      <c r="D64" s="4" t="s">
        <v>200</v>
      </c>
      <c r="E64">
        <v>318</v>
      </c>
      <c r="G64" s="4" t="s">
        <v>77</v>
      </c>
      <c r="H64">
        <v>437</v>
      </c>
      <c r="J64" s="4" t="s">
        <v>186</v>
      </c>
      <c r="K64">
        <v>412</v>
      </c>
    </row>
    <row r="65" spans="1:11" x14ac:dyDescent="0.3">
      <c r="A65" s="4" t="s">
        <v>171</v>
      </c>
      <c r="B65">
        <v>161</v>
      </c>
      <c r="D65" s="4" t="s">
        <v>159</v>
      </c>
      <c r="E65">
        <v>304</v>
      </c>
      <c r="G65" s="4" t="s">
        <v>194</v>
      </c>
      <c r="H65">
        <v>451</v>
      </c>
      <c r="J65" s="4" t="s">
        <v>268</v>
      </c>
      <c r="K65">
        <v>457</v>
      </c>
    </row>
    <row r="66" spans="1:11" x14ac:dyDescent="0.3">
      <c r="A66" s="4" t="s">
        <v>196</v>
      </c>
      <c r="B66">
        <v>160</v>
      </c>
      <c r="D66" s="4" t="s">
        <v>152</v>
      </c>
      <c r="E66">
        <v>307</v>
      </c>
      <c r="G66" s="4" t="s">
        <v>83</v>
      </c>
      <c r="H66">
        <v>474</v>
      </c>
      <c r="J66" s="4" t="s">
        <v>194</v>
      </c>
      <c r="K66">
        <v>422</v>
      </c>
    </row>
    <row r="67" spans="1:11" x14ac:dyDescent="0.3">
      <c r="A67" s="4" t="s">
        <v>215</v>
      </c>
      <c r="B67">
        <v>158</v>
      </c>
      <c r="D67" s="4" t="s">
        <v>164</v>
      </c>
      <c r="E67">
        <v>290</v>
      </c>
      <c r="G67" s="4" t="s">
        <v>186</v>
      </c>
      <c r="H67">
        <v>451</v>
      </c>
      <c r="J67" s="4" t="s">
        <v>45</v>
      </c>
      <c r="K67">
        <v>408</v>
      </c>
    </row>
    <row r="68" spans="1:11" x14ac:dyDescent="0.3">
      <c r="A68" s="4" t="s">
        <v>183</v>
      </c>
      <c r="B68">
        <v>137</v>
      </c>
      <c r="D68" s="4" t="s">
        <v>205</v>
      </c>
      <c r="E68">
        <v>296</v>
      </c>
      <c r="G68" s="4" t="s">
        <v>210</v>
      </c>
      <c r="H68">
        <v>436</v>
      </c>
      <c r="J68" s="4" t="s">
        <v>141</v>
      </c>
      <c r="K68">
        <v>393</v>
      </c>
    </row>
    <row r="69" spans="1:11" x14ac:dyDescent="0.3">
      <c r="A69" s="4" t="s">
        <v>882</v>
      </c>
      <c r="B69">
        <v>15</v>
      </c>
      <c r="D69" s="4" t="s">
        <v>132</v>
      </c>
      <c r="E69">
        <v>269</v>
      </c>
      <c r="G69" s="4" t="s">
        <v>143</v>
      </c>
      <c r="H69">
        <v>443</v>
      </c>
      <c r="J69" s="4" t="s">
        <v>309</v>
      </c>
      <c r="K69">
        <v>421</v>
      </c>
    </row>
    <row r="70" spans="1:11" x14ac:dyDescent="0.3">
      <c r="A70" s="4" t="s">
        <v>177</v>
      </c>
      <c r="B70">
        <v>139</v>
      </c>
      <c r="D70" s="4" t="s">
        <v>102</v>
      </c>
      <c r="E70">
        <v>273</v>
      </c>
      <c r="G70" s="4" t="s">
        <v>158</v>
      </c>
      <c r="H70">
        <v>444</v>
      </c>
      <c r="J70" s="4" t="s">
        <v>146</v>
      </c>
      <c r="K70">
        <v>346</v>
      </c>
    </row>
    <row r="71" spans="1:11" x14ac:dyDescent="0.3">
      <c r="A71" s="4" t="s">
        <v>201</v>
      </c>
      <c r="B71">
        <v>131</v>
      </c>
      <c r="D71" s="4" t="s">
        <v>85</v>
      </c>
      <c r="E71">
        <v>288</v>
      </c>
      <c r="G71" s="4" t="s">
        <v>43</v>
      </c>
      <c r="H71">
        <v>425</v>
      </c>
      <c r="J71" s="4" t="s">
        <v>102</v>
      </c>
      <c r="K71">
        <v>415</v>
      </c>
    </row>
    <row r="72" spans="1:11" x14ac:dyDescent="0.3">
      <c r="A72" s="4" t="s">
        <v>178</v>
      </c>
      <c r="B72">
        <v>139</v>
      </c>
      <c r="D72" s="4" t="s">
        <v>89</v>
      </c>
      <c r="E72">
        <v>292</v>
      </c>
      <c r="G72" s="4" t="s">
        <v>101</v>
      </c>
      <c r="H72">
        <v>407</v>
      </c>
      <c r="J72" s="4" t="s">
        <v>73</v>
      </c>
      <c r="K72">
        <v>409</v>
      </c>
    </row>
    <row r="73" spans="1:11" x14ac:dyDescent="0.3">
      <c r="A73" s="4" t="s">
        <v>209</v>
      </c>
      <c r="B73">
        <v>133</v>
      </c>
      <c r="D73" s="4" t="s">
        <v>105</v>
      </c>
      <c r="E73">
        <v>293</v>
      </c>
      <c r="G73" s="4" t="s">
        <v>34</v>
      </c>
      <c r="H73">
        <v>439</v>
      </c>
      <c r="J73" s="4" t="s">
        <v>267</v>
      </c>
      <c r="K73">
        <v>421</v>
      </c>
    </row>
    <row r="74" spans="1:11" x14ac:dyDescent="0.3">
      <c r="A74" s="4" t="s">
        <v>211</v>
      </c>
      <c r="B74">
        <v>127</v>
      </c>
      <c r="D74" s="4" t="s">
        <v>74</v>
      </c>
      <c r="E74">
        <v>296</v>
      </c>
      <c r="G74" s="4" t="s">
        <v>109</v>
      </c>
      <c r="H74">
        <v>422</v>
      </c>
      <c r="J74" s="4" t="s">
        <v>273</v>
      </c>
      <c r="K74">
        <v>417</v>
      </c>
    </row>
    <row r="75" spans="1:11" x14ac:dyDescent="0.3">
      <c r="A75" s="4" t="s">
        <v>206</v>
      </c>
      <c r="B75">
        <v>128</v>
      </c>
      <c r="D75" s="4" t="s">
        <v>90</v>
      </c>
      <c r="E75">
        <v>283</v>
      </c>
      <c r="G75" s="4" t="s">
        <v>144</v>
      </c>
      <c r="H75">
        <v>431</v>
      </c>
      <c r="J75" s="4" t="s">
        <v>767</v>
      </c>
      <c r="K75">
        <v>371</v>
      </c>
    </row>
    <row r="76" spans="1:11" x14ac:dyDescent="0.3">
      <c r="A76" s="4" t="s">
        <v>172</v>
      </c>
      <c r="B76">
        <v>126</v>
      </c>
      <c r="D76" s="4" t="s">
        <v>212</v>
      </c>
      <c r="E76">
        <v>289</v>
      </c>
      <c r="G76" s="4" t="s">
        <v>253</v>
      </c>
      <c r="H76">
        <v>435</v>
      </c>
      <c r="J76" s="4" t="s">
        <v>253</v>
      </c>
      <c r="K76">
        <v>397</v>
      </c>
    </row>
    <row r="77" spans="1:11" x14ac:dyDescent="0.3">
      <c r="A77" s="4" t="s">
        <v>222</v>
      </c>
      <c r="B77">
        <v>126</v>
      </c>
      <c r="D77" s="4" t="s">
        <v>143</v>
      </c>
      <c r="E77">
        <v>278</v>
      </c>
      <c r="G77" s="4" t="s">
        <v>299</v>
      </c>
      <c r="H77">
        <v>386</v>
      </c>
      <c r="J77" s="4" t="s">
        <v>282</v>
      </c>
      <c r="K77">
        <v>369</v>
      </c>
    </row>
    <row r="78" spans="1:11" x14ac:dyDescent="0.3">
      <c r="A78" s="4" t="s">
        <v>69</v>
      </c>
      <c r="B78">
        <v>117</v>
      </c>
      <c r="D78" s="4" t="s">
        <v>180</v>
      </c>
      <c r="E78">
        <v>285</v>
      </c>
      <c r="G78" s="4" t="s">
        <v>119</v>
      </c>
      <c r="H78">
        <v>441</v>
      </c>
      <c r="J78" s="4" t="s">
        <v>241</v>
      </c>
      <c r="K78">
        <v>401</v>
      </c>
    </row>
    <row r="79" spans="1:11" x14ac:dyDescent="0.3">
      <c r="A79" s="4" t="s">
        <v>68</v>
      </c>
      <c r="B79">
        <v>120</v>
      </c>
      <c r="D79" s="4" t="s">
        <v>189</v>
      </c>
      <c r="E79">
        <v>255</v>
      </c>
      <c r="G79" s="4" t="s">
        <v>105</v>
      </c>
      <c r="H79">
        <v>432</v>
      </c>
      <c r="J79" s="4" t="s">
        <v>252</v>
      </c>
      <c r="K79">
        <v>408</v>
      </c>
    </row>
    <row r="80" spans="1:11" x14ac:dyDescent="0.3">
      <c r="A80" s="4" t="s">
        <v>477</v>
      </c>
      <c r="B80">
        <v>77</v>
      </c>
      <c r="D80" s="4" t="s">
        <v>127</v>
      </c>
      <c r="E80">
        <v>268</v>
      </c>
      <c r="G80" s="4" t="s">
        <v>106</v>
      </c>
      <c r="H80">
        <v>379</v>
      </c>
      <c r="J80" s="4" t="s">
        <v>101</v>
      </c>
      <c r="K80">
        <v>347</v>
      </c>
    </row>
    <row r="81" spans="1:11" x14ac:dyDescent="0.3">
      <c r="A81" s="4" t="s">
        <v>167</v>
      </c>
      <c r="B81">
        <v>115</v>
      </c>
      <c r="D81" s="4" t="s">
        <v>169</v>
      </c>
      <c r="E81">
        <v>274</v>
      </c>
      <c r="G81" s="4" t="s">
        <v>296</v>
      </c>
      <c r="H81">
        <v>390</v>
      </c>
      <c r="J81" s="4" t="s">
        <v>284</v>
      </c>
      <c r="K81">
        <v>358</v>
      </c>
    </row>
    <row r="82" spans="1:11" x14ac:dyDescent="0.3">
      <c r="A82" s="4" t="s">
        <v>48</v>
      </c>
      <c r="B82">
        <v>86</v>
      </c>
      <c r="D82" s="4" t="s">
        <v>94</v>
      </c>
      <c r="E82">
        <v>248</v>
      </c>
      <c r="G82" s="4" t="s">
        <v>266</v>
      </c>
      <c r="H82">
        <v>420</v>
      </c>
      <c r="J82" s="4" t="s">
        <v>668</v>
      </c>
      <c r="K82">
        <v>348</v>
      </c>
    </row>
    <row r="83" spans="1:11" x14ac:dyDescent="0.3">
      <c r="A83" s="4" t="s">
        <v>77</v>
      </c>
      <c r="B83">
        <v>36</v>
      </c>
      <c r="D83" s="4" t="s">
        <v>216</v>
      </c>
      <c r="E83">
        <v>269</v>
      </c>
      <c r="G83" s="4" t="s">
        <v>220</v>
      </c>
      <c r="H83">
        <v>409</v>
      </c>
      <c r="J83" s="4" t="s">
        <v>988</v>
      </c>
      <c r="K83">
        <v>352</v>
      </c>
    </row>
    <row r="84" spans="1:11" x14ac:dyDescent="0.3">
      <c r="A84" s="4" t="s">
        <v>1083</v>
      </c>
      <c r="B84">
        <v>22</v>
      </c>
      <c r="D84" s="4" t="s">
        <v>118</v>
      </c>
      <c r="E84">
        <v>265</v>
      </c>
      <c r="G84" s="4" t="s">
        <v>246</v>
      </c>
      <c r="H84">
        <v>419</v>
      </c>
      <c r="J84" s="4" t="s">
        <v>280</v>
      </c>
      <c r="K84">
        <v>395</v>
      </c>
    </row>
    <row r="85" spans="1:11" x14ac:dyDescent="0.3">
      <c r="A85" s="4" t="s">
        <v>1143</v>
      </c>
      <c r="B85">
        <v>95</v>
      </c>
      <c r="D85" s="4" t="s">
        <v>165</v>
      </c>
      <c r="E85">
        <v>264</v>
      </c>
      <c r="G85" s="4" t="s">
        <v>288</v>
      </c>
      <c r="H85">
        <v>393</v>
      </c>
      <c r="J85" s="4" t="s">
        <v>99</v>
      </c>
      <c r="K85">
        <v>356</v>
      </c>
    </row>
    <row r="86" spans="1:11" x14ac:dyDescent="0.3">
      <c r="A86" s="4" t="s">
        <v>174</v>
      </c>
      <c r="B86">
        <v>107</v>
      </c>
      <c r="D86" s="4" t="s">
        <v>67</v>
      </c>
      <c r="E86">
        <v>256</v>
      </c>
      <c r="G86" s="4" t="s">
        <v>93</v>
      </c>
      <c r="H86">
        <v>425</v>
      </c>
      <c r="J86" s="4" t="s">
        <v>166</v>
      </c>
      <c r="K86">
        <v>381</v>
      </c>
    </row>
    <row r="87" spans="1:11" x14ac:dyDescent="0.3">
      <c r="A87" s="4" t="s">
        <v>282</v>
      </c>
      <c r="B87">
        <v>79</v>
      </c>
      <c r="D87" s="4" t="s">
        <v>98</v>
      </c>
      <c r="E87">
        <v>261</v>
      </c>
      <c r="G87" s="4" t="s">
        <v>259</v>
      </c>
      <c r="H87">
        <v>425</v>
      </c>
      <c r="J87" s="4" t="s">
        <v>283</v>
      </c>
      <c r="K87">
        <v>374</v>
      </c>
    </row>
    <row r="88" spans="1:11" x14ac:dyDescent="0.3">
      <c r="A88" s="4" t="s">
        <v>208</v>
      </c>
      <c r="B88">
        <v>99</v>
      </c>
      <c r="D88" s="4" t="s">
        <v>219</v>
      </c>
      <c r="E88">
        <v>244</v>
      </c>
      <c r="G88" s="4" t="s">
        <v>217</v>
      </c>
      <c r="H88">
        <v>417</v>
      </c>
      <c r="J88" s="4" t="s">
        <v>239</v>
      </c>
      <c r="K88">
        <v>375</v>
      </c>
    </row>
    <row r="89" spans="1:11" x14ac:dyDescent="0.3">
      <c r="A89" s="4" t="s">
        <v>187</v>
      </c>
      <c r="B89">
        <v>100</v>
      </c>
      <c r="D89" s="4" t="s">
        <v>135</v>
      </c>
      <c r="E89">
        <v>214</v>
      </c>
      <c r="G89" s="4" t="s">
        <v>179</v>
      </c>
      <c r="H89">
        <v>397</v>
      </c>
      <c r="J89" s="4" t="s">
        <v>54</v>
      </c>
      <c r="K89">
        <v>379</v>
      </c>
    </row>
    <row r="90" spans="1:11" x14ac:dyDescent="0.3">
      <c r="A90" s="4" t="s">
        <v>176</v>
      </c>
      <c r="B90">
        <v>79</v>
      </c>
      <c r="D90" s="4" t="s">
        <v>81</v>
      </c>
      <c r="E90">
        <v>263</v>
      </c>
      <c r="G90" s="4" t="s">
        <v>250</v>
      </c>
      <c r="H90">
        <v>366</v>
      </c>
      <c r="J90" s="4" t="s">
        <v>87</v>
      </c>
      <c r="K90">
        <v>358</v>
      </c>
    </row>
    <row r="91" spans="1:11" x14ac:dyDescent="0.3">
      <c r="A91" s="4" t="s">
        <v>574</v>
      </c>
      <c r="B91">
        <v>59</v>
      </c>
      <c r="D91" s="4" t="s">
        <v>79</v>
      </c>
      <c r="E91">
        <v>227</v>
      </c>
      <c r="G91" s="4" t="s">
        <v>131</v>
      </c>
      <c r="H91">
        <v>409</v>
      </c>
      <c r="J91" s="4" t="s">
        <v>18</v>
      </c>
      <c r="K91">
        <v>375</v>
      </c>
    </row>
    <row r="92" spans="1:11" x14ac:dyDescent="0.3">
      <c r="A92" s="4" t="s">
        <v>812</v>
      </c>
      <c r="B92">
        <v>77</v>
      </c>
      <c r="D92" s="4" t="s">
        <v>101</v>
      </c>
      <c r="E92">
        <v>219</v>
      </c>
      <c r="G92" s="4" t="s">
        <v>188</v>
      </c>
      <c r="H92">
        <v>411</v>
      </c>
      <c r="J92" s="4" t="s">
        <v>291</v>
      </c>
      <c r="K92">
        <v>363</v>
      </c>
    </row>
    <row r="93" spans="1:11" x14ac:dyDescent="0.3">
      <c r="A93" s="4" t="s">
        <v>966</v>
      </c>
      <c r="B93">
        <v>50</v>
      </c>
      <c r="D93" s="4" t="s">
        <v>195</v>
      </c>
      <c r="E93">
        <v>253</v>
      </c>
      <c r="G93" s="4" t="s">
        <v>278</v>
      </c>
      <c r="H93">
        <v>392</v>
      </c>
      <c r="J93" s="4" t="s">
        <v>243</v>
      </c>
      <c r="K93">
        <v>340</v>
      </c>
    </row>
    <row r="94" spans="1:11" x14ac:dyDescent="0.3">
      <c r="A94" s="4" t="s">
        <v>225</v>
      </c>
      <c r="B94">
        <v>47</v>
      </c>
      <c r="D94" s="4" t="s">
        <v>119</v>
      </c>
      <c r="E94">
        <v>250</v>
      </c>
      <c r="G94" s="4" t="s">
        <v>235</v>
      </c>
      <c r="H94">
        <v>404</v>
      </c>
      <c r="J94" s="4" t="s">
        <v>104</v>
      </c>
      <c r="K94">
        <v>332</v>
      </c>
    </row>
    <row r="95" spans="1:11" x14ac:dyDescent="0.3">
      <c r="A95" s="4" t="s">
        <v>185</v>
      </c>
      <c r="B95">
        <v>91</v>
      </c>
      <c r="D95" s="4" t="s">
        <v>220</v>
      </c>
      <c r="E95">
        <v>235</v>
      </c>
      <c r="G95" s="4" t="s">
        <v>255</v>
      </c>
      <c r="H95">
        <v>400</v>
      </c>
      <c r="J95" s="4" t="s">
        <v>89</v>
      </c>
      <c r="K95">
        <v>361</v>
      </c>
    </row>
    <row r="96" spans="1:11" x14ac:dyDescent="0.3">
      <c r="A96" s="4" t="s">
        <v>106</v>
      </c>
      <c r="B96">
        <v>23</v>
      </c>
      <c r="D96" s="4" t="s">
        <v>567</v>
      </c>
      <c r="E96">
        <v>111</v>
      </c>
      <c r="G96" s="4" t="s">
        <v>63</v>
      </c>
      <c r="H96">
        <v>400</v>
      </c>
      <c r="J96" s="4" t="s">
        <v>144</v>
      </c>
      <c r="K96">
        <v>324</v>
      </c>
    </row>
    <row r="97" spans="1:11" x14ac:dyDescent="0.3">
      <c r="A97" s="4" t="s">
        <v>606</v>
      </c>
      <c r="B97">
        <v>79</v>
      </c>
      <c r="D97" s="4" t="s">
        <v>209</v>
      </c>
      <c r="E97">
        <v>222</v>
      </c>
      <c r="G97" s="4" t="s">
        <v>47</v>
      </c>
      <c r="H97">
        <v>382</v>
      </c>
      <c r="J97" s="4" t="s">
        <v>75</v>
      </c>
      <c r="K97">
        <v>360</v>
      </c>
    </row>
    <row r="98" spans="1:11" x14ac:dyDescent="0.3">
      <c r="A98" s="4" t="s">
        <v>980</v>
      </c>
      <c r="B98">
        <v>33</v>
      </c>
      <c r="D98" s="4" t="s">
        <v>812</v>
      </c>
      <c r="E98">
        <v>174</v>
      </c>
      <c r="G98" s="4" t="s">
        <v>22</v>
      </c>
      <c r="H98">
        <v>389</v>
      </c>
      <c r="J98" s="4" t="s">
        <v>67</v>
      </c>
      <c r="K98">
        <v>340</v>
      </c>
    </row>
    <row r="99" spans="1:11" x14ac:dyDescent="0.3">
      <c r="A99" s="4" t="s">
        <v>698</v>
      </c>
      <c r="B99">
        <v>2</v>
      </c>
      <c r="D99" s="4" t="s">
        <v>139</v>
      </c>
      <c r="E99">
        <v>239</v>
      </c>
      <c r="G99" s="4" t="s">
        <v>239</v>
      </c>
      <c r="H99">
        <v>396</v>
      </c>
      <c r="J99" s="4" t="s">
        <v>475</v>
      </c>
      <c r="K99">
        <v>302</v>
      </c>
    </row>
    <row r="100" spans="1:11" x14ac:dyDescent="0.3">
      <c r="A100" s="4" t="s">
        <v>70</v>
      </c>
      <c r="B100">
        <v>82</v>
      </c>
      <c r="D100" s="4" t="s">
        <v>206</v>
      </c>
      <c r="E100">
        <v>224</v>
      </c>
      <c r="G100" s="4" t="s">
        <v>268</v>
      </c>
      <c r="H100">
        <v>414</v>
      </c>
      <c r="J100" s="4" t="s">
        <v>39</v>
      </c>
      <c r="K100">
        <v>327</v>
      </c>
    </row>
    <row r="101" spans="1:11" x14ac:dyDescent="0.3">
      <c r="A101" s="4" t="s">
        <v>1161</v>
      </c>
      <c r="B101">
        <v>81</v>
      </c>
      <c r="D101" s="4" t="s">
        <v>131</v>
      </c>
      <c r="E101">
        <v>227</v>
      </c>
      <c r="G101" s="4" t="s">
        <v>182</v>
      </c>
      <c r="H101">
        <v>391</v>
      </c>
      <c r="J101" s="4" t="s">
        <v>77</v>
      </c>
      <c r="K101">
        <v>316</v>
      </c>
    </row>
    <row r="102" spans="1:11" x14ac:dyDescent="0.3">
      <c r="A102" s="4" t="s">
        <v>73</v>
      </c>
      <c r="B102">
        <v>71</v>
      </c>
      <c r="D102" s="4" t="s">
        <v>88</v>
      </c>
      <c r="E102">
        <v>225</v>
      </c>
      <c r="G102" s="4" t="s">
        <v>91</v>
      </c>
      <c r="H102">
        <v>338</v>
      </c>
      <c r="J102" s="4" t="s">
        <v>300</v>
      </c>
      <c r="K102">
        <v>286</v>
      </c>
    </row>
    <row r="103" spans="1:11" x14ac:dyDescent="0.3">
      <c r="A103" s="4" t="s">
        <v>227</v>
      </c>
      <c r="B103">
        <v>64</v>
      </c>
      <c r="D103" s="4" t="s">
        <v>162</v>
      </c>
      <c r="E103">
        <v>225</v>
      </c>
      <c r="G103" s="4" t="s">
        <v>281</v>
      </c>
      <c r="H103">
        <v>381</v>
      </c>
      <c r="J103" s="4" t="s">
        <v>142</v>
      </c>
      <c r="K103">
        <v>354</v>
      </c>
    </row>
    <row r="104" spans="1:11" x14ac:dyDescent="0.3">
      <c r="A104" s="4" t="s">
        <v>108</v>
      </c>
      <c r="B104">
        <v>35</v>
      </c>
      <c r="D104" s="4" t="s">
        <v>117</v>
      </c>
      <c r="E104">
        <v>214</v>
      </c>
      <c r="G104" s="4" t="s">
        <v>102</v>
      </c>
      <c r="H104">
        <v>371</v>
      </c>
      <c r="J104" s="4" t="s">
        <v>27</v>
      </c>
      <c r="K104">
        <v>310</v>
      </c>
    </row>
    <row r="105" spans="1:11" x14ac:dyDescent="0.3">
      <c r="A105" s="4" t="s">
        <v>668</v>
      </c>
      <c r="B105">
        <v>24</v>
      </c>
      <c r="D105" s="4" t="s">
        <v>144</v>
      </c>
      <c r="E105">
        <v>214</v>
      </c>
      <c r="G105" s="4" t="s">
        <v>221</v>
      </c>
      <c r="H105">
        <v>387</v>
      </c>
      <c r="J105" s="4" t="s">
        <v>122</v>
      </c>
      <c r="K105">
        <v>340</v>
      </c>
    </row>
    <row r="106" spans="1:11" x14ac:dyDescent="0.3">
      <c r="A106" s="4" t="s">
        <v>870</v>
      </c>
      <c r="B106">
        <v>14</v>
      </c>
      <c r="D106" s="4" t="s">
        <v>87</v>
      </c>
      <c r="E106">
        <v>218</v>
      </c>
      <c r="G106" s="4" t="s">
        <v>132</v>
      </c>
      <c r="H106">
        <v>365</v>
      </c>
      <c r="J106" s="4" t="s">
        <v>51</v>
      </c>
      <c r="K106">
        <v>328</v>
      </c>
    </row>
    <row r="107" spans="1:11" x14ac:dyDescent="0.3">
      <c r="A107" s="4" t="s">
        <v>286</v>
      </c>
      <c r="B107">
        <v>39</v>
      </c>
      <c r="D107" s="4" t="s">
        <v>196</v>
      </c>
      <c r="E107">
        <v>221</v>
      </c>
      <c r="G107" s="4" t="s">
        <v>151</v>
      </c>
      <c r="H107">
        <v>389</v>
      </c>
      <c r="J107" s="4" t="s">
        <v>250</v>
      </c>
      <c r="K107">
        <v>308</v>
      </c>
    </row>
    <row r="108" spans="1:11" x14ac:dyDescent="0.3">
      <c r="A108" s="4" t="s">
        <v>135</v>
      </c>
      <c r="B108">
        <v>42</v>
      </c>
      <c r="D108" s="4" t="s">
        <v>630</v>
      </c>
      <c r="E108">
        <v>188</v>
      </c>
      <c r="G108" s="4" t="s">
        <v>27</v>
      </c>
      <c r="H108">
        <v>363</v>
      </c>
      <c r="J108" s="4" t="s">
        <v>1109</v>
      </c>
      <c r="K108">
        <v>253</v>
      </c>
    </row>
    <row r="109" spans="1:11" x14ac:dyDescent="0.3">
      <c r="A109" s="4" t="s">
        <v>102</v>
      </c>
      <c r="B109">
        <v>31</v>
      </c>
      <c r="D109" s="4" t="s">
        <v>191</v>
      </c>
      <c r="E109">
        <v>221</v>
      </c>
      <c r="G109" s="4" t="s">
        <v>293</v>
      </c>
      <c r="H109">
        <v>396</v>
      </c>
      <c r="J109" s="4" t="s">
        <v>195</v>
      </c>
      <c r="K109">
        <v>336</v>
      </c>
    </row>
    <row r="110" spans="1:11" x14ac:dyDescent="0.3">
      <c r="A110" s="4" t="s">
        <v>1054</v>
      </c>
      <c r="B110">
        <v>2</v>
      </c>
      <c r="D110" s="4" t="s">
        <v>175</v>
      </c>
      <c r="E110">
        <v>208</v>
      </c>
      <c r="G110" s="4" t="s">
        <v>248</v>
      </c>
      <c r="H110">
        <v>382</v>
      </c>
      <c r="J110" s="4" t="s">
        <v>193</v>
      </c>
      <c r="K110">
        <v>310</v>
      </c>
    </row>
    <row r="111" spans="1:11" x14ac:dyDescent="0.3">
      <c r="A111" s="4" t="s">
        <v>475</v>
      </c>
      <c r="B111">
        <v>13</v>
      </c>
      <c r="D111" s="4" t="s">
        <v>171</v>
      </c>
      <c r="E111">
        <v>220</v>
      </c>
      <c r="G111" s="4" t="s">
        <v>236</v>
      </c>
      <c r="H111">
        <v>382</v>
      </c>
      <c r="J111" s="4" t="s">
        <v>199</v>
      </c>
      <c r="K111">
        <v>335</v>
      </c>
    </row>
    <row r="112" spans="1:11" x14ac:dyDescent="0.3">
      <c r="A112" s="4" t="s">
        <v>1023</v>
      </c>
      <c r="B112">
        <v>14</v>
      </c>
      <c r="D112" s="4" t="s">
        <v>120</v>
      </c>
      <c r="E112">
        <v>219</v>
      </c>
      <c r="G112" s="4" t="s">
        <v>48</v>
      </c>
      <c r="H112">
        <v>386</v>
      </c>
      <c r="J112" s="4" t="s">
        <v>128</v>
      </c>
      <c r="K112">
        <v>327</v>
      </c>
    </row>
    <row r="113" spans="1:11" x14ac:dyDescent="0.3">
      <c r="A113" s="4" t="s">
        <v>1081</v>
      </c>
      <c r="B113">
        <v>39</v>
      </c>
      <c r="D113" s="4" t="s">
        <v>168</v>
      </c>
      <c r="E113">
        <v>204</v>
      </c>
      <c r="G113" s="4" t="s">
        <v>118</v>
      </c>
      <c r="H113">
        <v>393</v>
      </c>
      <c r="J113" s="4" t="s">
        <v>214</v>
      </c>
      <c r="K113">
        <v>320</v>
      </c>
    </row>
    <row r="114" spans="1:11" x14ac:dyDescent="0.3">
      <c r="A114" s="4" t="s">
        <v>438</v>
      </c>
      <c r="B114">
        <v>23</v>
      </c>
      <c r="D114" s="4" t="s">
        <v>136</v>
      </c>
      <c r="E114">
        <v>203</v>
      </c>
      <c r="G114" s="4" t="s">
        <v>203</v>
      </c>
      <c r="H114">
        <v>374</v>
      </c>
      <c r="J114" s="4" t="s">
        <v>151</v>
      </c>
      <c r="K114">
        <v>330</v>
      </c>
    </row>
    <row r="115" spans="1:11" x14ac:dyDescent="0.3">
      <c r="A115" s="4" t="s">
        <v>848</v>
      </c>
      <c r="B115">
        <v>47</v>
      </c>
      <c r="D115" s="4" t="s">
        <v>213</v>
      </c>
      <c r="E115">
        <v>203</v>
      </c>
      <c r="G115" s="4" t="s">
        <v>28</v>
      </c>
      <c r="H115">
        <v>356</v>
      </c>
      <c r="J115" s="4" t="s">
        <v>237</v>
      </c>
      <c r="K115">
        <v>331</v>
      </c>
    </row>
    <row r="116" spans="1:11" x14ac:dyDescent="0.3">
      <c r="A116" s="4" t="s">
        <v>869</v>
      </c>
      <c r="B116">
        <v>8</v>
      </c>
      <c r="D116" s="4" t="s">
        <v>183</v>
      </c>
      <c r="E116">
        <v>199</v>
      </c>
      <c r="G116" s="4" t="s">
        <v>55</v>
      </c>
      <c r="H116">
        <v>349</v>
      </c>
      <c r="J116" s="4" t="s">
        <v>248</v>
      </c>
      <c r="K116">
        <v>314</v>
      </c>
    </row>
    <row r="117" spans="1:11" x14ac:dyDescent="0.3">
      <c r="A117" s="4" t="s">
        <v>291</v>
      </c>
      <c r="B117">
        <v>38</v>
      </c>
      <c r="D117" s="4" t="s">
        <v>193</v>
      </c>
      <c r="E117">
        <v>183</v>
      </c>
      <c r="G117" s="4" t="s">
        <v>62</v>
      </c>
      <c r="H117">
        <v>379</v>
      </c>
      <c r="J117" s="4" t="s">
        <v>192</v>
      </c>
      <c r="K117">
        <v>329</v>
      </c>
    </row>
    <row r="118" spans="1:11" x14ac:dyDescent="0.3">
      <c r="A118" s="4" t="s">
        <v>348</v>
      </c>
      <c r="B118">
        <v>1</v>
      </c>
      <c r="D118" s="4" t="s">
        <v>137</v>
      </c>
      <c r="E118">
        <v>197</v>
      </c>
      <c r="G118" s="4" t="s">
        <v>33</v>
      </c>
      <c r="H118">
        <v>373</v>
      </c>
      <c r="J118" s="4" t="s">
        <v>264</v>
      </c>
      <c r="K118">
        <v>335</v>
      </c>
    </row>
    <row r="119" spans="1:11" x14ac:dyDescent="0.3">
      <c r="A119" s="4" t="s">
        <v>809</v>
      </c>
      <c r="B119">
        <v>29</v>
      </c>
      <c r="D119" s="4" t="s">
        <v>328</v>
      </c>
      <c r="E119">
        <v>183</v>
      </c>
      <c r="G119" s="4" t="s">
        <v>56</v>
      </c>
      <c r="H119">
        <v>354</v>
      </c>
      <c r="J119" s="4" t="s">
        <v>44</v>
      </c>
      <c r="K119">
        <v>322</v>
      </c>
    </row>
    <row r="120" spans="1:11" x14ac:dyDescent="0.3">
      <c r="A120" s="4" t="s">
        <v>344</v>
      </c>
      <c r="B120">
        <v>28</v>
      </c>
      <c r="D120" s="4" t="s">
        <v>91</v>
      </c>
      <c r="E120">
        <v>183</v>
      </c>
      <c r="G120" s="4" t="s">
        <v>261</v>
      </c>
      <c r="H120">
        <v>358</v>
      </c>
      <c r="J120" s="4" t="s">
        <v>80</v>
      </c>
      <c r="K120">
        <v>311</v>
      </c>
    </row>
    <row r="121" spans="1:11" x14ac:dyDescent="0.3">
      <c r="A121" s="4" t="s">
        <v>852</v>
      </c>
      <c r="B121">
        <v>30</v>
      </c>
      <c r="D121" s="4" t="s">
        <v>113</v>
      </c>
      <c r="E121">
        <v>196</v>
      </c>
      <c r="G121" s="4" t="s">
        <v>117</v>
      </c>
      <c r="H121">
        <v>343</v>
      </c>
      <c r="J121" s="4" t="s">
        <v>172</v>
      </c>
      <c r="K121">
        <v>338</v>
      </c>
    </row>
    <row r="122" spans="1:11" x14ac:dyDescent="0.3">
      <c r="A122" s="4" t="s">
        <v>1199</v>
      </c>
      <c r="B122">
        <v>33</v>
      </c>
      <c r="D122" s="4" t="s">
        <v>199</v>
      </c>
      <c r="E122">
        <v>195</v>
      </c>
      <c r="G122" s="4" t="s">
        <v>262</v>
      </c>
      <c r="H122">
        <v>358</v>
      </c>
      <c r="J122" s="4" t="s">
        <v>85</v>
      </c>
      <c r="K122">
        <v>320</v>
      </c>
    </row>
    <row r="123" spans="1:11" x14ac:dyDescent="0.3">
      <c r="A123" s="4" t="s">
        <v>248</v>
      </c>
      <c r="B123">
        <v>5</v>
      </c>
      <c r="D123" s="4" t="s">
        <v>100</v>
      </c>
      <c r="E123">
        <v>178</v>
      </c>
      <c r="G123" s="4" t="s">
        <v>142</v>
      </c>
      <c r="H123">
        <v>381</v>
      </c>
      <c r="J123" s="4" t="s">
        <v>296</v>
      </c>
      <c r="K123">
        <v>293</v>
      </c>
    </row>
    <row r="124" spans="1:11" x14ac:dyDescent="0.3">
      <c r="A124" s="4" t="s">
        <v>262</v>
      </c>
      <c r="B124">
        <v>18</v>
      </c>
      <c r="D124" s="4" t="s">
        <v>201</v>
      </c>
      <c r="E124">
        <v>181</v>
      </c>
      <c r="G124" s="4" t="s">
        <v>86</v>
      </c>
      <c r="H124">
        <v>382</v>
      </c>
      <c r="J124" s="4" t="s">
        <v>66</v>
      </c>
      <c r="K124">
        <v>299</v>
      </c>
    </row>
    <row r="125" spans="1:11" x14ac:dyDescent="0.3">
      <c r="A125" s="4" t="s">
        <v>815</v>
      </c>
      <c r="B125">
        <v>4</v>
      </c>
      <c r="D125" s="4" t="s">
        <v>114</v>
      </c>
      <c r="E125">
        <v>191</v>
      </c>
      <c r="G125" s="4" t="s">
        <v>269</v>
      </c>
      <c r="H125">
        <v>366</v>
      </c>
      <c r="J125" s="4" t="s">
        <v>231</v>
      </c>
      <c r="K125">
        <v>309</v>
      </c>
    </row>
    <row r="126" spans="1:11" x14ac:dyDescent="0.3">
      <c r="A126" s="4" t="s">
        <v>636</v>
      </c>
      <c r="B126">
        <v>6</v>
      </c>
      <c r="D126" s="4" t="s">
        <v>154</v>
      </c>
      <c r="E126">
        <v>184</v>
      </c>
      <c r="G126" s="4" t="s">
        <v>165</v>
      </c>
      <c r="H126">
        <v>365</v>
      </c>
      <c r="J126" s="4" t="s">
        <v>158</v>
      </c>
      <c r="K126">
        <v>291</v>
      </c>
    </row>
    <row r="127" spans="1:11" x14ac:dyDescent="0.3">
      <c r="A127" s="4" t="s">
        <v>110</v>
      </c>
      <c r="B127">
        <v>34</v>
      </c>
      <c r="D127" s="4" t="s">
        <v>215</v>
      </c>
      <c r="E127">
        <v>182</v>
      </c>
      <c r="G127" s="4" t="s">
        <v>59</v>
      </c>
      <c r="H127">
        <v>308</v>
      </c>
      <c r="J127" s="4" t="s">
        <v>110</v>
      </c>
      <c r="K127">
        <v>297</v>
      </c>
    </row>
    <row r="128" spans="1:11" x14ac:dyDescent="0.3">
      <c r="A128" s="4" t="s">
        <v>1052</v>
      </c>
      <c r="B128">
        <v>7</v>
      </c>
      <c r="D128" s="4" t="s">
        <v>140</v>
      </c>
      <c r="E128">
        <v>173</v>
      </c>
      <c r="G128" s="4" t="s">
        <v>251</v>
      </c>
      <c r="H128">
        <v>362</v>
      </c>
      <c r="J128" s="4" t="s">
        <v>93</v>
      </c>
      <c r="K128">
        <v>309</v>
      </c>
    </row>
    <row r="129" spans="1:11" x14ac:dyDescent="0.3">
      <c r="A129" s="4" t="s">
        <v>370</v>
      </c>
      <c r="B129">
        <v>20</v>
      </c>
      <c r="D129" s="4" t="s">
        <v>882</v>
      </c>
      <c r="E129">
        <v>53</v>
      </c>
      <c r="G129" s="4" t="s">
        <v>65</v>
      </c>
      <c r="H129">
        <v>372</v>
      </c>
      <c r="J129" s="4" t="s">
        <v>120</v>
      </c>
      <c r="K129">
        <v>310</v>
      </c>
    </row>
    <row r="130" spans="1:11" x14ac:dyDescent="0.3">
      <c r="A130" s="4" t="s">
        <v>141</v>
      </c>
      <c r="B130">
        <v>39</v>
      </c>
      <c r="D130" s="4" t="s">
        <v>128</v>
      </c>
      <c r="E130">
        <v>167</v>
      </c>
      <c r="G130" s="4" t="s">
        <v>98</v>
      </c>
      <c r="H130">
        <v>366</v>
      </c>
      <c r="J130" s="4" t="s">
        <v>114</v>
      </c>
      <c r="K130">
        <v>317</v>
      </c>
    </row>
    <row r="131" spans="1:11" x14ac:dyDescent="0.3">
      <c r="A131" s="4" t="s">
        <v>1117</v>
      </c>
      <c r="B131">
        <v>34</v>
      </c>
      <c r="D131" s="4" t="s">
        <v>177</v>
      </c>
      <c r="E131">
        <v>163</v>
      </c>
      <c r="G131" s="4" t="s">
        <v>138</v>
      </c>
      <c r="H131">
        <v>359</v>
      </c>
      <c r="J131" s="4" t="s">
        <v>1081</v>
      </c>
      <c r="K131">
        <v>304</v>
      </c>
    </row>
    <row r="132" spans="1:11" x14ac:dyDescent="0.3">
      <c r="A132" s="4" t="s">
        <v>244</v>
      </c>
      <c r="B132">
        <v>19</v>
      </c>
      <c r="D132" s="4" t="s">
        <v>438</v>
      </c>
      <c r="E132">
        <v>117</v>
      </c>
      <c r="G132" s="4" t="s">
        <v>181</v>
      </c>
      <c r="H132">
        <v>346</v>
      </c>
      <c r="J132" s="4" t="s">
        <v>159</v>
      </c>
      <c r="K132">
        <v>302</v>
      </c>
    </row>
    <row r="133" spans="1:11" x14ac:dyDescent="0.3">
      <c r="A133" s="4" t="s">
        <v>1166</v>
      </c>
      <c r="B133">
        <v>33</v>
      </c>
      <c r="D133" s="4" t="s">
        <v>1117</v>
      </c>
      <c r="E133">
        <v>131</v>
      </c>
      <c r="G133" s="4" t="s">
        <v>189</v>
      </c>
      <c r="H133">
        <v>336</v>
      </c>
      <c r="J133" s="4" t="s">
        <v>288</v>
      </c>
      <c r="K133">
        <v>300</v>
      </c>
    </row>
    <row r="134" spans="1:11" x14ac:dyDescent="0.3">
      <c r="A134" s="4" t="s">
        <v>854</v>
      </c>
      <c r="B134">
        <v>24</v>
      </c>
      <c r="D134" s="4" t="s">
        <v>104</v>
      </c>
      <c r="E134">
        <v>149</v>
      </c>
      <c r="G134" s="4" t="s">
        <v>190</v>
      </c>
      <c r="H134">
        <v>364</v>
      </c>
      <c r="J134" s="4" t="s">
        <v>234</v>
      </c>
      <c r="K134">
        <v>308</v>
      </c>
    </row>
    <row r="135" spans="1:11" x14ac:dyDescent="0.3">
      <c r="A135" s="4" t="s">
        <v>988</v>
      </c>
      <c r="B135">
        <v>12</v>
      </c>
      <c r="D135" s="4" t="s">
        <v>208</v>
      </c>
      <c r="E135">
        <v>163</v>
      </c>
      <c r="G135" s="4" t="s">
        <v>216</v>
      </c>
      <c r="H135">
        <v>368</v>
      </c>
      <c r="J135" s="4" t="s">
        <v>209</v>
      </c>
      <c r="K135">
        <v>289</v>
      </c>
    </row>
    <row r="136" spans="1:11" x14ac:dyDescent="0.3">
      <c r="A136" s="4" t="s">
        <v>72</v>
      </c>
      <c r="B136">
        <v>34</v>
      </c>
      <c r="D136" s="4" t="s">
        <v>178</v>
      </c>
      <c r="E136">
        <v>162</v>
      </c>
      <c r="G136" s="4" t="s">
        <v>245</v>
      </c>
      <c r="H136">
        <v>351</v>
      </c>
      <c r="J136" s="4" t="s">
        <v>125</v>
      </c>
      <c r="K136">
        <v>308</v>
      </c>
    </row>
    <row r="137" spans="1:11" x14ac:dyDescent="0.3">
      <c r="A137" s="4" t="s">
        <v>1020</v>
      </c>
      <c r="B137">
        <v>1</v>
      </c>
      <c r="D137" s="4" t="s">
        <v>574</v>
      </c>
      <c r="E137">
        <v>85</v>
      </c>
      <c r="G137" s="4" t="s">
        <v>108</v>
      </c>
      <c r="H137">
        <v>333</v>
      </c>
      <c r="J137" s="4" t="s">
        <v>638</v>
      </c>
      <c r="K137">
        <v>279</v>
      </c>
    </row>
    <row r="138" spans="1:11" x14ac:dyDescent="0.3">
      <c r="A138" s="4" t="s">
        <v>138</v>
      </c>
      <c r="B138">
        <v>25</v>
      </c>
      <c r="D138" s="4" t="s">
        <v>176</v>
      </c>
      <c r="E138">
        <v>137</v>
      </c>
      <c r="G138" s="4" t="s">
        <v>290</v>
      </c>
      <c r="H138">
        <v>340</v>
      </c>
      <c r="J138" s="4" t="s">
        <v>41</v>
      </c>
      <c r="K138">
        <v>292</v>
      </c>
    </row>
    <row r="139" spans="1:11" x14ac:dyDescent="0.3">
      <c r="A139" s="4" t="s">
        <v>1033</v>
      </c>
      <c r="B139">
        <v>9</v>
      </c>
      <c r="D139" s="4" t="s">
        <v>112</v>
      </c>
      <c r="E139">
        <v>133</v>
      </c>
      <c r="G139" s="4" t="s">
        <v>46</v>
      </c>
      <c r="H139">
        <v>343</v>
      </c>
      <c r="J139" s="4" t="s">
        <v>181</v>
      </c>
      <c r="K139">
        <v>281</v>
      </c>
    </row>
    <row r="140" spans="1:11" x14ac:dyDescent="0.3">
      <c r="A140" s="4" t="s">
        <v>471</v>
      </c>
      <c r="B140">
        <v>33</v>
      </c>
      <c r="D140" s="4" t="s">
        <v>84</v>
      </c>
      <c r="E140">
        <v>158</v>
      </c>
      <c r="G140" s="4" t="s">
        <v>271</v>
      </c>
      <c r="H140">
        <v>293</v>
      </c>
      <c r="J140" s="4" t="s">
        <v>22</v>
      </c>
      <c r="K140">
        <v>281</v>
      </c>
    </row>
    <row r="141" spans="1:11" x14ac:dyDescent="0.3">
      <c r="A141" s="4" t="s">
        <v>59</v>
      </c>
      <c r="B141">
        <v>23</v>
      </c>
      <c r="D141" s="4" t="s">
        <v>282</v>
      </c>
      <c r="E141">
        <v>126</v>
      </c>
      <c r="G141" s="4" t="s">
        <v>574</v>
      </c>
      <c r="H141">
        <v>325</v>
      </c>
      <c r="J141" s="4" t="s">
        <v>28</v>
      </c>
      <c r="K141">
        <v>263</v>
      </c>
    </row>
    <row r="142" spans="1:11" x14ac:dyDescent="0.3">
      <c r="A142" s="4" t="s">
        <v>82</v>
      </c>
      <c r="B142">
        <v>28</v>
      </c>
      <c r="D142" s="4" t="s">
        <v>92</v>
      </c>
      <c r="E142">
        <v>163</v>
      </c>
      <c r="G142" s="4" t="s">
        <v>20</v>
      </c>
      <c r="H142">
        <v>352</v>
      </c>
      <c r="J142" s="4" t="s">
        <v>215</v>
      </c>
      <c r="K142">
        <v>297</v>
      </c>
    </row>
    <row r="143" spans="1:11" x14ac:dyDescent="0.3">
      <c r="A143" s="4" t="s">
        <v>1236</v>
      </c>
      <c r="B143">
        <v>8</v>
      </c>
      <c r="D143" s="4" t="s">
        <v>126</v>
      </c>
      <c r="E143">
        <v>157</v>
      </c>
      <c r="G143" s="4" t="s">
        <v>51</v>
      </c>
      <c r="H143">
        <v>347</v>
      </c>
      <c r="J143" s="4" t="s">
        <v>43</v>
      </c>
      <c r="K143">
        <v>278</v>
      </c>
    </row>
    <row r="144" spans="1:11" x14ac:dyDescent="0.3">
      <c r="A144" s="4" t="s">
        <v>1184</v>
      </c>
      <c r="B144">
        <v>15</v>
      </c>
      <c r="D144" s="4" t="s">
        <v>344</v>
      </c>
      <c r="E144">
        <v>85</v>
      </c>
      <c r="G144" s="4" t="s">
        <v>231</v>
      </c>
      <c r="H144">
        <v>354</v>
      </c>
      <c r="J144" s="4" t="s">
        <v>33</v>
      </c>
      <c r="K144">
        <v>296</v>
      </c>
    </row>
    <row r="145" spans="1:11" x14ac:dyDescent="0.3">
      <c r="A145" s="4" t="s">
        <v>526</v>
      </c>
      <c r="B145">
        <v>31</v>
      </c>
      <c r="D145" s="4" t="s">
        <v>95</v>
      </c>
      <c r="E145">
        <v>147</v>
      </c>
      <c r="G145" s="4" t="s">
        <v>209</v>
      </c>
      <c r="H145">
        <v>327</v>
      </c>
      <c r="J145" s="4" t="s">
        <v>171</v>
      </c>
      <c r="K145">
        <v>280</v>
      </c>
    </row>
    <row r="146" spans="1:11" x14ac:dyDescent="0.3">
      <c r="A146" s="4" t="s">
        <v>1025</v>
      </c>
      <c r="B146">
        <v>24</v>
      </c>
      <c r="D146" s="4" t="s">
        <v>172</v>
      </c>
      <c r="E146">
        <v>160</v>
      </c>
      <c r="G146" s="4" t="s">
        <v>213</v>
      </c>
      <c r="H146">
        <v>352</v>
      </c>
      <c r="J146" s="4" t="s">
        <v>236</v>
      </c>
      <c r="K146">
        <v>296</v>
      </c>
    </row>
    <row r="147" spans="1:11" x14ac:dyDescent="0.3">
      <c r="A147" s="4" t="s">
        <v>1206</v>
      </c>
      <c r="B147">
        <v>20</v>
      </c>
      <c r="D147" s="4" t="s">
        <v>123</v>
      </c>
      <c r="E147">
        <v>154</v>
      </c>
      <c r="G147" s="4" t="s">
        <v>114</v>
      </c>
      <c r="H147">
        <v>351</v>
      </c>
      <c r="J147" s="4" t="s">
        <v>59</v>
      </c>
      <c r="K147">
        <v>262</v>
      </c>
    </row>
    <row r="148" spans="1:11" x14ac:dyDescent="0.3">
      <c r="A148" s="4" t="s">
        <v>389</v>
      </c>
      <c r="B148">
        <v>13</v>
      </c>
      <c r="D148" s="4" t="s">
        <v>124</v>
      </c>
      <c r="E148">
        <v>152</v>
      </c>
      <c r="G148" s="4" t="s">
        <v>29</v>
      </c>
      <c r="H148">
        <v>320</v>
      </c>
      <c r="J148" s="4" t="s">
        <v>108</v>
      </c>
      <c r="K148">
        <v>275</v>
      </c>
    </row>
    <row r="149" spans="1:11" x14ac:dyDescent="0.3">
      <c r="A149" s="4" t="s">
        <v>594</v>
      </c>
      <c r="B149">
        <v>16</v>
      </c>
      <c r="D149" s="4" t="s">
        <v>698</v>
      </c>
      <c r="E149">
        <v>17</v>
      </c>
      <c r="G149" s="4" t="s">
        <v>193</v>
      </c>
      <c r="H149">
        <v>331</v>
      </c>
      <c r="J149" s="4" t="s">
        <v>275</v>
      </c>
      <c r="K149">
        <v>300</v>
      </c>
    </row>
    <row r="150" spans="1:11" x14ac:dyDescent="0.3">
      <c r="A150" s="4" t="s">
        <v>254</v>
      </c>
      <c r="B150">
        <v>22</v>
      </c>
      <c r="D150" s="4" t="s">
        <v>988</v>
      </c>
      <c r="E150">
        <v>30</v>
      </c>
      <c r="G150" s="4" t="s">
        <v>37</v>
      </c>
      <c r="H150">
        <v>354</v>
      </c>
      <c r="J150" s="4" t="s">
        <v>307</v>
      </c>
      <c r="K150">
        <v>292</v>
      </c>
    </row>
    <row r="151" spans="1:11" x14ac:dyDescent="0.3">
      <c r="A151" s="4" t="s">
        <v>250</v>
      </c>
      <c r="B151">
        <v>9</v>
      </c>
      <c r="D151" s="4" t="s">
        <v>848</v>
      </c>
      <c r="E151">
        <v>113</v>
      </c>
      <c r="G151" s="4" t="s">
        <v>232</v>
      </c>
      <c r="H151">
        <v>348</v>
      </c>
      <c r="J151" s="4" t="s">
        <v>251</v>
      </c>
      <c r="K151">
        <v>278</v>
      </c>
    </row>
    <row r="152" spans="1:11" x14ac:dyDescent="0.3">
      <c r="A152" s="4" t="s">
        <v>1237</v>
      </c>
      <c r="B152">
        <v>33</v>
      </c>
      <c r="D152" s="4" t="s">
        <v>211</v>
      </c>
      <c r="E152">
        <v>149</v>
      </c>
      <c r="G152" s="4" t="s">
        <v>90</v>
      </c>
      <c r="H152">
        <v>326</v>
      </c>
      <c r="J152" s="4" t="s">
        <v>270</v>
      </c>
      <c r="K152">
        <v>285</v>
      </c>
    </row>
    <row r="153" spans="1:11" x14ac:dyDescent="0.3">
      <c r="A153" s="4" t="s">
        <v>726</v>
      </c>
      <c r="B153">
        <v>31</v>
      </c>
      <c r="D153" s="4" t="s">
        <v>97</v>
      </c>
      <c r="E153">
        <v>138</v>
      </c>
      <c r="G153" s="4" t="s">
        <v>127</v>
      </c>
      <c r="H153">
        <v>331</v>
      </c>
      <c r="J153" s="4" t="s">
        <v>47</v>
      </c>
      <c r="K153">
        <v>269</v>
      </c>
    </row>
    <row r="154" spans="1:11" x14ac:dyDescent="0.3">
      <c r="A154" s="4" t="s">
        <v>527</v>
      </c>
      <c r="B154">
        <v>4</v>
      </c>
      <c r="D154" s="4" t="s">
        <v>477</v>
      </c>
      <c r="E154">
        <v>109</v>
      </c>
      <c r="G154" s="4" t="s">
        <v>567</v>
      </c>
      <c r="H154">
        <v>263</v>
      </c>
      <c r="J154" s="4" t="s">
        <v>1237</v>
      </c>
      <c r="K154">
        <v>278</v>
      </c>
    </row>
    <row r="155" spans="1:11" x14ac:dyDescent="0.3">
      <c r="A155" s="4" t="s">
        <v>897</v>
      </c>
      <c r="B155">
        <v>29</v>
      </c>
      <c r="D155" s="4" t="s">
        <v>1143</v>
      </c>
      <c r="E155">
        <v>134</v>
      </c>
      <c r="G155" s="4" t="s">
        <v>94</v>
      </c>
      <c r="H155">
        <v>323</v>
      </c>
      <c r="J155" s="4" t="s">
        <v>29</v>
      </c>
      <c r="K155">
        <v>268</v>
      </c>
    </row>
    <row r="156" spans="1:11" x14ac:dyDescent="0.3">
      <c r="A156" s="4" t="s">
        <v>878</v>
      </c>
      <c r="B156">
        <v>10</v>
      </c>
      <c r="D156" s="4" t="s">
        <v>161</v>
      </c>
      <c r="E156">
        <v>149</v>
      </c>
      <c r="G156" s="4" t="s">
        <v>58</v>
      </c>
      <c r="H156">
        <v>336</v>
      </c>
      <c r="J156" s="4" t="s">
        <v>38</v>
      </c>
      <c r="K156">
        <v>287</v>
      </c>
    </row>
    <row r="157" spans="1:11" x14ac:dyDescent="0.3">
      <c r="A157" s="4" t="s">
        <v>247</v>
      </c>
      <c r="B157">
        <v>7</v>
      </c>
      <c r="D157" s="4" t="s">
        <v>167</v>
      </c>
      <c r="E157">
        <v>144</v>
      </c>
      <c r="G157" s="4" t="s">
        <v>69</v>
      </c>
      <c r="H157">
        <v>302</v>
      </c>
      <c r="J157" s="4" t="s">
        <v>221</v>
      </c>
      <c r="K157">
        <v>285</v>
      </c>
    </row>
    <row r="158" spans="1:11" x14ac:dyDescent="0.3">
      <c r="A158" s="4" t="s">
        <v>1069</v>
      </c>
      <c r="B158">
        <v>20</v>
      </c>
      <c r="D158" s="4" t="s">
        <v>103</v>
      </c>
      <c r="E158">
        <v>142</v>
      </c>
      <c r="G158" s="4" t="s">
        <v>120</v>
      </c>
      <c r="H158">
        <v>340</v>
      </c>
      <c r="J158" s="4" t="s">
        <v>62</v>
      </c>
      <c r="K158">
        <v>281</v>
      </c>
    </row>
    <row r="159" spans="1:11" x14ac:dyDescent="0.3">
      <c r="A159" s="4" t="s">
        <v>146</v>
      </c>
      <c r="B159">
        <v>9</v>
      </c>
      <c r="D159" s="4" t="s">
        <v>222</v>
      </c>
      <c r="E159">
        <v>147</v>
      </c>
      <c r="G159" s="4" t="s">
        <v>137</v>
      </c>
      <c r="H159">
        <v>336</v>
      </c>
      <c r="J159" s="4" t="s">
        <v>298</v>
      </c>
      <c r="K159">
        <v>256</v>
      </c>
    </row>
    <row r="160" spans="1:11" x14ac:dyDescent="0.3">
      <c r="A160" s="4" t="s">
        <v>125</v>
      </c>
      <c r="B160">
        <v>17</v>
      </c>
      <c r="D160" s="4" t="s">
        <v>129</v>
      </c>
      <c r="E160">
        <v>133</v>
      </c>
      <c r="G160" s="4" t="s">
        <v>135</v>
      </c>
      <c r="H160">
        <v>329</v>
      </c>
      <c r="J160" s="4" t="s">
        <v>52</v>
      </c>
      <c r="K160">
        <v>272</v>
      </c>
    </row>
    <row r="161" spans="1:11" x14ac:dyDescent="0.3">
      <c r="A161" s="4" t="s">
        <v>557</v>
      </c>
      <c r="B161">
        <v>17</v>
      </c>
      <c r="D161" s="4" t="s">
        <v>185</v>
      </c>
      <c r="E161">
        <v>137</v>
      </c>
      <c r="G161" s="4" t="s">
        <v>169</v>
      </c>
      <c r="H161">
        <v>343</v>
      </c>
      <c r="J161" s="4" t="s">
        <v>266</v>
      </c>
      <c r="K161">
        <v>247</v>
      </c>
    </row>
    <row r="162" spans="1:11" x14ac:dyDescent="0.3">
      <c r="A162" s="4" t="s">
        <v>444</v>
      </c>
      <c r="B162">
        <v>11</v>
      </c>
      <c r="D162" s="4" t="s">
        <v>116</v>
      </c>
      <c r="E162">
        <v>141</v>
      </c>
      <c r="G162" s="4" t="s">
        <v>215</v>
      </c>
      <c r="H162">
        <v>346</v>
      </c>
      <c r="J162" s="4" t="s">
        <v>90</v>
      </c>
      <c r="K162">
        <v>263</v>
      </c>
    </row>
    <row r="163" spans="1:11" x14ac:dyDescent="0.3">
      <c r="A163" s="4" t="s">
        <v>495</v>
      </c>
      <c r="B163">
        <v>32</v>
      </c>
      <c r="D163" s="4" t="s">
        <v>68</v>
      </c>
      <c r="E163">
        <v>137</v>
      </c>
      <c r="G163" s="4" t="s">
        <v>57</v>
      </c>
      <c r="H163">
        <v>344</v>
      </c>
      <c r="J163" s="4" t="s">
        <v>201</v>
      </c>
      <c r="K163">
        <v>268</v>
      </c>
    </row>
    <row r="164" spans="1:11" x14ac:dyDescent="0.3">
      <c r="A164" s="4" t="s">
        <v>1139</v>
      </c>
      <c r="B164">
        <v>28</v>
      </c>
      <c r="D164" s="4" t="s">
        <v>1083</v>
      </c>
      <c r="E164">
        <v>27</v>
      </c>
      <c r="G164" s="4" t="s">
        <v>198</v>
      </c>
      <c r="H164">
        <v>302</v>
      </c>
      <c r="J164" s="4" t="s">
        <v>107</v>
      </c>
      <c r="K164">
        <v>282</v>
      </c>
    </row>
    <row r="165" spans="1:11" x14ac:dyDescent="0.3">
      <c r="A165" s="4" t="s">
        <v>518</v>
      </c>
      <c r="B165">
        <v>23</v>
      </c>
      <c r="D165" s="4" t="s">
        <v>121</v>
      </c>
      <c r="E165">
        <v>133</v>
      </c>
      <c r="G165" s="4" t="s">
        <v>297</v>
      </c>
      <c r="H165">
        <v>329</v>
      </c>
      <c r="J165" s="4" t="s">
        <v>261</v>
      </c>
      <c r="K165">
        <v>263</v>
      </c>
    </row>
    <row r="166" spans="1:11" x14ac:dyDescent="0.3">
      <c r="A166" s="4" t="s">
        <v>1031</v>
      </c>
      <c r="B166">
        <v>19</v>
      </c>
      <c r="D166" s="4" t="s">
        <v>980</v>
      </c>
      <c r="E166">
        <v>37</v>
      </c>
      <c r="G166" s="4" t="s">
        <v>214</v>
      </c>
      <c r="H166">
        <v>325</v>
      </c>
      <c r="J166" s="4" t="s">
        <v>162</v>
      </c>
      <c r="K166">
        <v>278</v>
      </c>
    </row>
    <row r="167" spans="1:11" x14ac:dyDescent="0.3">
      <c r="A167" s="4" t="s">
        <v>365</v>
      </c>
      <c r="B167">
        <v>5</v>
      </c>
      <c r="D167" s="4" t="s">
        <v>1045</v>
      </c>
      <c r="E167">
        <v>72</v>
      </c>
      <c r="G167" s="4" t="s">
        <v>162</v>
      </c>
      <c r="H167">
        <v>332</v>
      </c>
      <c r="J167" s="4" t="s">
        <v>784</v>
      </c>
      <c r="K167">
        <v>268</v>
      </c>
    </row>
    <row r="168" spans="1:11" x14ac:dyDescent="0.3">
      <c r="A168" s="4" t="s">
        <v>707</v>
      </c>
      <c r="B168">
        <v>23</v>
      </c>
      <c r="D168" s="4" t="s">
        <v>96</v>
      </c>
      <c r="E168">
        <v>127</v>
      </c>
      <c r="G168" s="4" t="s">
        <v>200</v>
      </c>
      <c r="H168">
        <v>319</v>
      </c>
      <c r="J168" s="4" t="s">
        <v>232</v>
      </c>
      <c r="K168">
        <v>274</v>
      </c>
    </row>
    <row r="169" spans="1:11" x14ac:dyDescent="0.3">
      <c r="A169" s="4" t="s">
        <v>1187</v>
      </c>
      <c r="B169">
        <v>2</v>
      </c>
      <c r="D169" s="4" t="s">
        <v>636</v>
      </c>
      <c r="E169">
        <v>5</v>
      </c>
      <c r="G169" s="4" t="s">
        <v>260</v>
      </c>
      <c r="H169">
        <v>325</v>
      </c>
      <c r="J169" s="4" t="s">
        <v>191</v>
      </c>
      <c r="K169">
        <v>279</v>
      </c>
    </row>
    <row r="170" spans="1:11" x14ac:dyDescent="0.3">
      <c r="A170" s="4" t="s">
        <v>1191</v>
      </c>
      <c r="B170">
        <v>20</v>
      </c>
      <c r="D170" s="4" t="s">
        <v>111</v>
      </c>
      <c r="E170">
        <v>135</v>
      </c>
      <c r="G170" s="4" t="s">
        <v>1079</v>
      </c>
      <c r="H170">
        <v>323</v>
      </c>
      <c r="J170" s="4" t="s">
        <v>306</v>
      </c>
      <c r="K170">
        <v>278</v>
      </c>
    </row>
    <row r="171" spans="1:11" x14ac:dyDescent="0.3">
      <c r="A171" s="4" t="s">
        <v>24</v>
      </c>
      <c r="B171">
        <v>5</v>
      </c>
      <c r="D171" s="4" t="s">
        <v>187</v>
      </c>
      <c r="E171">
        <v>133</v>
      </c>
      <c r="G171" s="4" t="s">
        <v>152</v>
      </c>
      <c r="H171">
        <v>328</v>
      </c>
      <c r="J171" s="4" t="s">
        <v>190</v>
      </c>
      <c r="K171">
        <v>274</v>
      </c>
    </row>
    <row r="172" spans="1:11" x14ac:dyDescent="0.3">
      <c r="A172" s="4" t="s">
        <v>954</v>
      </c>
      <c r="B172">
        <v>13</v>
      </c>
      <c r="D172" s="4" t="s">
        <v>174</v>
      </c>
      <c r="E172">
        <v>129</v>
      </c>
      <c r="G172" s="4" t="s">
        <v>219</v>
      </c>
      <c r="H172">
        <v>290</v>
      </c>
      <c r="J172" s="4" t="s">
        <v>117</v>
      </c>
      <c r="K172">
        <v>234</v>
      </c>
    </row>
    <row r="173" spans="1:11" x14ac:dyDescent="0.3">
      <c r="A173" s="4" t="s">
        <v>1112</v>
      </c>
      <c r="B173">
        <v>18</v>
      </c>
      <c r="D173" s="4" t="s">
        <v>69</v>
      </c>
      <c r="E173">
        <v>117</v>
      </c>
      <c r="G173" s="4" t="s">
        <v>39</v>
      </c>
      <c r="H173">
        <v>313</v>
      </c>
      <c r="J173" s="4" t="s">
        <v>210</v>
      </c>
      <c r="K173">
        <v>255</v>
      </c>
    </row>
    <row r="174" spans="1:11" x14ac:dyDescent="0.3">
      <c r="A174" s="4" t="s">
        <v>640</v>
      </c>
      <c r="B174">
        <v>22</v>
      </c>
      <c r="D174" s="4" t="s">
        <v>134</v>
      </c>
      <c r="E174">
        <v>118</v>
      </c>
      <c r="G174" s="4" t="s">
        <v>88</v>
      </c>
      <c r="H174">
        <v>328</v>
      </c>
      <c r="J174" s="4" t="s">
        <v>200</v>
      </c>
      <c r="K174">
        <v>279</v>
      </c>
    </row>
    <row r="175" spans="1:11" x14ac:dyDescent="0.3">
      <c r="A175" s="4" t="s">
        <v>424</v>
      </c>
      <c r="B175">
        <v>24</v>
      </c>
      <c r="D175" s="4" t="s">
        <v>1161</v>
      </c>
      <c r="E175">
        <v>104</v>
      </c>
      <c r="G175" s="4" t="s">
        <v>123</v>
      </c>
      <c r="H175">
        <v>297</v>
      </c>
      <c r="J175" s="4" t="s">
        <v>213</v>
      </c>
      <c r="K175">
        <v>273</v>
      </c>
    </row>
    <row r="176" spans="1:11" x14ac:dyDescent="0.3">
      <c r="A176" s="4" t="s">
        <v>1091</v>
      </c>
      <c r="B176">
        <v>23</v>
      </c>
      <c r="D176" s="4" t="s">
        <v>48</v>
      </c>
      <c r="E176">
        <v>99</v>
      </c>
      <c r="G176" s="4" t="s">
        <v>222</v>
      </c>
      <c r="H176">
        <v>305</v>
      </c>
      <c r="J176" s="4" t="s">
        <v>182</v>
      </c>
      <c r="K176">
        <v>266</v>
      </c>
    </row>
    <row r="177" spans="1:11" x14ac:dyDescent="0.3">
      <c r="A177" s="4" t="s">
        <v>293</v>
      </c>
      <c r="B177">
        <v>29</v>
      </c>
      <c r="D177" s="4" t="s">
        <v>606</v>
      </c>
      <c r="E177">
        <v>97</v>
      </c>
      <c r="G177" s="4" t="s">
        <v>30</v>
      </c>
      <c r="H177">
        <v>309</v>
      </c>
      <c r="J177" s="4" t="s">
        <v>240</v>
      </c>
      <c r="K177">
        <v>262</v>
      </c>
    </row>
    <row r="178" spans="1:11" x14ac:dyDescent="0.3">
      <c r="A178" s="4" t="s">
        <v>543</v>
      </c>
      <c r="B178">
        <v>8</v>
      </c>
      <c r="D178" s="4" t="s">
        <v>1081</v>
      </c>
      <c r="E178">
        <v>91</v>
      </c>
      <c r="G178" s="4" t="s">
        <v>242</v>
      </c>
      <c r="H178">
        <v>317</v>
      </c>
      <c r="J178" s="4" t="s">
        <v>152</v>
      </c>
      <c r="K178">
        <v>271</v>
      </c>
    </row>
    <row r="179" spans="1:11" x14ac:dyDescent="0.3">
      <c r="A179" s="4" t="s">
        <v>1036</v>
      </c>
      <c r="B179">
        <v>24</v>
      </c>
      <c r="D179" s="4" t="s">
        <v>145</v>
      </c>
      <c r="E179">
        <v>111</v>
      </c>
      <c r="G179" s="4" t="s">
        <v>212</v>
      </c>
      <c r="H179">
        <v>316</v>
      </c>
      <c r="J179" s="4" t="s">
        <v>23</v>
      </c>
      <c r="K179">
        <v>271</v>
      </c>
    </row>
    <row r="180" spans="1:11" x14ac:dyDescent="0.3">
      <c r="A180" s="4" t="s">
        <v>458</v>
      </c>
      <c r="B180">
        <v>0</v>
      </c>
      <c r="D180" s="4" t="s">
        <v>433</v>
      </c>
      <c r="E180">
        <v>117</v>
      </c>
      <c r="G180" s="4" t="s">
        <v>276</v>
      </c>
      <c r="H180">
        <v>296</v>
      </c>
      <c r="J180" s="4" t="s">
        <v>1143</v>
      </c>
      <c r="K180">
        <v>255</v>
      </c>
    </row>
    <row r="181" spans="1:11" x14ac:dyDescent="0.3">
      <c r="A181" s="4" t="s">
        <v>553</v>
      </c>
      <c r="B181">
        <v>24</v>
      </c>
      <c r="D181" s="4" t="s">
        <v>823</v>
      </c>
      <c r="E181">
        <v>25</v>
      </c>
      <c r="G181" s="4" t="s">
        <v>195</v>
      </c>
      <c r="H181">
        <v>320</v>
      </c>
      <c r="J181" s="4" t="s">
        <v>83</v>
      </c>
      <c r="K181">
        <v>264</v>
      </c>
    </row>
    <row r="182" spans="1:11" x14ac:dyDescent="0.3">
      <c r="A182" s="4" t="s">
        <v>867</v>
      </c>
      <c r="B182">
        <v>1</v>
      </c>
      <c r="D182" s="4" t="s">
        <v>130</v>
      </c>
      <c r="E182">
        <v>112</v>
      </c>
      <c r="G182" s="4" t="s">
        <v>19</v>
      </c>
      <c r="H182">
        <v>291</v>
      </c>
      <c r="J182" s="4" t="s">
        <v>272</v>
      </c>
      <c r="K182">
        <v>268</v>
      </c>
    </row>
    <row r="183" spans="1:11" x14ac:dyDescent="0.3">
      <c r="A183" s="4" t="s">
        <v>305</v>
      </c>
      <c r="B183">
        <v>3</v>
      </c>
      <c r="D183" s="4" t="s">
        <v>133</v>
      </c>
      <c r="E183">
        <v>111</v>
      </c>
      <c r="G183" s="4" t="s">
        <v>285</v>
      </c>
      <c r="H183">
        <v>294</v>
      </c>
      <c r="J183" s="4" t="s">
        <v>183</v>
      </c>
      <c r="K183">
        <v>272</v>
      </c>
    </row>
    <row r="184" spans="1:11" x14ac:dyDescent="0.3">
      <c r="A184" s="4" t="s">
        <v>488</v>
      </c>
      <c r="B184">
        <v>18</v>
      </c>
      <c r="D184" s="4" t="s">
        <v>784</v>
      </c>
      <c r="E184">
        <v>93</v>
      </c>
      <c r="G184" s="4" t="s">
        <v>159</v>
      </c>
      <c r="H184">
        <v>300</v>
      </c>
      <c r="J184" s="4" t="s">
        <v>289</v>
      </c>
      <c r="K184">
        <v>255</v>
      </c>
    </row>
    <row r="185" spans="1:11" x14ac:dyDescent="0.3">
      <c r="A185" s="4" t="s">
        <v>547</v>
      </c>
      <c r="B185">
        <v>1</v>
      </c>
      <c r="D185" s="4" t="s">
        <v>225</v>
      </c>
      <c r="E185">
        <v>74</v>
      </c>
      <c r="G185" s="4" t="s">
        <v>1199</v>
      </c>
      <c r="H185">
        <v>259</v>
      </c>
      <c r="J185" s="4" t="s">
        <v>188</v>
      </c>
      <c r="K185">
        <v>258</v>
      </c>
    </row>
    <row r="186" spans="1:11" x14ac:dyDescent="0.3">
      <c r="A186" s="4" t="s">
        <v>39</v>
      </c>
      <c r="B186">
        <v>4</v>
      </c>
      <c r="D186" s="4" t="s">
        <v>912</v>
      </c>
      <c r="E186">
        <v>68</v>
      </c>
      <c r="G186" s="4" t="s">
        <v>60</v>
      </c>
      <c r="H186">
        <v>307</v>
      </c>
      <c r="J186" s="4" t="s">
        <v>179</v>
      </c>
      <c r="K186">
        <v>266</v>
      </c>
    </row>
    <row r="187" spans="1:11" x14ac:dyDescent="0.3">
      <c r="A187" s="4" t="s">
        <v>407</v>
      </c>
      <c r="B187">
        <v>13</v>
      </c>
      <c r="D187" s="4" t="s">
        <v>70</v>
      </c>
      <c r="E187">
        <v>94</v>
      </c>
      <c r="G187" s="4" t="s">
        <v>85</v>
      </c>
      <c r="H187">
        <v>293</v>
      </c>
      <c r="J187" s="4" t="s">
        <v>715</v>
      </c>
      <c r="K187">
        <v>234</v>
      </c>
    </row>
    <row r="188" spans="1:11" x14ac:dyDescent="0.3">
      <c r="A188" s="4" t="s">
        <v>29</v>
      </c>
      <c r="B188">
        <v>4</v>
      </c>
      <c r="D188" s="4" t="s">
        <v>966</v>
      </c>
      <c r="E188">
        <v>64</v>
      </c>
      <c r="G188" s="4" t="s">
        <v>126</v>
      </c>
      <c r="H188">
        <v>290</v>
      </c>
      <c r="J188" s="4" t="s">
        <v>34</v>
      </c>
      <c r="K188">
        <v>248</v>
      </c>
    </row>
    <row r="189" spans="1:11" x14ac:dyDescent="0.3">
      <c r="A189" s="4" t="s">
        <v>390</v>
      </c>
      <c r="B189">
        <v>8</v>
      </c>
      <c r="D189" s="4" t="s">
        <v>870</v>
      </c>
      <c r="E189">
        <v>33</v>
      </c>
      <c r="G189" s="4" t="s">
        <v>1042</v>
      </c>
      <c r="H189">
        <v>297</v>
      </c>
      <c r="J189" s="4" t="s">
        <v>129</v>
      </c>
      <c r="K189">
        <v>239</v>
      </c>
    </row>
    <row r="190" spans="1:11" x14ac:dyDescent="0.3">
      <c r="A190" s="4" t="s">
        <v>34</v>
      </c>
      <c r="B190">
        <v>12</v>
      </c>
      <c r="D190" s="4" t="s">
        <v>475</v>
      </c>
      <c r="E190">
        <v>36</v>
      </c>
      <c r="G190" s="4" t="s">
        <v>67</v>
      </c>
      <c r="H190">
        <v>303</v>
      </c>
      <c r="J190" s="4" t="s">
        <v>56</v>
      </c>
      <c r="K190">
        <v>243</v>
      </c>
    </row>
    <row r="191" spans="1:11" x14ac:dyDescent="0.3">
      <c r="A191" s="4" t="s">
        <v>143</v>
      </c>
      <c r="B191">
        <v>17</v>
      </c>
      <c r="D191" s="4" t="s">
        <v>247</v>
      </c>
      <c r="E191">
        <v>34</v>
      </c>
      <c r="G191" s="4" t="s">
        <v>257</v>
      </c>
      <c r="H191">
        <v>298</v>
      </c>
      <c r="J191" s="4" t="s">
        <v>295</v>
      </c>
      <c r="K191">
        <v>258</v>
      </c>
    </row>
    <row r="192" spans="1:11" x14ac:dyDescent="0.3">
      <c r="A192" s="4" t="s">
        <v>971</v>
      </c>
      <c r="B192">
        <v>24</v>
      </c>
      <c r="D192" s="4" t="s">
        <v>668</v>
      </c>
      <c r="E192">
        <v>39</v>
      </c>
      <c r="G192" s="4" t="s">
        <v>45</v>
      </c>
      <c r="H192">
        <v>289</v>
      </c>
      <c r="J192" s="4" t="s">
        <v>299</v>
      </c>
      <c r="K192">
        <v>234</v>
      </c>
    </row>
    <row r="193" spans="1:11" x14ac:dyDescent="0.3">
      <c r="A193" s="4" t="s">
        <v>690</v>
      </c>
      <c r="B193">
        <v>19</v>
      </c>
      <c r="D193" s="4" t="s">
        <v>466</v>
      </c>
      <c r="E193">
        <v>61</v>
      </c>
      <c r="G193" s="4" t="s">
        <v>82</v>
      </c>
      <c r="H193">
        <v>290</v>
      </c>
      <c r="J193" s="4" t="s">
        <v>69</v>
      </c>
      <c r="K193">
        <v>228</v>
      </c>
    </row>
    <row r="194" spans="1:11" x14ac:dyDescent="0.3">
      <c r="A194" s="4" t="s">
        <v>1092</v>
      </c>
      <c r="B194">
        <v>21</v>
      </c>
      <c r="D194" s="4" t="s">
        <v>227</v>
      </c>
      <c r="E194">
        <v>82</v>
      </c>
      <c r="G194" s="4" t="s">
        <v>103</v>
      </c>
      <c r="H194">
        <v>274</v>
      </c>
      <c r="J194" s="4" t="s">
        <v>217</v>
      </c>
      <c r="K194">
        <v>255</v>
      </c>
    </row>
    <row r="195" spans="1:11" x14ac:dyDescent="0.3">
      <c r="A195" s="4" t="s">
        <v>634</v>
      </c>
      <c r="B195">
        <v>20</v>
      </c>
      <c r="D195" s="4" t="s">
        <v>1234</v>
      </c>
      <c r="E195">
        <v>83</v>
      </c>
      <c r="G195" s="4" t="s">
        <v>988</v>
      </c>
      <c r="H195">
        <v>277</v>
      </c>
      <c r="J195" s="4" t="s">
        <v>88</v>
      </c>
      <c r="K195">
        <v>269</v>
      </c>
    </row>
    <row r="196" spans="1:11" x14ac:dyDescent="0.3">
      <c r="A196" s="4" t="s">
        <v>790</v>
      </c>
      <c r="B196">
        <v>20</v>
      </c>
      <c r="D196" s="4" t="s">
        <v>543</v>
      </c>
      <c r="E196">
        <v>31</v>
      </c>
      <c r="G196" s="4" t="s">
        <v>204</v>
      </c>
      <c r="H196">
        <v>291</v>
      </c>
      <c r="J196" s="4" t="s">
        <v>81</v>
      </c>
      <c r="K196">
        <v>255</v>
      </c>
    </row>
    <row r="197" spans="1:11" x14ac:dyDescent="0.3">
      <c r="A197" s="4" t="s">
        <v>737</v>
      </c>
      <c r="B197">
        <v>7</v>
      </c>
      <c r="D197" s="4" t="s">
        <v>594</v>
      </c>
      <c r="E197">
        <v>25</v>
      </c>
      <c r="G197" s="4" t="s">
        <v>211</v>
      </c>
      <c r="H197">
        <v>288</v>
      </c>
      <c r="J197" s="4" t="s">
        <v>730</v>
      </c>
      <c r="K197">
        <v>238</v>
      </c>
    </row>
    <row r="198" spans="1:11" x14ac:dyDescent="0.3">
      <c r="A198" s="4" t="s">
        <v>715</v>
      </c>
      <c r="B198">
        <v>16</v>
      </c>
      <c r="D198" s="4" t="s">
        <v>370</v>
      </c>
      <c r="E198">
        <v>81</v>
      </c>
      <c r="G198" s="4" t="s">
        <v>38</v>
      </c>
      <c r="H198">
        <v>302</v>
      </c>
      <c r="J198" s="4" t="s">
        <v>86</v>
      </c>
      <c r="K198">
        <v>252</v>
      </c>
    </row>
    <row r="199" spans="1:11" x14ac:dyDescent="0.3">
      <c r="A199" s="4" t="s">
        <v>278</v>
      </c>
      <c r="B199">
        <v>13</v>
      </c>
      <c r="D199" s="4" t="s">
        <v>1109</v>
      </c>
      <c r="E199">
        <v>30</v>
      </c>
      <c r="G199" s="4" t="s">
        <v>164</v>
      </c>
      <c r="H199">
        <v>295</v>
      </c>
      <c r="J199" s="4" t="s">
        <v>260</v>
      </c>
      <c r="K199">
        <v>250</v>
      </c>
    </row>
    <row r="200" spans="1:11" x14ac:dyDescent="0.3">
      <c r="A200" s="4" t="s">
        <v>229</v>
      </c>
      <c r="B200">
        <v>10</v>
      </c>
      <c r="D200" s="4" t="s">
        <v>262</v>
      </c>
      <c r="E200">
        <v>40</v>
      </c>
      <c r="G200" s="4" t="s">
        <v>656</v>
      </c>
      <c r="H200">
        <v>270</v>
      </c>
      <c r="J200" s="4" t="s">
        <v>24</v>
      </c>
      <c r="K200">
        <v>239</v>
      </c>
    </row>
    <row r="201" spans="1:11" x14ac:dyDescent="0.3">
      <c r="A201" s="4" t="s">
        <v>1130</v>
      </c>
      <c r="B201">
        <v>3</v>
      </c>
      <c r="D201" s="4" t="s">
        <v>383</v>
      </c>
      <c r="E201">
        <v>15</v>
      </c>
      <c r="G201" s="4" t="s">
        <v>272</v>
      </c>
      <c r="H201">
        <v>286</v>
      </c>
      <c r="J201" s="4" t="s">
        <v>984</v>
      </c>
      <c r="K201">
        <v>200</v>
      </c>
    </row>
    <row r="202" spans="1:11" x14ac:dyDescent="0.3">
      <c r="A202" s="4" t="s">
        <v>507</v>
      </c>
      <c r="B202">
        <v>3</v>
      </c>
      <c r="D202" s="4" t="s">
        <v>1000</v>
      </c>
      <c r="E202">
        <v>3</v>
      </c>
      <c r="G202" s="4" t="s">
        <v>122</v>
      </c>
      <c r="H202">
        <v>287</v>
      </c>
      <c r="J202" s="4" t="s">
        <v>36</v>
      </c>
      <c r="K202">
        <v>237</v>
      </c>
    </row>
    <row r="203" spans="1:11" x14ac:dyDescent="0.3">
      <c r="A203" s="4" t="s">
        <v>784</v>
      </c>
      <c r="B203">
        <v>18</v>
      </c>
      <c r="D203" s="4" t="s">
        <v>266</v>
      </c>
      <c r="E203">
        <v>11</v>
      </c>
      <c r="G203" s="4" t="s">
        <v>44</v>
      </c>
      <c r="H203">
        <v>285</v>
      </c>
      <c r="J203" s="4" t="s">
        <v>138</v>
      </c>
      <c r="K203">
        <v>241</v>
      </c>
    </row>
    <row r="204" spans="1:11" x14ac:dyDescent="0.3">
      <c r="A204" s="4" t="s">
        <v>767</v>
      </c>
      <c r="B204">
        <v>13</v>
      </c>
      <c r="D204" s="4" t="s">
        <v>451</v>
      </c>
      <c r="E204">
        <v>28</v>
      </c>
      <c r="G204" s="4" t="s">
        <v>24</v>
      </c>
      <c r="H204">
        <v>293</v>
      </c>
      <c r="J204" s="4" t="s">
        <v>30</v>
      </c>
      <c r="K204">
        <v>226</v>
      </c>
    </row>
    <row r="205" spans="1:11" x14ac:dyDescent="0.3">
      <c r="A205" s="4" t="s">
        <v>603</v>
      </c>
      <c r="B205">
        <v>4</v>
      </c>
      <c r="D205" s="4" t="s">
        <v>964</v>
      </c>
      <c r="E205">
        <v>39</v>
      </c>
      <c r="G205" s="4" t="s">
        <v>125</v>
      </c>
      <c r="H205">
        <v>289</v>
      </c>
      <c r="J205" s="4" t="s">
        <v>113</v>
      </c>
      <c r="K205">
        <v>256</v>
      </c>
    </row>
    <row r="206" spans="1:11" x14ac:dyDescent="0.3">
      <c r="A206" s="4" t="s">
        <v>677</v>
      </c>
      <c r="B206">
        <v>6</v>
      </c>
      <c r="D206" s="4" t="s">
        <v>288</v>
      </c>
      <c r="E206">
        <v>44</v>
      </c>
      <c r="G206" s="4" t="s">
        <v>136</v>
      </c>
      <c r="H206">
        <v>285</v>
      </c>
      <c r="J206" s="4" t="s">
        <v>126</v>
      </c>
      <c r="K206">
        <v>226</v>
      </c>
    </row>
    <row r="207" spans="1:11" x14ac:dyDescent="0.3">
      <c r="A207" s="4" t="s">
        <v>839</v>
      </c>
      <c r="B207">
        <v>11</v>
      </c>
      <c r="D207" s="4" t="s">
        <v>291</v>
      </c>
      <c r="E207">
        <v>68</v>
      </c>
      <c r="G207" s="4" t="s">
        <v>205</v>
      </c>
      <c r="H207">
        <v>278</v>
      </c>
      <c r="J207" s="4" t="s">
        <v>265</v>
      </c>
      <c r="K207">
        <v>248</v>
      </c>
    </row>
    <row r="208" spans="1:11" x14ac:dyDescent="0.3">
      <c r="A208" s="4" t="s">
        <v>32</v>
      </c>
      <c r="B208">
        <v>2</v>
      </c>
      <c r="D208" s="4" t="s">
        <v>471</v>
      </c>
      <c r="E208">
        <v>60</v>
      </c>
      <c r="G208" s="4" t="s">
        <v>36</v>
      </c>
      <c r="H208">
        <v>267</v>
      </c>
      <c r="J208" s="4" t="s">
        <v>212</v>
      </c>
      <c r="K208">
        <v>246</v>
      </c>
    </row>
    <row r="209" spans="1:11" x14ac:dyDescent="0.3">
      <c r="A209" s="4" t="s">
        <v>793</v>
      </c>
      <c r="B209">
        <v>5</v>
      </c>
      <c r="D209" s="4" t="s">
        <v>419</v>
      </c>
      <c r="E209">
        <v>48</v>
      </c>
      <c r="G209" s="4" t="s">
        <v>295</v>
      </c>
      <c r="H209">
        <v>297</v>
      </c>
      <c r="J209" s="4" t="s">
        <v>57</v>
      </c>
      <c r="K209">
        <v>243</v>
      </c>
    </row>
    <row r="210" spans="1:11" x14ac:dyDescent="0.3">
      <c r="A210" s="4" t="s">
        <v>284</v>
      </c>
      <c r="B210">
        <v>9</v>
      </c>
      <c r="D210" s="4" t="s">
        <v>34</v>
      </c>
      <c r="E210">
        <v>54</v>
      </c>
      <c r="G210" s="4" t="s">
        <v>25</v>
      </c>
      <c r="H210">
        <v>281</v>
      </c>
      <c r="J210" s="4" t="s">
        <v>154</v>
      </c>
      <c r="K210">
        <v>231</v>
      </c>
    </row>
    <row r="211" spans="1:11" x14ac:dyDescent="0.3">
      <c r="A211" s="4" t="s">
        <v>799</v>
      </c>
      <c r="B211">
        <v>16</v>
      </c>
      <c r="D211" s="4" t="s">
        <v>424</v>
      </c>
      <c r="E211">
        <v>47</v>
      </c>
      <c r="G211" s="4" t="s">
        <v>369</v>
      </c>
      <c r="H211">
        <v>238</v>
      </c>
      <c r="J211" s="4" t="s">
        <v>37</v>
      </c>
      <c r="K211">
        <v>251</v>
      </c>
    </row>
    <row r="212" spans="1:11" x14ac:dyDescent="0.3">
      <c r="A212" s="4" t="s">
        <v>607</v>
      </c>
      <c r="B212">
        <v>17</v>
      </c>
      <c r="D212" s="4" t="s">
        <v>59</v>
      </c>
      <c r="E212">
        <v>24</v>
      </c>
      <c r="G212" s="4" t="s">
        <v>95</v>
      </c>
      <c r="H212">
        <v>280</v>
      </c>
      <c r="J212" s="4" t="s">
        <v>58</v>
      </c>
      <c r="K212">
        <v>236</v>
      </c>
    </row>
    <row r="213" spans="1:11" x14ac:dyDescent="0.3">
      <c r="A213" s="4" t="s">
        <v>585</v>
      </c>
      <c r="B213">
        <v>16</v>
      </c>
      <c r="D213" s="4" t="s">
        <v>29</v>
      </c>
      <c r="E213">
        <v>37</v>
      </c>
      <c r="G213" s="4" t="s">
        <v>407</v>
      </c>
      <c r="H213">
        <v>235</v>
      </c>
      <c r="J213" s="4" t="s">
        <v>119</v>
      </c>
      <c r="K213">
        <v>240</v>
      </c>
    </row>
    <row r="214" spans="1:11" x14ac:dyDescent="0.3">
      <c r="A214" s="4" t="s">
        <v>86</v>
      </c>
      <c r="B214">
        <v>3</v>
      </c>
      <c r="D214" s="4" t="s">
        <v>244</v>
      </c>
      <c r="E214">
        <v>48</v>
      </c>
      <c r="G214" s="4" t="s">
        <v>139</v>
      </c>
      <c r="H214">
        <v>289</v>
      </c>
      <c r="J214" s="4" t="s">
        <v>202</v>
      </c>
      <c r="K214">
        <v>222</v>
      </c>
    </row>
    <row r="215" spans="1:11" x14ac:dyDescent="0.3">
      <c r="A215" s="4" t="s">
        <v>567</v>
      </c>
      <c r="B215">
        <v>10</v>
      </c>
      <c r="D215" s="4" t="s">
        <v>789</v>
      </c>
      <c r="E215">
        <v>25</v>
      </c>
      <c r="G215" s="4" t="s">
        <v>279</v>
      </c>
      <c r="H215">
        <v>264</v>
      </c>
      <c r="J215" s="4" t="s">
        <v>263</v>
      </c>
      <c r="K215">
        <v>226</v>
      </c>
    </row>
    <row r="216" spans="1:11" x14ac:dyDescent="0.3">
      <c r="A216" s="4" t="s">
        <v>1209</v>
      </c>
      <c r="B216">
        <v>3</v>
      </c>
      <c r="D216" s="4" t="s">
        <v>1237</v>
      </c>
      <c r="E216">
        <v>60</v>
      </c>
      <c r="G216" s="4" t="s">
        <v>23</v>
      </c>
      <c r="H216">
        <v>276</v>
      </c>
      <c r="J216" s="4" t="s">
        <v>484</v>
      </c>
      <c r="K216">
        <v>227</v>
      </c>
    </row>
    <row r="217" spans="1:11" x14ac:dyDescent="0.3">
      <c r="A217" s="4" t="s">
        <v>263</v>
      </c>
      <c r="B217">
        <v>1</v>
      </c>
      <c r="D217" s="4" t="s">
        <v>46</v>
      </c>
      <c r="E217">
        <v>11</v>
      </c>
      <c r="G217" s="4" t="s">
        <v>54</v>
      </c>
      <c r="H217">
        <v>276</v>
      </c>
      <c r="J217" s="4" t="s">
        <v>131</v>
      </c>
      <c r="K217">
        <v>236</v>
      </c>
    </row>
    <row r="218" spans="1:11" x14ac:dyDescent="0.3">
      <c r="A218" s="4" t="s">
        <v>679</v>
      </c>
      <c r="B218">
        <v>1</v>
      </c>
      <c r="D218" s="4" t="s">
        <v>715</v>
      </c>
      <c r="E218">
        <v>39</v>
      </c>
      <c r="G218" s="4" t="s">
        <v>180</v>
      </c>
      <c r="H218">
        <v>281</v>
      </c>
      <c r="J218" s="4" t="s">
        <v>216</v>
      </c>
      <c r="K218">
        <v>238</v>
      </c>
    </row>
    <row r="219" spans="1:11" x14ac:dyDescent="0.3">
      <c r="A219" s="4" t="s">
        <v>609</v>
      </c>
      <c r="B219">
        <v>2</v>
      </c>
      <c r="D219" s="4" t="s">
        <v>248</v>
      </c>
      <c r="E219">
        <v>15</v>
      </c>
      <c r="G219" s="4" t="s">
        <v>1236</v>
      </c>
      <c r="H219">
        <v>242</v>
      </c>
      <c r="J219" s="4" t="s">
        <v>293</v>
      </c>
      <c r="K219">
        <v>236</v>
      </c>
    </row>
    <row r="220" spans="1:11" x14ac:dyDescent="0.3">
      <c r="A220" s="4" t="s">
        <v>700</v>
      </c>
      <c r="B220">
        <v>6</v>
      </c>
      <c r="D220" s="4" t="s">
        <v>507</v>
      </c>
      <c r="E220">
        <v>19</v>
      </c>
      <c r="G220" s="4" t="s">
        <v>784</v>
      </c>
      <c r="H220">
        <v>254</v>
      </c>
      <c r="J220" s="4" t="s">
        <v>25</v>
      </c>
      <c r="K220">
        <v>227</v>
      </c>
    </row>
    <row r="221" spans="1:11" x14ac:dyDescent="0.3">
      <c r="A221" s="4" t="s">
        <v>823</v>
      </c>
      <c r="B221">
        <v>7</v>
      </c>
      <c r="D221" s="4" t="s">
        <v>488</v>
      </c>
      <c r="E221">
        <v>36</v>
      </c>
      <c r="G221" s="4" t="s">
        <v>41</v>
      </c>
      <c r="H221">
        <v>269</v>
      </c>
      <c r="J221" s="4" t="s">
        <v>130</v>
      </c>
      <c r="K221">
        <v>235</v>
      </c>
    </row>
    <row r="222" spans="1:11" x14ac:dyDescent="0.3">
      <c r="A222" s="4" t="s">
        <v>28</v>
      </c>
      <c r="B222">
        <v>2</v>
      </c>
      <c r="D222" s="4" t="s">
        <v>1199</v>
      </c>
      <c r="E222">
        <v>49</v>
      </c>
      <c r="G222" s="4" t="s">
        <v>81</v>
      </c>
      <c r="H222">
        <v>279</v>
      </c>
      <c r="J222" s="4" t="s">
        <v>222</v>
      </c>
      <c r="K222">
        <v>238</v>
      </c>
    </row>
    <row r="223" spans="1:11" x14ac:dyDescent="0.3">
      <c r="A223" s="4" t="s">
        <v>232</v>
      </c>
      <c r="B223">
        <v>15</v>
      </c>
      <c r="D223" s="4" t="s">
        <v>250</v>
      </c>
      <c r="E223">
        <v>24</v>
      </c>
      <c r="G223" s="4" t="s">
        <v>171</v>
      </c>
      <c r="H223">
        <v>272</v>
      </c>
      <c r="J223" s="4" t="s">
        <v>870</v>
      </c>
      <c r="K223">
        <v>200</v>
      </c>
    </row>
    <row r="224" spans="1:11" x14ac:dyDescent="0.3">
      <c r="A224" s="4" t="s">
        <v>1046</v>
      </c>
      <c r="B224">
        <v>4</v>
      </c>
      <c r="D224" s="4" t="s">
        <v>286</v>
      </c>
      <c r="E224">
        <v>37</v>
      </c>
      <c r="G224" s="4" t="s">
        <v>113</v>
      </c>
      <c r="H224">
        <v>277</v>
      </c>
      <c r="J224" s="4" t="s">
        <v>257</v>
      </c>
      <c r="K224">
        <v>237</v>
      </c>
    </row>
    <row r="225" spans="1:11" x14ac:dyDescent="0.3">
      <c r="A225" s="4" t="s">
        <v>838</v>
      </c>
      <c r="B225">
        <v>14</v>
      </c>
      <c r="D225" s="4" t="s">
        <v>1049</v>
      </c>
      <c r="E225">
        <v>44</v>
      </c>
      <c r="G225" s="4" t="s">
        <v>176</v>
      </c>
      <c r="H225">
        <v>252</v>
      </c>
      <c r="J225" s="4" t="s">
        <v>165</v>
      </c>
      <c r="K225">
        <v>238</v>
      </c>
    </row>
    <row r="226" spans="1:11" x14ac:dyDescent="0.3">
      <c r="A226" s="4" t="s">
        <v>985</v>
      </c>
      <c r="B226">
        <v>9</v>
      </c>
      <c r="D226" s="4" t="s">
        <v>1023</v>
      </c>
      <c r="E226">
        <v>23</v>
      </c>
      <c r="G226" s="4" t="s">
        <v>52</v>
      </c>
      <c r="H226">
        <v>259</v>
      </c>
      <c r="J226" s="4" t="s">
        <v>581</v>
      </c>
      <c r="K226">
        <v>212</v>
      </c>
    </row>
    <row r="227" spans="1:11" x14ac:dyDescent="0.3">
      <c r="A227" s="4" t="s">
        <v>99</v>
      </c>
      <c r="B227">
        <v>6</v>
      </c>
      <c r="D227" s="4" t="s">
        <v>690</v>
      </c>
      <c r="E227">
        <v>37</v>
      </c>
      <c r="G227" s="4" t="s">
        <v>812</v>
      </c>
      <c r="H227">
        <v>235</v>
      </c>
      <c r="J227" s="4" t="s">
        <v>249</v>
      </c>
      <c r="K227">
        <v>230</v>
      </c>
    </row>
    <row r="228" spans="1:11" x14ac:dyDescent="0.3">
      <c r="A228" s="4" t="s">
        <v>787</v>
      </c>
      <c r="B228">
        <v>6</v>
      </c>
      <c r="D228" s="4" t="s">
        <v>809</v>
      </c>
      <c r="E228">
        <v>48</v>
      </c>
      <c r="G228" s="4" t="s">
        <v>87</v>
      </c>
      <c r="H228">
        <v>266</v>
      </c>
      <c r="J228" s="4" t="s">
        <v>203</v>
      </c>
      <c r="K228">
        <v>237</v>
      </c>
    </row>
    <row r="229" spans="1:11" x14ac:dyDescent="0.3">
      <c r="A229" s="4" t="s">
        <v>109</v>
      </c>
      <c r="B229">
        <v>15</v>
      </c>
      <c r="D229" s="4" t="s">
        <v>1166</v>
      </c>
      <c r="E229">
        <v>55</v>
      </c>
      <c r="G229" s="4" t="s">
        <v>238</v>
      </c>
      <c r="H229">
        <v>272</v>
      </c>
      <c r="J229" s="4" t="s">
        <v>836</v>
      </c>
      <c r="K229">
        <v>205</v>
      </c>
    </row>
    <row r="230" spans="1:11" x14ac:dyDescent="0.3">
      <c r="A230" s="4" t="s">
        <v>810</v>
      </c>
      <c r="B230">
        <v>17</v>
      </c>
      <c r="D230" s="4" t="s">
        <v>679</v>
      </c>
      <c r="E230">
        <v>4</v>
      </c>
      <c r="G230" s="4" t="s">
        <v>286</v>
      </c>
      <c r="H230">
        <v>252</v>
      </c>
      <c r="J230" s="4" t="s">
        <v>310</v>
      </c>
      <c r="K230">
        <v>227</v>
      </c>
    </row>
    <row r="231" spans="1:11" x14ac:dyDescent="0.3">
      <c r="A231" s="4" t="s">
        <v>1231</v>
      </c>
      <c r="B231">
        <v>4</v>
      </c>
      <c r="D231" s="4" t="s">
        <v>254</v>
      </c>
      <c r="E231">
        <v>28</v>
      </c>
      <c r="G231" s="4" t="s">
        <v>700</v>
      </c>
      <c r="H231">
        <v>229</v>
      </c>
      <c r="J231" s="4" t="s">
        <v>245</v>
      </c>
      <c r="K231">
        <v>231</v>
      </c>
    </row>
    <row r="232" spans="1:11" x14ac:dyDescent="0.3">
      <c r="A232" s="4" t="s">
        <v>406</v>
      </c>
      <c r="B232">
        <v>4</v>
      </c>
      <c r="D232" s="4" t="s">
        <v>1231</v>
      </c>
      <c r="E232">
        <v>28</v>
      </c>
      <c r="G232" s="4" t="s">
        <v>154</v>
      </c>
      <c r="H232">
        <v>265</v>
      </c>
      <c r="J232" s="4" t="s">
        <v>79</v>
      </c>
      <c r="K232">
        <v>227</v>
      </c>
    </row>
    <row r="233" spans="1:11" x14ac:dyDescent="0.3">
      <c r="A233" s="4" t="s">
        <v>22</v>
      </c>
      <c r="B233">
        <v>12</v>
      </c>
      <c r="D233" s="4" t="s">
        <v>1046</v>
      </c>
      <c r="E233">
        <v>16</v>
      </c>
      <c r="G233" s="4" t="s">
        <v>270</v>
      </c>
      <c r="H233">
        <v>267</v>
      </c>
      <c r="J233" s="4" t="s">
        <v>433</v>
      </c>
      <c r="K233">
        <v>221</v>
      </c>
    </row>
    <row r="234" spans="1:11" x14ac:dyDescent="0.3">
      <c r="A234" s="4" t="s">
        <v>243</v>
      </c>
      <c r="B234">
        <v>20</v>
      </c>
      <c r="D234" s="4" t="s">
        <v>526</v>
      </c>
      <c r="E234">
        <v>44</v>
      </c>
      <c r="G234" s="4" t="s">
        <v>199</v>
      </c>
      <c r="H234">
        <v>250</v>
      </c>
      <c r="J234" s="4" t="s">
        <v>884</v>
      </c>
      <c r="K234">
        <v>210</v>
      </c>
    </row>
    <row r="235" spans="1:11" x14ac:dyDescent="0.3">
      <c r="A235" s="4" t="s">
        <v>1061</v>
      </c>
      <c r="B235">
        <v>14</v>
      </c>
      <c r="D235" s="4" t="s">
        <v>43</v>
      </c>
      <c r="E235">
        <v>39</v>
      </c>
      <c r="G235" s="4" t="s">
        <v>294</v>
      </c>
      <c r="H235">
        <v>267</v>
      </c>
      <c r="J235" s="4" t="s">
        <v>1003</v>
      </c>
      <c r="K235">
        <v>231</v>
      </c>
    </row>
    <row r="236" spans="1:11" x14ac:dyDescent="0.3">
      <c r="A236" s="4" t="s">
        <v>884</v>
      </c>
      <c r="B236">
        <v>14</v>
      </c>
      <c r="D236" s="4" t="s">
        <v>913</v>
      </c>
      <c r="E236">
        <v>61</v>
      </c>
      <c r="G236" s="4" t="s">
        <v>92</v>
      </c>
      <c r="H236">
        <v>274</v>
      </c>
      <c r="J236" s="4" t="s">
        <v>112</v>
      </c>
      <c r="K236">
        <v>195</v>
      </c>
    </row>
    <row r="237" spans="1:11" x14ac:dyDescent="0.3">
      <c r="A237" s="4" t="s">
        <v>833</v>
      </c>
      <c r="B237">
        <v>8</v>
      </c>
      <c r="D237" s="4" t="s">
        <v>953</v>
      </c>
      <c r="E237">
        <v>28</v>
      </c>
      <c r="G237" s="4" t="s">
        <v>247</v>
      </c>
      <c r="H237">
        <v>230</v>
      </c>
      <c r="J237" s="4" t="s">
        <v>277</v>
      </c>
      <c r="K237">
        <v>219</v>
      </c>
    </row>
    <row r="238" spans="1:11" x14ac:dyDescent="0.3">
      <c r="A238" s="4" t="s">
        <v>972</v>
      </c>
      <c r="B238">
        <v>3</v>
      </c>
      <c r="D238" s="4" t="s">
        <v>1031</v>
      </c>
      <c r="E238">
        <v>39</v>
      </c>
      <c r="G238" s="4" t="s">
        <v>100</v>
      </c>
      <c r="H238">
        <v>254</v>
      </c>
      <c r="J238" s="4" t="s">
        <v>160</v>
      </c>
      <c r="K238">
        <v>219</v>
      </c>
    </row>
    <row r="239" spans="1:11" x14ac:dyDescent="0.3">
      <c r="A239" s="4" t="s">
        <v>955</v>
      </c>
      <c r="B239">
        <v>3</v>
      </c>
      <c r="D239" s="4" t="s">
        <v>278</v>
      </c>
      <c r="E239">
        <v>32</v>
      </c>
      <c r="G239" s="4" t="s">
        <v>882</v>
      </c>
      <c r="H239">
        <v>199</v>
      </c>
      <c r="J239" s="4" t="s">
        <v>123</v>
      </c>
      <c r="K239">
        <v>213</v>
      </c>
    </row>
    <row r="240" spans="1:11" x14ac:dyDescent="0.3">
      <c r="A240" s="4" t="s">
        <v>923</v>
      </c>
      <c r="B240">
        <v>12</v>
      </c>
      <c r="D240" s="4" t="s">
        <v>1054</v>
      </c>
      <c r="E240">
        <v>3</v>
      </c>
      <c r="G240" s="4" t="s">
        <v>201</v>
      </c>
      <c r="H240">
        <v>242</v>
      </c>
      <c r="J240" s="4" t="s">
        <v>177</v>
      </c>
      <c r="K240">
        <v>211</v>
      </c>
    </row>
    <row r="241" spans="1:11" x14ac:dyDescent="0.3">
      <c r="A241" s="4" t="s">
        <v>969</v>
      </c>
      <c r="B241">
        <v>20</v>
      </c>
      <c r="D241" s="4" t="s">
        <v>58</v>
      </c>
      <c r="E241">
        <v>42</v>
      </c>
      <c r="G241" s="4" t="s">
        <v>104</v>
      </c>
      <c r="H241">
        <v>230</v>
      </c>
      <c r="J241" s="4" t="s">
        <v>127</v>
      </c>
      <c r="K241">
        <v>224</v>
      </c>
    </row>
    <row r="242" spans="1:11" x14ac:dyDescent="0.3">
      <c r="A242" s="4" t="s">
        <v>78</v>
      </c>
      <c r="B242">
        <v>9</v>
      </c>
      <c r="D242" s="4" t="s">
        <v>407</v>
      </c>
      <c r="E242">
        <v>31</v>
      </c>
      <c r="G242" s="4" t="s">
        <v>263</v>
      </c>
      <c r="H242">
        <v>245</v>
      </c>
      <c r="J242" s="4" t="s">
        <v>211</v>
      </c>
      <c r="K242">
        <v>217</v>
      </c>
    </row>
    <row r="243" spans="1:11" x14ac:dyDescent="0.3">
      <c r="A243" s="4" t="s">
        <v>1234</v>
      </c>
      <c r="B243">
        <v>17</v>
      </c>
      <c r="D243" s="4" t="s">
        <v>883</v>
      </c>
      <c r="E243">
        <v>7</v>
      </c>
      <c r="G243" s="4" t="s">
        <v>289</v>
      </c>
      <c r="H243">
        <v>256</v>
      </c>
      <c r="J243" s="4" t="s">
        <v>287</v>
      </c>
      <c r="K243">
        <v>219</v>
      </c>
    </row>
    <row r="244" spans="1:11" x14ac:dyDescent="0.3">
      <c r="A244" s="4" t="s">
        <v>279</v>
      </c>
      <c r="B244">
        <v>7</v>
      </c>
      <c r="D244" s="4" t="s">
        <v>348</v>
      </c>
      <c r="E244">
        <v>4</v>
      </c>
      <c r="G244" s="4" t="s">
        <v>265</v>
      </c>
      <c r="H244">
        <v>262</v>
      </c>
      <c r="J244" s="4" t="s">
        <v>46</v>
      </c>
      <c r="K244">
        <v>224</v>
      </c>
    </row>
    <row r="245" spans="1:11" x14ac:dyDescent="0.3">
      <c r="A245" s="4" t="s">
        <v>1056</v>
      </c>
      <c r="B245">
        <v>1</v>
      </c>
      <c r="D245" s="4" t="s">
        <v>557</v>
      </c>
      <c r="E245">
        <v>24</v>
      </c>
      <c r="G245" s="4" t="s">
        <v>1045</v>
      </c>
      <c r="H245">
        <v>227</v>
      </c>
      <c r="J245" s="4" t="s">
        <v>139</v>
      </c>
      <c r="K245">
        <v>228</v>
      </c>
    </row>
    <row r="246" spans="1:11" x14ac:dyDescent="0.3">
      <c r="A246" s="4" t="s">
        <v>803</v>
      </c>
      <c r="B246">
        <v>7</v>
      </c>
      <c r="D246" s="4" t="s">
        <v>495</v>
      </c>
      <c r="E246">
        <v>46</v>
      </c>
      <c r="G246" s="4" t="s">
        <v>234</v>
      </c>
      <c r="H246">
        <v>260</v>
      </c>
      <c r="J246" s="4" t="s">
        <v>17</v>
      </c>
      <c r="K246">
        <v>235</v>
      </c>
    </row>
    <row r="247" spans="1:11" x14ac:dyDescent="0.3">
      <c r="A247" s="4" t="s">
        <v>801</v>
      </c>
      <c r="B247">
        <v>14</v>
      </c>
      <c r="D247" s="4" t="s">
        <v>300</v>
      </c>
      <c r="E247">
        <v>36</v>
      </c>
      <c r="G247" s="4" t="s">
        <v>121</v>
      </c>
      <c r="H247">
        <v>242</v>
      </c>
      <c r="J247" s="4" t="s">
        <v>286</v>
      </c>
      <c r="K247">
        <v>200</v>
      </c>
    </row>
    <row r="248" spans="1:11" x14ac:dyDescent="0.3">
      <c r="A248" s="4" t="s">
        <v>736</v>
      </c>
      <c r="B248">
        <v>3</v>
      </c>
      <c r="D248" s="4" t="s">
        <v>854</v>
      </c>
      <c r="E248">
        <v>20</v>
      </c>
      <c r="G248" s="4" t="s">
        <v>53</v>
      </c>
      <c r="H248">
        <v>251</v>
      </c>
      <c r="J248" s="4" t="s">
        <v>242</v>
      </c>
      <c r="K248">
        <v>215</v>
      </c>
    </row>
    <row r="249" spans="1:11" x14ac:dyDescent="0.3">
      <c r="A249" s="4" t="s">
        <v>52</v>
      </c>
      <c r="B249">
        <v>2</v>
      </c>
      <c r="D249" s="4" t="s">
        <v>605</v>
      </c>
      <c r="E249">
        <v>35</v>
      </c>
      <c r="G249" s="4" t="s">
        <v>208</v>
      </c>
      <c r="H249">
        <v>239</v>
      </c>
      <c r="J249" s="4" t="s">
        <v>700</v>
      </c>
      <c r="K249">
        <v>201</v>
      </c>
    </row>
    <row r="250" spans="1:11" x14ac:dyDescent="0.3">
      <c r="A250" s="4" t="s">
        <v>900</v>
      </c>
      <c r="B250">
        <v>10</v>
      </c>
      <c r="D250" s="4" t="s">
        <v>1112</v>
      </c>
      <c r="E250">
        <v>32</v>
      </c>
      <c r="G250" s="4" t="s">
        <v>1109</v>
      </c>
      <c r="H250">
        <v>168</v>
      </c>
      <c r="J250" s="4" t="s">
        <v>32</v>
      </c>
      <c r="K250">
        <v>215</v>
      </c>
    </row>
    <row r="251" spans="1:11" x14ac:dyDescent="0.3">
      <c r="A251" s="4" t="s">
        <v>792</v>
      </c>
      <c r="B251">
        <v>11</v>
      </c>
      <c r="D251" s="4" t="s">
        <v>852</v>
      </c>
      <c r="E251">
        <v>35</v>
      </c>
      <c r="G251" s="4" t="s">
        <v>111</v>
      </c>
      <c r="H251">
        <v>247</v>
      </c>
      <c r="J251" s="4" t="s">
        <v>204</v>
      </c>
      <c r="K251">
        <v>214</v>
      </c>
    </row>
    <row r="252" spans="1:11" x14ac:dyDescent="0.3">
      <c r="A252" s="4" t="s">
        <v>994</v>
      </c>
      <c r="B252">
        <v>12</v>
      </c>
      <c r="D252" s="4" t="s">
        <v>1206</v>
      </c>
      <c r="E252">
        <v>30</v>
      </c>
      <c r="G252" s="4" t="s">
        <v>767</v>
      </c>
      <c r="H252">
        <v>237</v>
      </c>
      <c r="J252" s="4" t="s">
        <v>174</v>
      </c>
      <c r="K252">
        <v>212</v>
      </c>
    </row>
    <row r="253" spans="1:11" x14ac:dyDescent="0.3">
      <c r="A253" s="4" t="s">
        <v>484</v>
      </c>
      <c r="B253">
        <v>11</v>
      </c>
      <c r="D253" s="4" t="s">
        <v>389</v>
      </c>
      <c r="E253">
        <v>17</v>
      </c>
      <c r="G253" s="4" t="s">
        <v>287</v>
      </c>
      <c r="H253">
        <v>232</v>
      </c>
      <c r="J253" s="4" t="s">
        <v>53</v>
      </c>
      <c r="K253">
        <v>221</v>
      </c>
    </row>
    <row r="254" spans="1:11" x14ac:dyDescent="0.3">
      <c r="A254" s="4" t="s">
        <v>1000</v>
      </c>
      <c r="B254">
        <v>2</v>
      </c>
      <c r="D254" s="4" t="s">
        <v>293</v>
      </c>
      <c r="E254">
        <v>45</v>
      </c>
      <c r="G254" s="4" t="s">
        <v>298</v>
      </c>
      <c r="H254">
        <v>216</v>
      </c>
      <c r="J254" s="4" t="s">
        <v>169</v>
      </c>
      <c r="K254">
        <v>231</v>
      </c>
    </row>
    <row r="255" spans="1:11" x14ac:dyDescent="0.3">
      <c r="A255" s="4" t="s">
        <v>1100</v>
      </c>
      <c r="B255">
        <v>9</v>
      </c>
      <c r="D255" s="4" t="s">
        <v>652</v>
      </c>
      <c r="E255">
        <v>24</v>
      </c>
      <c r="G255" s="4" t="s">
        <v>264</v>
      </c>
      <c r="H255">
        <v>248</v>
      </c>
      <c r="J255" s="4" t="s">
        <v>140</v>
      </c>
      <c r="K255">
        <v>221</v>
      </c>
    </row>
    <row r="256" spans="1:11" x14ac:dyDescent="0.3">
      <c r="A256" s="4" t="s">
        <v>1223</v>
      </c>
      <c r="B256">
        <v>5</v>
      </c>
      <c r="D256" s="4" t="s">
        <v>815</v>
      </c>
      <c r="E256">
        <v>12</v>
      </c>
      <c r="G256" s="4" t="s">
        <v>175</v>
      </c>
      <c r="H256">
        <v>212</v>
      </c>
      <c r="J256" s="4" t="s">
        <v>170</v>
      </c>
      <c r="K256">
        <v>220</v>
      </c>
    </row>
    <row r="257" spans="1:11" x14ac:dyDescent="0.3">
      <c r="A257" s="4" t="s">
        <v>730</v>
      </c>
      <c r="B257">
        <v>8</v>
      </c>
      <c r="D257" s="4" t="s">
        <v>1191</v>
      </c>
      <c r="E257">
        <v>40</v>
      </c>
      <c r="G257" s="4" t="s">
        <v>848</v>
      </c>
      <c r="H257">
        <v>210</v>
      </c>
      <c r="J257" s="4" t="s">
        <v>74</v>
      </c>
      <c r="K257">
        <v>211</v>
      </c>
    </row>
    <row r="258" spans="1:11" x14ac:dyDescent="0.3">
      <c r="A258" s="4" t="s">
        <v>913</v>
      </c>
      <c r="B258">
        <v>16</v>
      </c>
      <c r="D258" s="4" t="s">
        <v>1236</v>
      </c>
      <c r="E258">
        <v>18</v>
      </c>
      <c r="G258" s="4" t="s">
        <v>1231</v>
      </c>
      <c r="H258">
        <v>192</v>
      </c>
      <c r="J258" s="4" t="s">
        <v>294</v>
      </c>
      <c r="K258">
        <v>222</v>
      </c>
    </row>
    <row r="259" spans="1:11" x14ac:dyDescent="0.3">
      <c r="A259" s="4" t="s">
        <v>493</v>
      </c>
      <c r="B259">
        <v>7</v>
      </c>
      <c r="D259" s="4" t="s">
        <v>1184</v>
      </c>
      <c r="E259">
        <v>17</v>
      </c>
      <c r="G259" s="4" t="s">
        <v>267</v>
      </c>
      <c r="H259">
        <v>251</v>
      </c>
      <c r="J259" s="4" t="s">
        <v>121</v>
      </c>
      <c r="K259">
        <v>199</v>
      </c>
    </row>
    <row r="260" spans="1:11" x14ac:dyDescent="0.3">
      <c r="A260" s="4" t="s">
        <v>741</v>
      </c>
      <c r="B260">
        <v>8</v>
      </c>
      <c r="D260" s="4" t="s">
        <v>61</v>
      </c>
      <c r="E260">
        <v>21</v>
      </c>
      <c r="G260" s="4" t="s">
        <v>17</v>
      </c>
      <c r="H260">
        <v>254</v>
      </c>
      <c r="J260" s="4" t="s">
        <v>256</v>
      </c>
      <c r="K260">
        <v>214</v>
      </c>
    </row>
    <row r="261" spans="1:11" x14ac:dyDescent="0.3">
      <c r="A261" s="4" t="s">
        <v>1136</v>
      </c>
      <c r="B261">
        <v>16</v>
      </c>
      <c r="D261" s="4" t="s">
        <v>677</v>
      </c>
      <c r="E261">
        <v>21</v>
      </c>
      <c r="G261" s="4" t="s">
        <v>280</v>
      </c>
      <c r="H261">
        <v>245</v>
      </c>
      <c r="J261" s="4" t="s">
        <v>64</v>
      </c>
      <c r="K261">
        <v>221</v>
      </c>
    </row>
    <row r="262" spans="1:11" x14ac:dyDescent="0.3">
      <c r="A262" s="4" t="s">
        <v>76</v>
      </c>
      <c r="B262">
        <v>10</v>
      </c>
      <c r="D262" s="4" t="s">
        <v>736</v>
      </c>
      <c r="E262">
        <v>11</v>
      </c>
      <c r="G262" s="4" t="s">
        <v>168</v>
      </c>
      <c r="H262">
        <v>242</v>
      </c>
      <c r="J262" s="4" t="s">
        <v>124</v>
      </c>
      <c r="K262">
        <v>222</v>
      </c>
    </row>
    <row r="263" spans="1:11" x14ac:dyDescent="0.3">
      <c r="A263" s="4" t="s">
        <v>485</v>
      </c>
      <c r="B263">
        <v>2</v>
      </c>
      <c r="D263" s="4" t="s">
        <v>271</v>
      </c>
      <c r="E263">
        <v>9</v>
      </c>
      <c r="G263" s="4" t="s">
        <v>752</v>
      </c>
      <c r="H263">
        <v>225</v>
      </c>
      <c r="J263" s="4" t="s">
        <v>259</v>
      </c>
      <c r="K263">
        <v>223</v>
      </c>
    </row>
    <row r="264" spans="1:11" x14ac:dyDescent="0.3">
      <c r="A264" s="4" t="s">
        <v>268</v>
      </c>
      <c r="B264">
        <v>13</v>
      </c>
      <c r="D264" s="4" t="s">
        <v>803</v>
      </c>
      <c r="E264">
        <v>17</v>
      </c>
      <c r="G264" s="4" t="s">
        <v>475</v>
      </c>
      <c r="H264">
        <v>196</v>
      </c>
      <c r="J264" s="4" t="s">
        <v>456</v>
      </c>
      <c r="K264">
        <v>210</v>
      </c>
    </row>
    <row r="265" spans="1:11" x14ac:dyDescent="0.3">
      <c r="A265" s="4" t="s">
        <v>462</v>
      </c>
      <c r="B265">
        <v>7</v>
      </c>
      <c r="D265" s="4" t="s">
        <v>640</v>
      </c>
      <c r="E265">
        <v>22</v>
      </c>
      <c r="G265" s="4" t="s">
        <v>923</v>
      </c>
      <c r="H265">
        <v>219</v>
      </c>
      <c r="J265" s="4" t="s">
        <v>285</v>
      </c>
      <c r="K265">
        <v>218</v>
      </c>
    </row>
    <row r="266" spans="1:11" x14ac:dyDescent="0.3">
      <c r="A266" s="4" t="s">
        <v>866</v>
      </c>
      <c r="B266">
        <v>7</v>
      </c>
      <c r="D266" s="4" t="s">
        <v>767</v>
      </c>
      <c r="E266">
        <v>30</v>
      </c>
      <c r="G266" s="4" t="s">
        <v>1162</v>
      </c>
      <c r="H266">
        <v>195</v>
      </c>
      <c r="J266" s="4" t="s">
        <v>246</v>
      </c>
      <c r="K266">
        <v>211</v>
      </c>
    </row>
    <row r="267" spans="1:11" x14ac:dyDescent="0.3">
      <c r="A267" s="4" t="s">
        <v>65</v>
      </c>
      <c r="B267">
        <v>17</v>
      </c>
      <c r="D267" s="4" t="s">
        <v>1106</v>
      </c>
      <c r="E267">
        <v>26</v>
      </c>
      <c r="G267" s="4" t="s">
        <v>183</v>
      </c>
      <c r="H267">
        <v>238</v>
      </c>
      <c r="J267" s="4" t="s">
        <v>95</v>
      </c>
      <c r="K267">
        <v>209</v>
      </c>
    </row>
    <row r="268" spans="1:11" x14ac:dyDescent="0.3">
      <c r="A268" s="4" t="s">
        <v>652</v>
      </c>
      <c r="B268">
        <v>12</v>
      </c>
      <c r="D268" s="4" t="s">
        <v>391</v>
      </c>
      <c r="E268">
        <v>14</v>
      </c>
      <c r="G268" s="4" t="s">
        <v>668</v>
      </c>
      <c r="H268">
        <v>213</v>
      </c>
      <c r="J268" s="4" t="s">
        <v>208</v>
      </c>
      <c r="K268">
        <v>202</v>
      </c>
    </row>
    <row r="269" spans="1:11" x14ac:dyDescent="0.3">
      <c r="A269" s="4" t="s">
        <v>1201</v>
      </c>
      <c r="B269">
        <v>8</v>
      </c>
      <c r="D269" s="4" t="s">
        <v>952</v>
      </c>
      <c r="E269">
        <v>21</v>
      </c>
      <c r="G269" s="4" t="s">
        <v>249</v>
      </c>
      <c r="H269">
        <v>240</v>
      </c>
      <c r="J269" s="4" t="s">
        <v>168</v>
      </c>
      <c r="K269">
        <v>215</v>
      </c>
    </row>
    <row r="270" spans="1:11" x14ac:dyDescent="0.3">
      <c r="A270" s="4" t="s">
        <v>61</v>
      </c>
      <c r="B270">
        <v>3</v>
      </c>
      <c r="D270" s="4" t="s">
        <v>1025</v>
      </c>
      <c r="E270">
        <v>34</v>
      </c>
      <c r="G270" s="4" t="s">
        <v>258</v>
      </c>
      <c r="H270">
        <v>215</v>
      </c>
      <c r="J270" s="4" t="s">
        <v>198</v>
      </c>
      <c r="K270">
        <v>197</v>
      </c>
    </row>
    <row r="271" spans="1:11" x14ac:dyDescent="0.3">
      <c r="A271" s="4" t="s">
        <v>554</v>
      </c>
      <c r="B271">
        <v>5</v>
      </c>
      <c r="D271" s="4" t="s">
        <v>284</v>
      </c>
      <c r="E271">
        <v>22</v>
      </c>
      <c r="G271" s="4" t="s">
        <v>167</v>
      </c>
      <c r="H271">
        <v>227</v>
      </c>
      <c r="J271" s="4" t="s">
        <v>290</v>
      </c>
      <c r="K271">
        <v>198</v>
      </c>
    </row>
    <row r="272" spans="1:11" x14ac:dyDescent="0.3">
      <c r="A272" s="4" t="s">
        <v>412</v>
      </c>
      <c r="B272">
        <v>9</v>
      </c>
      <c r="D272" s="4" t="s">
        <v>1020</v>
      </c>
      <c r="E272">
        <v>3</v>
      </c>
      <c r="G272" s="4" t="s">
        <v>26</v>
      </c>
      <c r="H272">
        <v>212</v>
      </c>
      <c r="J272" s="4" t="s">
        <v>696</v>
      </c>
      <c r="K272">
        <v>145</v>
      </c>
    </row>
    <row r="273" spans="1:11" x14ac:dyDescent="0.3">
      <c r="A273" s="4" t="s">
        <v>888</v>
      </c>
      <c r="B273">
        <v>1</v>
      </c>
      <c r="D273" s="4" t="s">
        <v>707</v>
      </c>
      <c r="E273">
        <v>29</v>
      </c>
      <c r="G273" s="4" t="s">
        <v>490</v>
      </c>
      <c r="H273">
        <v>171</v>
      </c>
      <c r="J273" s="4" t="s">
        <v>567</v>
      </c>
      <c r="K273">
        <v>138</v>
      </c>
    </row>
    <row r="274" spans="1:11" x14ac:dyDescent="0.3">
      <c r="A274" s="4" t="s">
        <v>920</v>
      </c>
      <c r="B274">
        <v>7</v>
      </c>
      <c r="D274" s="4" t="s">
        <v>730</v>
      </c>
      <c r="E274">
        <v>36</v>
      </c>
      <c r="G274" s="4" t="s">
        <v>140</v>
      </c>
      <c r="H274">
        <v>232</v>
      </c>
      <c r="J274" s="4" t="s">
        <v>61</v>
      </c>
      <c r="K274">
        <v>177</v>
      </c>
    </row>
    <row r="275" spans="1:11" x14ac:dyDescent="0.3">
      <c r="A275" s="4" t="s">
        <v>101</v>
      </c>
      <c r="B275">
        <v>5</v>
      </c>
      <c r="D275" s="4" t="s">
        <v>472</v>
      </c>
      <c r="E275">
        <v>12</v>
      </c>
      <c r="G275" s="4" t="s">
        <v>526</v>
      </c>
      <c r="H275">
        <v>214</v>
      </c>
      <c r="J275" s="4" t="s">
        <v>55</v>
      </c>
      <c r="K275">
        <v>198</v>
      </c>
    </row>
    <row r="276" spans="1:11" x14ac:dyDescent="0.3">
      <c r="A276" s="4" t="s">
        <v>375</v>
      </c>
      <c r="B276">
        <v>3</v>
      </c>
      <c r="D276" s="4" t="s">
        <v>482</v>
      </c>
      <c r="E276">
        <v>17</v>
      </c>
      <c r="G276" s="4" t="s">
        <v>191</v>
      </c>
      <c r="H276">
        <v>221</v>
      </c>
      <c r="J276" s="4" t="s">
        <v>1199</v>
      </c>
      <c r="K276">
        <v>185</v>
      </c>
    </row>
    <row r="277" spans="1:11" x14ac:dyDescent="0.3">
      <c r="A277" s="4" t="s">
        <v>482</v>
      </c>
      <c r="B277">
        <v>3</v>
      </c>
      <c r="D277" s="4" t="s">
        <v>884</v>
      </c>
      <c r="E277">
        <v>35</v>
      </c>
      <c r="G277" s="4" t="s">
        <v>196</v>
      </c>
      <c r="H277">
        <v>233</v>
      </c>
      <c r="J277" s="4" t="s">
        <v>1079</v>
      </c>
      <c r="K277">
        <v>200</v>
      </c>
    </row>
    <row r="278" spans="1:11" x14ac:dyDescent="0.3">
      <c r="A278" s="4" t="s">
        <v>433</v>
      </c>
      <c r="B278">
        <v>18</v>
      </c>
      <c r="D278" s="4" t="s">
        <v>1033</v>
      </c>
      <c r="E278">
        <v>26</v>
      </c>
      <c r="G278" s="4" t="s">
        <v>172</v>
      </c>
      <c r="H278">
        <v>229</v>
      </c>
      <c r="J278" s="4" t="s">
        <v>175</v>
      </c>
      <c r="K278">
        <v>181</v>
      </c>
    </row>
    <row r="279" spans="1:11" x14ac:dyDescent="0.3">
      <c r="A279" s="4" t="s">
        <v>850</v>
      </c>
      <c r="B279">
        <v>2</v>
      </c>
      <c r="D279" s="4" t="s">
        <v>263</v>
      </c>
      <c r="E279">
        <v>11</v>
      </c>
      <c r="G279" s="4" t="s">
        <v>79</v>
      </c>
      <c r="H279">
        <v>220</v>
      </c>
      <c r="J279" s="4" t="s">
        <v>297</v>
      </c>
      <c r="K279">
        <v>213</v>
      </c>
    </row>
    <row r="280" spans="1:11" x14ac:dyDescent="0.3">
      <c r="A280" s="4" t="s">
        <v>670</v>
      </c>
      <c r="B280">
        <v>14</v>
      </c>
      <c r="D280" s="4" t="s">
        <v>900</v>
      </c>
      <c r="E280">
        <v>18</v>
      </c>
      <c r="G280" s="4" t="s">
        <v>328</v>
      </c>
      <c r="H280">
        <v>217</v>
      </c>
      <c r="J280" s="4" t="s">
        <v>258</v>
      </c>
      <c r="K280">
        <v>198</v>
      </c>
    </row>
    <row r="281" spans="1:11" x14ac:dyDescent="0.3">
      <c r="A281" s="4" t="s">
        <v>957</v>
      </c>
      <c r="B281">
        <v>8</v>
      </c>
      <c r="D281" s="4" t="s">
        <v>22</v>
      </c>
      <c r="E281">
        <v>21</v>
      </c>
      <c r="G281" s="4" t="s">
        <v>527</v>
      </c>
      <c r="H281">
        <v>180</v>
      </c>
      <c r="J281" s="4" t="s">
        <v>103</v>
      </c>
      <c r="K281">
        <v>206</v>
      </c>
    </row>
    <row r="282" spans="1:11" x14ac:dyDescent="0.3">
      <c r="A282" s="4" t="s">
        <v>55</v>
      </c>
      <c r="B282">
        <v>5</v>
      </c>
      <c r="D282" s="4" t="s">
        <v>869</v>
      </c>
      <c r="E282">
        <v>11</v>
      </c>
      <c r="G282" s="4" t="s">
        <v>61</v>
      </c>
      <c r="H282">
        <v>180</v>
      </c>
      <c r="J282" s="4" t="s">
        <v>656</v>
      </c>
      <c r="K282">
        <v>184</v>
      </c>
    </row>
    <row r="283" spans="1:11" x14ac:dyDescent="0.3">
      <c r="A283" s="4" t="s">
        <v>581</v>
      </c>
      <c r="B283">
        <v>10</v>
      </c>
      <c r="D283" s="4" t="s">
        <v>1052</v>
      </c>
      <c r="E283">
        <v>8</v>
      </c>
      <c r="G283" s="4" t="s">
        <v>277</v>
      </c>
      <c r="H283">
        <v>225</v>
      </c>
      <c r="J283" s="4" t="s">
        <v>35</v>
      </c>
      <c r="K283">
        <v>205</v>
      </c>
    </row>
    <row r="284" spans="1:11" x14ac:dyDescent="0.3">
      <c r="A284" s="4" t="s">
        <v>1125</v>
      </c>
      <c r="B284">
        <v>12</v>
      </c>
      <c r="D284" s="4" t="s">
        <v>450</v>
      </c>
      <c r="E284">
        <v>27</v>
      </c>
      <c r="G284" s="4" t="s">
        <v>385</v>
      </c>
      <c r="H284">
        <v>192</v>
      </c>
      <c r="J284" s="4" t="s">
        <v>255</v>
      </c>
      <c r="K284">
        <v>202</v>
      </c>
    </row>
    <row r="285" spans="1:11" x14ac:dyDescent="0.3">
      <c r="A285" s="4" t="s">
        <v>56</v>
      </c>
      <c r="B285">
        <v>9</v>
      </c>
      <c r="D285" s="4" t="s">
        <v>268</v>
      </c>
      <c r="E285">
        <v>35</v>
      </c>
      <c r="G285" s="4" t="s">
        <v>283</v>
      </c>
      <c r="H285">
        <v>209</v>
      </c>
      <c r="J285" s="4" t="s">
        <v>645</v>
      </c>
      <c r="K285">
        <v>175</v>
      </c>
    </row>
    <row r="286" spans="1:11" x14ac:dyDescent="0.3">
      <c r="A286" s="4" t="s">
        <v>464</v>
      </c>
      <c r="B286">
        <v>12</v>
      </c>
      <c r="D286" s="4" t="s">
        <v>1069</v>
      </c>
      <c r="E286">
        <v>25</v>
      </c>
      <c r="G286" s="4" t="s">
        <v>419</v>
      </c>
      <c r="H286">
        <v>181</v>
      </c>
      <c r="J286" s="4" t="s">
        <v>369</v>
      </c>
      <c r="K286">
        <v>178</v>
      </c>
    </row>
    <row r="287" spans="1:11" x14ac:dyDescent="0.3">
      <c r="A287" s="4" t="s">
        <v>257</v>
      </c>
      <c r="B287">
        <v>11</v>
      </c>
      <c r="D287" s="4" t="s">
        <v>765</v>
      </c>
      <c r="E287">
        <v>25</v>
      </c>
      <c r="G287" s="4" t="s">
        <v>1141</v>
      </c>
      <c r="H287">
        <v>189</v>
      </c>
      <c r="J287" s="4" t="s">
        <v>164</v>
      </c>
      <c r="K287">
        <v>196</v>
      </c>
    </row>
    <row r="288" spans="1:11" x14ac:dyDescent="0.3">
      <c r="A288" s="4" t="s">
        <v>1182</v>
      </c>
      <c r="B288">
        <v>17</v>
      </c>
      <c r="D288" s="4" t="s">
        <v>65</v>
      </c>
      <c r="E288">
        <v>37</v>
      </c>
      <c r="G288" s="4" t="s">
        <v>488</v>
      </c>
      <c r="H288">
        <v>175</v>
      </c>
      <c r="J288" s="4" t="s">
        <v>92</v>
      </c>
      <c r="K288">
        <v>216</v>
      </c>
    </row>
    <row r="289" spans="1:11" x14ac:dyDescent="0.3">
      <c r="A289" s="4" t="s">
        <v>1106</v>
      </c>
      <c r="B289">
        <v>7</v>
      </c>
      <c r="D289" s="4" t="s">
        <v>850</v>
      </c>
      <c r="E289">
        <v>3</v>
      </c>
      <c r="G289" s="4" t="s">
        <v>300</v>
      </c>
      <c r="H289">
        <v>190</v>
      </c>
      <c r="J289" s="4" t="s">
        <v>328</v>
      </c>
      <c r="K289">
        <v>201</v>
      </c>
    </row>
    <row r="290" spans="1:11" x14ac:dyDescent="0.3">
      <c r="A290" s="4" t="s">
        <v>605</v>
      </c>
      <c r="B290">
        <v>12</v>
      </c>
      <c r="D290" s="4" t="s">
        <v>305</v>
      </c>
      <c r="E290">
        <v>11</v>
      </c>
      <c r="G290" s="4" t="s">
        <v>124</v>
      </c>
      <c r="H290">
        <v>219</v>
      </c>
      <c r="J290" s="4" t="s">
        <v>189</v>
      </c>
      <c r="K290">
        <v>204</v>
      </c>
    </row>
    <row r="291" spans="1:11" x14ac:dyDescent="0.3">
      <c r="A291" s="4" t="s">
        <v>30</v>
      </c>
      <c r="B291">
        <v>7</v>
      </c>
      <c r="D291" s="4" t="s">
        <v>1057</v>
      </c>
      <c r="E291">
        <v>8</v>
      </c>
      <c r="G291" s="4" t="s">
        <v>74</v>
      </c>
      <c r="H291">
        <v>203</v>
      </c>
      <c r="J291" s="4" t="s">
        <v>707</v>
      </c>
      <c r="K291">
        <v>182</v>
      </c>
    </row>
    <row r="292" spans="1:11" x14ac:dyDescent="0.3">
      <c r="A292" s="4" t="s">
        <v>906</v>
      </c>
      <c r="B292">
        <v>12</v>
      </c>
      <c r="D292" s="4" t="s">
        <v>519</v>
      </c>
      <c r="E292">
        <v>14</v>
      </c>
      <c r="G292" s="4" t="s">
        <v>112</v>
      </c>
      <c r="H292">
        <v>178</v>
      </c>
      <c r="J292" s="4" t="s">
        <v>65</v>
      </c>
      <c r="K292">
        <v>205</v>
      </c>
    </row>
    <row r="293" spans="1:11" x14ac:dyDescent="0.3">
      <c r="A293" s="4" t="s">
        <v>1246</v>
      </c>
      <c r="B293">
        <v>5</v>
      </c>
      <c r="D293" s="4" t="s">
        <v>51</v>
      </c>
      <c r="E293">
        <v>24</v>
      </c>
      <c r="G293" s="4" t="s">
        <v>658</v>
      </c>
      <c r="H293">
        <v>174</v>
      </c>
      <c r="J293" s="4" t="s">
        <v>196</v>
      </c>
      <c r="K293">
        <v>204</v>
      </c>
    </row>
    <row r="294" spans="1:11" x14ac:dyDescent="0.3">
      <c r="A294" s="4" t="s">
        <v>115</v>
      </c>
      <c r="B294">
        <v>10</v>
      </c>
      <c r="D294" s="4" t="s">
        <v>298</v>
      </c>
      <c r="E294">
        <v>12</v>
      </c>
      <c r="G294" s="4" t="s">
        <v>174</v>
      </c>
      <c r="H294">
        <v>216</v>
      </c>
      <c r="J294" s="4" t="s">
        <v>50</v>
      </c>
      <c r="K294">
        <v>201</v>
      </c>
    </row>
    <row r="295" spans="1:11" x14ac:dyDescent="0.3">
      <c r="A295" s="4" t="s">
        <v>1085</v>
      </c>
      <c r="B295">
        <v>8</v>
      </c>
      <c r="D295" s="4" t="s">
        <v>1092</v>
      </c>
      <c r="E295">
        <v>32</v>
      </c>
      <c r="G295" s="4" t="s">
        <v>50</v>
      </c>
      <c r="H295">
        <v>212</v>
      </c>
      <c r="J295" s="4" t="s">
        <v>84</v>
      </c>
      <c r="K295">
        <v>205</v>
      </c>
    </row>
    <row r="296" spans="1:11" x14ac:dyDescent="0.3">
      <c r="A296" s="4" t="s">
        <v>300</v>
      </c>
      <c r="B296">
        <v>10</v>
      </c>
      <c r="D296" s="4" t="s">
        <v>844</v>
      </c>
      <c r="E296">
        <v>24</v>
      </c>
      <c r="G296" s="4" t="s">
        <v>275</v>
      </c>
      <c r="H296">
        <v>221</v>
      </c>
      <c r="J296" s="4" t="s">
        <v>105</v>
      </c>
      <c r="K296">
        <v>194</v>
      </c>
    </row>
    <row r="297" spans="1:11" x14ac:dyDescent="0.3">
      <c r="A297" s="4" t="s">
        <v>1057</v>
      </c>
      <c r="B297">
        <v>1</v>
      </c>
      <c r="D297" s="4" t="s">
        <v>790</v>
      </c>
      <c r="E297">
        <v>32</v>
      </c>
      <c r="G297" s="4" t="s">
        <v>66</v>
      </c>
      <c r="H297">
        <v>210</v>
      </c>
      <c r="J297" s="4" t="s">
        <v>1161</v>
      </c>
      <c r="K297">
        <v>163</v>
      </c>
    </row>
    <row r="298" spans="1:11" x14ac:dyDescent="0.3">
      <c r="A298" s="4" t="s">
        <v>252</v>
      </c>
      <c r="B298">
        <v>10</v>
      </c>
      <c r="D298" s="4" t="s">
        <v>1107</v>
      </c>
      <c r="E298">
        <v>21</v>
      </c>
      <c r="G298" s="4" t="s">
        <v>428</v>
      </c>
      <c r="H298">
        <v>153</v>
      </c>
      <c r="J298" s="4" t="s">
        <v>964</v>
      </c>
      <c r="K298">
        <v>155</v>
      </c>
    </row>
    <row r="299" spans="1:11" x14ac:dyDescent="0.3">
      <c r="A299" s="4" t="s">
        <v>304</v>
      </c>
      <c r="B299">
        <v>10</v>
      </c>
      <c r="D299" s="4" t="s">
        <v>787</v>
      </c>
      <c r="E299">
        <v>15</v>
      </c>
      <c r="G299" s="4" t="s">
        <v>451</v>
      </c>
      <c r="H299">
        <v>179</v>
      </c>
      <c r="J299" s="4" t="s">
        <v>91</v>
      </c>
      <c r="K299">
        <v>174</v>
      </c>
    </row>
    <row r="300" spans="1:11" x14ac:dyDescent="0.3">
      <c r="A300" s="4" t="s">
        <v>94</v>
      </c>
      <c r="B300">
        <v>7</v>
      </c>
      <c r="D300" s="4" t="s">
        <v>269</v>
      </c>
      <c r="E300">
        <v>23</v>
      </c>
      <c r="G300" s="4" t="s">
        <v>1050</v>
      </c>
      <c r="H300">
        <v>163</v>
      </c>
      <c r="J300" s="4" t="s">
        <v>40</v>
      </c>
      <c r="K300">
        <v>188</v>
      </c>
    </row>
    <row r="301" spans="1:11" x14ac:dyDescent="0.3">
      <c r="A301" s="4" t="s">
        <v>963</v>
      </c>
      <c r="B301">
        <v>0</v>
      </c>
      <c r="D301" s="4" t="s">
        <v>742</v>
      </c>
      <c r="E301">
        <v>10</v>
      </c>
      <c r="G301" s="4" t="s">
        <v>630</v>
      </c>
      <c r="H301">
        <v>196</v>
      </c>
      <c r="J301" s="4" t="s">
        <v>82</v>
      </c>
      <c r="K301">
        <v>192</v>
      </c>
    </row>
    <row r="302" spans="1:11" x14ac:dyDescent="0.3">
      <c r="A302" s="4" t="s">
        <v>456</v>
      </c>
      <c r="B302">
        <v>11</v>
      </c>
      <c r="D302" s="4" t="s">
        <v>665</v>
      </c>
      <c r="E302">
        <v>2</v>
      </c>
      <c r="G302" s="4" t="s">
        <v>1049</v>
      </c>
      <c r="H302">
        <v>178</v>
      </c>
      <c r="J302" s="4" t="s">
        <v>136</v>
      </c>
      <c r="K302">
        <v>195</v>
      </c>
    </row>
    <row r="303" spans="1:11" x14ac:dyDescent="0.3">
      <c r="A303" s="4" t="s">
        <v>93</v>
      </c>
      <c r="B303">
        <v>3</v>
      </c>
      <c r="D303" s="4" t="s">
        <v>994</v>
      </c>
      <c r="E303">
        <v>25</v>
      </c>
      <c r="G303" s="4" t="s">
        <v>679</v>
      </c>
      <c r="H303">
        <v>151</v>
      </c>
      <c r="J303" s="4" t="s">
        <v>134</v>
      </c>
      <c r="K303">
        <v>174</v>
      </c>
    </row>
    <row r="304" spans="1:11" x14ac:dyDescent="0.3">
      <c r="A304" s="4" t="s">
        <v>79</v>
      </c>
      <c r="B304">
        <v>4</v>
      </c>
      <c r="D304" s="4" t="s">
        <v>971</v>
      </c>
      <c r="E304">
        <v>36</v>
      </c>
      <c r="G304" s="4" t="s">
        <v>32</v>
      </c>
      <c r="H304">
        <v>203</v>
      </c>
      <c r="J304" s="4" t="s">
        <v>48</v>
      </c>
      <c r="K304">
        <v>198</v>
      </c>
    </row>
    <row r="305" spans="1:11" x14ac:dyDescent="0.3">
      <c r="A305" s="4" t="s">
        <v>560</v>
      </c>
      <c r="B305">
        <v>1</v>
      </c>
      <c r="D305" s="4" t="s">
        <v>700</v>
      </c>
      <c r="E305">
        <v>28</v>
      </c>
      <c r="G305" s="4" t="s">
        <v>472</v>
      </c>
      <c r="H305">
        <v>143</v>
      </c>
      <c r="J305" s="4" t="s">
        <v>220</v>
      </c>
      <c r="K305">
        <v>184</v>
      </c>
    </row>
    <row r="306" spans="1:11" x14ac:dyDescent="0.3">
      <c r="A306" s="4" t="s">
        <v>1109</v>
      </c>
      <c r="B306">
        <v>1</v>
      </c>
      <c r="D306" s="4" t="s">
        <v>484</v>
      </c>
      <c r="E306">
        <v>21</v>
      </c>
      <c r="G306" s="4" t="s">
        <v>161</v>
      </c>
      <c r="H306">
        <v>209</v>
      </c>
      <c r="J306" s="4" t="s">
        <v>269</v>
      </c>
      <c r="K306">
        <v>177</v>
      </c>
    </row>
    <row r="307" spans="1:11" x14ac:dyDescent="0.3">
      <c r="A307" s="4" t="s">
        <v>599</v>
      </c>
      <c r="B307">
        <v>7</v>
      </c>
      <c r="D307" s="4" t="s">
        <v>629</v>
      </c>
      <c r="E307">
        <v>12</v>
      </c>
      <c r="G307" s="4" t="s">
        <v>31</v>
      </c>
      <c r="H307">
        <v>210</v>
      </c>
      <c r="J307" s="4" t="s">
        <v>1144</v>
      </c>
      <c r="K307">
        <v>167</v>
      </c>
    </row>
    <row r="308" spans="1:11" x14ac:dyDescent="0.3">
      <c r="A308" s="4" t="s">
        <v>766</v>
      </c>
      <c r="B308">
        <v>2</v>
      </c>
      <c r="D308" s="4" t="s">
        <v>954</v>
      </c>
      <c r="E308">
        <v>21</v>
      </c>
      <c r="G308" s="4" t="s">
        <v>116</v>
      </c>
      <c r="H308">
        <v>206</v>
      </c>
      <c r="J308" s="4" t="s">
        <v>94</v>
      </c>
      <c r="K308">
        <v>174</v>
      </c>
    </row>
    <row r="309" spans="1:11" x14ac:dyDescent="0.3">
      <c r="A309" s="4" t="s">
        <v>953</v>
      </c>
      <c r="B309">
        <v>2</v>
      </c>
      <c r="D309" s="4" t="s">
        <v>634</v>
      </c>
      <c r="E309">
        <v>25</v>
      </c>
      <c r="G309" s="4" t="s">
        <v>128</v>
      </c>
      <c r="H309">
        <v>199</v>
      </c>
      <c r="J309" s="4" t="s">
        <v>116</v>
      </c>
      <c r="K309">
        <v>190</v>
      </c>
    </row>
    <row r="310" spans="1:11" x14ac:dyDescent="0.3">
      <c r="A310" s="4" t="s">
        <v>451</v>
      </c>
      <c r="B310">
        <v>3</v>
      </c>
      <c r="D310" s="4" t="s">
        <v>458</v>
      </c>
      <c r="E310">
        <v>4</v>
      </c>
      <c r="G310" s="4" t="s">
        <v>40</v>
      </c>
      <c r="H310">
        <v>207</v>
      </c>
      <c r="J310" s="4" t="s">
        <v>292</v>
      </c>
      <c r="K310">
        <v>185</v>
      </c>
    </row>
    <row r="311" spans="1:11" x14ac:dyDescent="0.3">
      <c r="A311" s="4" t="s">
        <v>1029</v>
      </c>
      <c r="B311">
        <v>14</v>
      </c>
      <c r="D311" s="4" t="s">
        <v>55</v>
      </c>
      <c r="E311">
        <v>15</v>
      </c>
      <c r="G311" s="4" t="s">
        <v>645</v>
      </c>
      <c r="H311">
        <v>163</v>
      </c>
      <c r="J311" s="4" t="s">
        <v>178</v>
      </c>
      <c r="K311">
        <v>189</v>
      </c>
    </row>
    <row r="312" spans="1:11" x14ac:dyDescent="0.3">
      <c r="A312" s="4" t="s">
        <v>434</v>
      </c>
      <c r="B312">
        <v>0</v>
      </c>
      <c r="D312" s="4" t="s">
        <v>638</v>
      </c>
      <c r="E312">
        <v>33</v>
      </c>
      <c r="G312" s="4" t="s">
        <v>42</v>
      </c>
      <c r="H312">
        <v>195</v>
      </c>
      <c r="J312" s="4" t="s">
        <v>923</v>
      </c>
      <c r="K312">
        <v>164</v>
      </c>
    </row>
    <row r="313" spans="1:11" x14ac:dyDescent="0.3">
      <c r="A313" s="4" t="s">
        <v>306</v>
      </c>
      <c r="B313">
        <v>13</v>
      </c>
      <c r="D313" s="4" t="s">
        <v>1201</v>
      </c>
      <c r="E313">
        <v>18</v>
      </c>
      <c r="G313" s="4" t="s">
        <v>178</v>
      </c>
      <c r="H313">
        <v>198</v>
      </c>
      <c r="J313" s="4" t="s">
        <v>274</v>
      </c>
      <c r="K313">
        <v>184</v>
      </c>
    </row>
    <row r="314" spans="1:11" x14ac:dyDescent="0.3">
      <c r="A314" s="4" t="s">
        <v>259</v>
      </c>
      <c r="B314">
        <v>4</v>
      </c>
      <c r="D314" s="4" t="s">
        <v>801</v>
      </c>
      <c r="E314">
        <v>27</v>
      </c>
      <c r="G314" s="4" t="s">
        <v>1143</v>
      </c>
      <c r="H314">
        <v>184</v>
      </c>
      <c r="J314" s="4" t="s">
        <v>262</v>
      </c>
      <c r="K314">
        <v>170</v>
      </c>
    </row>
    <row r="315" spans="1:11" x14ac:dyDescent="0.3">
      <c r="A315" s="4" t="s">
        <v>46</v>
      </c>
      <c r="B315">
        <v>6</v>
      </c>
      <c r="D315" s="4" t="s">
        <v>20</v>
      </c>
      <c r="E315">
        <v>28</v>
      </c>
      <c r="G315" s="4" t="s">
        <v>129</v>
      </c>
      <c r="H315">
        <v>179</v>
      </c>
      <c r="J315" s="4" t="s">
        <v>180</v>
      </c>
      <c r="K315">
        <v>184</v>
      </c>
    </row>
    <row r="316" spans="1:11" x14ac:dyDescent="0.3">
      <c r="A316" s="4" t="s">
        <v>820</v>
      </c>
      <c r="B316">
        <v>1</v>
      </c>
      <c r="D316" s="4" t="s">
        <v>581</v>
      </c>
      <c r="E316">
        <v>35</v>
      </c>
      <c r="G316" s="4" t="s">
        <v>1046</v>
      </c>
      <c r="H316">
        <v>161</v>
      </c>
      <c r="J316" s="4" t="s">
        <v>652</v>
      </c>
      <c r="K316">
        <v>164</v>
      </c>
    </row>
    <row r="317" spans="1:11" x14ac:dyDescent="0.3">
      <c r="A317" s="4" t="s">
        <v>514</v>
      </c>
      <c r="B317">
        <v>7</v>
      </c>
      <c r="D317" s="4" t="s">
        <v>547</v>
      </c>
      <c r="E317">
        <v>2</v>
      </c>
      <c r="G317" s="4" t="s">
        <v>1081</v>
      </c>
      <c r="H317">
        <v>193</v>
      </c>
      <c r="J317" s="4" t="s">
        <v>42</v>
      </c>
      <c r="K317">
        <v>179</v>
      </c>
    </row>
    <row r="318" spans="1:11" x14ac:dyDescent="0.3">
      <c r="A318" s="4" t="s">
        <v>947</v>
      </c>
      <c r="B318">
        <v>9</v>
      </c>
      <c r="D318" s="4" t="s">
        <v>444</v>
      </c>
      <c r="E318">
        <v>19</v>
      </c>
      <c r="G318" s="4" t="s">
        <v>68</v>
      </c>
      <c r="H318">
        <v>199</v>
      </c>
      <c r="J318" s="4" t="s">
        <v>238</v>
      </c>
      <c r="K318">
        <v>183</v>
      </c>
    </row>
    <row r="319" spans="1:11" x14ac:dyDescent="0.3">
      <c r="A319" s="4" t="s">
        <v>71</v>
      </c>
      <c r="B319">
        <v>3</v>
      </c>
      <c r="D319" s="4" t="s">
        <v>229</v>
      </c>
      <c r="E319">
        <v>14</v>
      </c>
      <c r="G319" s="4" t="s">
        <v>130</v>
      </c>
      <c r="H319">
        <v>196</v>
      </c>
      <c r="J319" s="4" t="s">
        <v>408</v>
      </c>
      <c r="K319">
        <v>168</v>
      </c>
    </row>
    <row r="320" spans="1:11" x14ac:dyDescent="0.3">
      <c r="A320" s="4" t="s">
        <v>937</v>
      </c>
      <c r="B320">
        <v>4</v>
      </c>
      <c r="D320" s="4" t="s">
        <v>390</v>
      </c>
      <c r="E320">
        <v>19</v>
      </c>
      <c r="G320" s="4" t="s">
        <v>433</v>
      </c>
      <c r="H320">
        <v>181</v>
      </c>
      <c r="J320" s="4" t="s">
        <v>137</v>
      </c>
      <c r="K320">
        <v>173</v>
      </c>
    </row>
    <row r="321" spans="1:11" x14ac:dyDescent="0.3">
      <c r="A321" s="4" t="s">
        <v>1097</v>
      </c>
      <c r="B321">
        <v>9</v>
      </c>
      <c r="D321" s="4" t="s">
        <v>45</v>
      </c>
      <c r="E321">
        <v>23</v>
      </c>
      <c r="G321" s="4" t="s">
        <v>830</v>
      </c>
      <c r="H321">
        <v>139</v>
      </c>
      <c r="J321" s="4" t="s">
        <v>812</v>
      </c>
      <c r="K321">
        <v>149</v>
      </c>
    </row>
    <row r="322" spans="1:11" x14ac:dyDescent="0.3">
      <c r="A322" s="4" t="s">
        <v>97</v>
      </c>
      <c r="B322">
        <v>2</v>
      </c>
      <c r="D322" s="4" t="s">
        <v>662</v>
      </c>
      <c r="E322">
        <v>3</v>
      </c>
      <c r="G322" s="4" t="s">
        <v>455</v>
      </c>
      <c r="H322">
        <v>144</v>
      </c>
      <c r="J322" s="4" t="s">
        <v>919</v>
      </c>
      <c r="K322">
        <v>146</v>
      </c>
    </row>
    <row r="323" spans="1:11" x14ac:dyDescent="0.3">
      <c r="A323" s="4" t="s">
        <v>383</v>
      </c>
      <c r="B323">
        <v>5</v>
      </c>
      <c r="D323" s="4" t="s">
        <v>510</v>
      </c>
      <c r="E323">
        <v>25</v>
      </c>
      <c r="G323" s="4" t="s">
        <v>274</v>
      </c>
      <c r="H323">
        <v>189</v>
      </c>
      <c r="J323" s="4" t="s">
        <v>100</v>
      </c>
      <c r="K323">
        <v>178</v>
      </c>
    </row>
    <row r="324" spans="1:11" x14ac:dyDescent="0.3">
      <c r="A324" s="4" t="s">
        <v>520</v>
      </c>
      <c r="B324">
        <v>7</v>
      </c>
      <c r="D324" s="4" t="s">
        <v>838</v>
      </c>
      <c r="E324">
        <v>27</v>
      </c>
      <c r="G324" s="4" t="s">
        <v>134</v>
      </c>
      <c r="H324">
        <v>191</v>
      </c>
      <c r="J324" s="4" t="s">
        <v>133</v>
      </c>
      <c r="K324">
        <v>174</v>
      </c>
    </row>
    <row r="325" spans="1:11" x14ac:dyDescent="0.3">
      <c r="A325" s="4" t="s">
        <v>757</v>
      </c>
      <c r="B325">
        <v>0</v>
      </c>
      <c r="D325" s="4" t="s">
        <v>279</v>
      </c>
      <c r="E325">
        <v>6</v>
      </c>
      <c r="G325" s="4" t="s">
        <v>35</v>
      </c>
      <c r="H325">
        <v>193</v>
      </c>
      <c r="J325" s="4" t="s">
        <v>167</v>
      </c>
      <c r="K325">
        <v>162</v>
      </c>
    </row>
    <row r="326" spans="1:11" x14ac:dyDescent="0.3">
      <c r="A326" s="4" t="s">
        <v>271</v>
      </c>
      <c r="B326">
        <v>3</v>
      </c>
      <c r="D326" s="4" t="s">
        <v>518</v>
      </c>
      <c r="E326">
        <v>25</v>
      </c>
      <c r="G326" s="4" t="s">
        <v>292</v>
      </c>
      <c r="H326">
        <v>190</v>
      </c>
      <c r="J326" s="4" t="s">
        <v>930</v>
      </c>
      <c r="K326">
        <v>140</v>
      </c>
    </row>
    <row r="327" spans="1:11" x14ac:dyDescent="0.3">
      <c r="A327" s="4" t="s">
        <v>60</v>
      </c>
      <c r="B327">
        <v>5</v>
      </c>
      <c r="D327" s="4" t="s">
        <v>243</v>
      </c>
      <c r="E327">
        <v>20</v>
      </c>
      <c r="G327" s="4" t="s">
        <v>1142</v>
      </c>
      <c r="H327">
        <v>146</v>
      </c>
      <c r="J327" s="4" t="s">
        <v>187</v>
      </c>
      <c r="K327">
        <v>177</v>
      </c>
    </row>
    <row r="328" spans="1:11" x14ac:dyDescent="0.3">
      <c r="A328" s="4" t="s">
        <v>752</v>
      </c>
      <c r="B328">
        <v>1</v>
      </c>
      <c r="D328" s="4" t="s">
        <v>776</v>
      </c>
      <c r="E328">
        <v>32</v>
      </c>
      <c r="G328" s="4" t="s">
        <v>969</v>
      </c>
      <c r="H328">
        <v>157</v>
      </c>
      <c r="J328" s="4" t="s">
        <v>679</v>
      </c>
      <c r="K328">
        <v>117</v>
      </c>
    </row>
    <row r="329" spans="1:11" x14ac:dyDescent="0.3">
      <c r="A329" s="4" t="s">
        <v>860</v>
      </c>
      <c r="B329">
        <v>1</v>
      </c>
      <c r="D329" s="4" t="s">
        <v>1091</v>
      </c>
      <c r="E329">
        <v>23</v>
      </c>
      <c r="G329" s="4" t="s">
        <v>787</v>
      </c>
      <c r="H329">
        <v>156</v>
      </c>
      <c r="J329" s="4" t="s">
        <v>161</v>
      </c>
      <c r="K329">
        <v>178</v>
      </c>
    </row>
    <row r="330" spans="1:11" x14ac:dyDescent="0.3">
      <c r="A330" s="4" t="s">
        <v>587</v>
      </c>
      <c r="B330">
        <v>2</v>
      </c>
      <c r="D330" s="4" t="s">
        <v>456</v>
      </c>
      <c r="E330">
        <v>27</v>
      </c>
      <c r="G330" s="4" t="s">
        <v>84</v>
      </c>
      <c r="H330">
        <v>183</v>
      </c>
      <c r="J330" s="4" t="s">
        <v>1045</v>
      </c>
      <c r="K330">
        <v>144</v>
      </c>
    </row>
    <row r="331" spans="1:11" x14ac:dyDescent="0.3">
      <c r="A331" s="4" t="s">
        <v>629</v>
      </c>
      <c r="B331">
        <v>0</v>
      </c>
      <c r="D331" s="4" t="s">
        <v>230</v>
      </c>
      <c r="E331">
        <v>11</v>
      </c>
      <c r="G331" s="4" t="s">
        <v>514</v>
      </c>
      <c r="H331">
        <v>169</v>
      </c>
      <c r="J331" s="4" t="s">
        <v>31</v>
      </c>
      <c r="K331">
        <v>176</v>
      </c>
    </row>
    <row r="332" spans="1:11" x14ac:dyDescent="0.3">
      <c r="A332" s="4" t="s">
        <v>615</v>
      </c>
      <c r="B332">
        <v>7</v>
      </c>
      <c r="D332" s="4" t="s">
        <v>726</v>
      </c>
      <c r="E332">
        <v>27</v>
      </c>
      <c r="G332" s="4" t="s">
        <v>960</v>
      </c>
      <c r="H332">
        <v>161</v>
      </c>
      <c r="J332" s="4" t="s">
        <v>419</v>
      </c>
      <c r="K332">
        <v>129</v>
      </c>
    </row>
    <row r="333" spans="1:11" x14ac:dyDescent="0.3">
      <c r="A333" s="4" t="s">
        <v>776</v>
      </c>
      <c r="B333">
        <v>8</v>
      </c>
      <c r="D333" s="4" t="s">
        <v>609</v>
      </c>
      <c r="E333">
        <v>6</v>
      </c>
      <c r="G333" s="4" t="s">
        <v>605</v>
      </c>
      <c r="H333">
        <v>142</v>
      </c>
      <c r="J333" s="4" t="s">
        <v>1026</v>
      </c>
      <c r="K333">
        <v>153</v>
      </c>
    </row>
    <row r="334" spans="1:11" x14ac:dyDescent="0.3">
      <c r="A334" s="4" t="s">
        <v>909</v>
      </c>
      <c r="B334">
        <v>0</v>
      </c>
      <c r="D334" s="4" t="s">
        <v>1139</v>
      </c>
      <c r="E334">
        <v>17</v>
      </c>
      <c r="G334" s="4" t="s">
        <v>507</v>
      </c>
      <c r="H334">
        <v>140</v>
      </c>
      <c r="J334" s="4" t="s">
        <v>598</v>
      </c>
      <c r="K334">
        <v>120</v>
      </c>
    </row>
    <row r="335" spans="1:11" x14ac:dyDescent="0.3">
      <c r="A335" s="4" t="s">
        <v>366</v>
      </c>
      <c r="B335">
        <v>10</v>
      </c>
      <c r="D335" s="4" t="s">
        <v>459</v>
      </c>
      <c r="E335">
        <v>24</v>
      </c>
      <c r="G335" s="4" t="s">
        <v>185</v>
      </c>
      <c r="H335">
        <v>163</v>
      </c>
      <c r="J335" s="4" t="s">
        <v>1050</v>
      </c>
      <c r="K335">
        <v>117</v>
      </c>
    </row>
    <row r="336" spans="1:11" x14ac:dyDescent="0.3">
      <c r="A336" s="4" t="s">
        <v>393</v>
      </c>
      <c r="B336">
        <v>6</v>
      </c>
      <c r="D336" s="4" t="s">
        <v>849</v>
      </c>
      <c r="E336">
        <v>11</v>
      </c>
      <c r="G336" s="4" t="s">
        <v>370</v>
      </c>
      <c r="H336">
        <v>146</v>
      </c>
      <c r="J336" s="4" t="s">
        <v>723</v>
      </c>
      <c r="K336">
        <v>137</v>
      </c>
    </row>
    <row r="337" spans="1:11" x14ac:dyDescent="0.3">
      <c r="A337" s="4" t="s">
        <v>1045</v>
      </c>
      <c r="B337">
        <v>6</v>
      </c>
      <c r="D337" s="4" t="s">
        <v>781</v>
      </c>
      <c r="E337">
        <v>5</v>
      </c>
      <c r="G337" s="4" t="s">
        <v>438</v>
      </c>
      <c r="H337">
        <v>160</v>
      </c>
      <c r="J337" s="4" t="s">
        <v>247</v>
      </c>
      <c r="K337">
        <v>156</v>
      </c>
    </row>
    <row r="338" spans="1:11" x14ac:dyDescent="0.3">
      <c r="A338" s="4" t="s">
        <v>43</v>
      </c>
      <c r="B338">
        <v>11</v>
      </c>
      <c r="D338" s="4" t="s">
        <v>304</v>
      </c>
      <c r="E338">
        <v>19</v>
      </c>
      <c r="G338" s="4" t="s">
        <v>1180</v>
      </c>
      <c r="H338">
        <v>160</v>
      </c>
      <c r="J338" s="4" t="s">
        <v>830</v>
      </c>
      <c r="K338">
        <v>97</v>
      </c>
    </row>
    <row r="339" spans="1:11" x14ac:dyDescent="0.3">
      <c r="A339" s="4" t="s">
        <v>898</v>
      </c>
      <c r="B339">
        <v>1</v>
      </c>
      <c r="D339" s="4" t="s">
        <v>527</v>
      </c>
      <c r="E339">
        <v>14</v>
      </c>
      <c r="G339" s="4" t="s">
        <v>49</v>
      </c>
      <c r="H339">
        <v>165</v>
      </c>
      <c r="J339" s="4" t="s">
        <v>882</v>
      </c>
      <c r="K339">
        <v>126</v>
      </c>
    </row>
    <row r="340" spans="1:11" x14ac:dyDescent="0.3">
      <c r="A340" s="4" t="s">
        <v>62</v>
      </c>
      <c r="B340">
        <v>4</v>
      </c>
      <c r="D340" s="4" t="s">
        <v>603</v>
      </c>
      <c r="E340">
        <v>10</v>
      </c>
      <c r="G340" s="4" t="s">
        <v>187</v>
      </c>
      <c r="H340">
        <v>176</v>
      </c>
      <c r="J340" s="4" t="s">
        <v>796</v>
      </c>
      <c r="K340">
        <v>119</v>
      </c>
    </row>
    <row r="341" spans="1:11" x14ac:dyDescent="0.3">
      <c r="A341" s="4" t="s">
        <v>443</v>
      </c>
      <c r="B341">
        <v>9</v>
      </c>
      <c r="D341" s="4" t="s">
        <v>775</v>
      </c>
      <c r="E341">
        <v>16</v>
      </c>
      <c r="G341" s="4" t="s">
        <v>708</v>
      </c>
      <c r="H341">
        <v>149</v>
      </c>
      <c r="J341" s="4" t="s">
        <v>392</v>
      </c>
      <c r="K341">
        <v>103</v>
      </c>
    </row>
    <row r="342" spans="1:11" x14ac:dyDescent="0.3">
      <c r="A342" s="4" t="s">
        <v>459</v>
      </c>
      <c r="B342">
        <v>4</v>
      </c>
      <c r="D342" s="4" t="s">
        <v>585</v>
      </c>
      <c r="E342">
        <v>13</v>
      </c>
      <c r="G342" s="4" t="s">
        <v>70</v>
      </c>
      <c r="H342">
        <v>157</v>
      </c>
      <c r="J342" s="4" t="s">
        <v>176</v>
      </c>
      <c r="K342">
        <v>142</v>
      </c>
    </row>
    <row r="343" spans="1:11" x14ac:dyDescent="0.3">
      <c r="A343" s="4" t="s">
        <v>289</v>
      </c>
      <c r="B343">
        <v>3</v>
      </c>
      <c r="D343" s="4" t="s">
        <v>1223</v>
      </c>
      <c r="E343">
        <v>15</v>
      </c>
      <c r="G343" s="4" t="s">
        <v>1003</v>
      </c>
      <c r="H343">
        <v>170</v>
      </c>
      <c r="J343" s="4" t="s">
        <v>703</v>
      </c>
      <c r="K343">
        <v>149</v>
      </c>
    </row>
    <row r="344" spans="1:11" x14ac:dyDescent="0.3">
      <c r="A344" s="4" t="s">
        <v>566</v>
      </c>
      <c r="B344">
        <v>5</v>
      </c>
      <c r="D344" s="4" t="s">
        <v>1036</v>
      </c>
      <c r="E344">
        <v>26</v>
      </c>
      <c r="G344" s="4" t="s">
        <v>870</v>
      </c>
      <c r="H344">
        <v>135</v>
      </c>
      <c r="J344" s="4" t="s">
        <v>1089</v>
      </c>
      <c r="K344">
        <v>122</v>
      </c>
    </row>
    <row r="345" spans="1:11" x14ac:dyDescent="0.3">
      <c r="A345" s="4" t="s">
        <v>872</v>
      </c>
      <c r="B345">
        <v>7</v>
      </c>
      <c r="D345" s="4" t="s">
        <v>500</v>
      </c>
      <c r="E345">
        <v>9</v>
      </c>
      <c r="G345" s="4" t="s">
        <v>1089</v>
      </c>
      <c r="H345">
        <v>128</v>
      </c>
      <c r="J345" s="4" t="s">
        <v>49</v>
      </c>
      <c r="K345">
        <v>158</v>
      </c>
    </row>
    <row r="346" spans="1:11" x14ac:dyDescent="0.3">
      <c r="A346" s="4" t="s">
        <v>1127</v>
      </c>
      <c r="B346">
        <v>1</v>
      </c>
      <c r="D346" s="4" t="s">
        <v>696</v>
      </c>
      <c r="E346">
        <v>12</v>
      </c>
      <c r="G346" s="4" t="s">
        <v>631</v>
      </c>
      <c r="H346">
        <v>116</v>
      </c>
      <c r="J346" s="4" t="s">
        <v>19</v>
      </c>
      <c r="K346">
        <v>152</v>
      </c>
    </row>
    <row r="347" spans="1:11" x14ac:dyDescent="0.3">
      <c r="A347" s="4" t="s">
        <v>372</v>
      </c>
      <c r="B347">
        <v>3</v>
      </c>
      <c r="D347" s="4" t="s">
        <v>799</v>
      </c>
      <c r="E347">
        <v>24</v>
      </c>
      <c r="G347" s="4" t="s">
        <v>97</v>
      </c>
      <c r="H347">
        <v>156</v>
      </c>
      <c r="J347" s="4" t="s">
        <v>686</v>
      </c>
      <c r="K347">
        <v>129</v>
      </c>
    </row>
    <row r="348" spans="1:11" x14ac:dyDescent="0.3">
      <c r="A348" s="4" t="s">
        <v>47</v>
      </c>
      <c r="B348">
        <v>6</v>
      </c>
      <c r="D348" s="4" t="s">
        <v>27</v>
      </c>
      <c r="E348">
        <v>16</v>
      </c>
      <c r="G348" s="4" t="s">
        <v>680</v>
      </c>
      <c r="H348">
        <v>141</v>
      </c>
      <c r="J348" s="4" t="s">
        <v>97</v>
      </c>
      <c r="K348">
        <v>151</v>
      </c>
    </row>
    <row r="349" spans="1:11" x14ac:dyDescent="0.3">
      <c r="A349" s="4" t="s">
        <v>780</v>
      </c>
      <c r="B349">
        <v>2</v>
      </c>
      <c r="D349" s="4" t="s">
        <v>607</v>
      </c>
      <c r="E349">
        <v>29</v>
      </c>
      <c r="G349" s="4" t="s">
        <v>344</v>
      </c>
      <c r="H349">
        <v>127</v>
      </c>
      <c r="J349" s="4" t="s">
        <v>145</v>
      </c>
      <c r="K349">
        <v>151</v>
      </c>
    </row>
    <row r="350" spans="1:11" x14ac:dyDescent="0.3">
      <c r="A350" s="4" t="s">
        <v>564</v>
      </c>
      <c r="B350">
        <v>2</v>
      </c>
      <c r="D350" s="4" t="s">
        <v>670</v>
      </c>
      <c r="E350">
        <v>20</v>
      </c>
      <c r="G350" s="4" t="s">
        <v>806</v>
      </c>
      <c r="H350">
        <v>141</v>
      </c>
      <c r="J350" s="4" t="s">
        <v>111</v>
      </c>
      <c r="K350">
        <v>149</v>
      </c>
    </row>
    <row r="351" spans="1:11" x14ac:dyDescent="0.3">
      <c r="A351" s="4" t="s">
        <v>1218</v>
      </c>
      <c r="B351">
        <v>9</v>
      </c>
      <c r="D351" s="4" t="s">
        <v>415</v>
      </c>
      <c r="E351">
        <v>14</v>
      </c>
      <c r="G351" s="4" t="s">
        <v>456</v>
      </c>
      <c r="H351">
        <v>162</v>
      </c>
      <c r="J351" s="4" t="s">
        <v>424</v>
      </c>
      <c r="K351">
        <v>110</v>
      </c>
    </row>
    <row r="352" spans="1:11" x14ac:dyDescent="0.3">
      <c r="A352" s="4" t="s">
        <v>551</v>
      </c>
      <c r="B352">
        <v>8</v>
      </c>
      <c r="D352" s="4" t="s">
        <v>737</v>
      </c>
      <c r="E352">
        <v>13</v>
      </c>
      <c r="G352" s="4" t="s">
        <v>500</v>
      </c>
      <c r="H352">
        <v>126</v>
      </c>
      <c r="J352" s="4" t="s">
        <v>1142</v>
      </c>
      <c r="K352">
        <v>119</v>
      </c>
    </row>
    <row r="353" spans="1:11" x14ac:dyDescent="0.3">
      <c r="A353" s="4" t="s">
        <v>510</v>
      </c>
      <c r="B353">
        <v>10</v>
      </c>
      <c r="D353" s="4" t="s">
        <v>761</v>
      </c>
      <c r="E353">
        <v>5</v>
      </c>
      <c r="G353" s="4" t="s">
        <v>466</v>
      </c>
      <c r="H353">
        <v>154</v>
      </c>
      <c r="J353" s="4" t="s">
        <v>96</v>
      </c>
      <c r="K353">
        <v>156</v>
      </c>
    </row>
    <row r="354" spans="1:11" x14ac:dyDescent="0.3">
      <c r="A354" s="4" t="s">
        <v>1202</v>
      </c>
      <c r="B354">
        <v>5</v>
      </c>
      <c r="D354" s="4" t="s">
        <v>551</v>
      </c>
      <c r="E354">
        <v>19</v>
      </c>
      <c r="G354" s="4" t="s">
        <v>177</v>
      </c>
      <c r="H354">
        <v>161</v>
      </c>
      <c r="J354" s="4" t="s">
        <v>708</v>
      </c>
      <c r="K354">
        <v>129</v>
      </c>
    </row>
    <row r="355" spans="1:11" x14ac:dyDescent="0.3">
      <c r="A355" s="4" t="s">
        <v>544</v>
      </c>
      <c r="B355">
        <v>3</v>
      </c>
      <c r="D355" s="4" t="s">
        <v>47</v>
      </c>
      <c r="E355">
        <v>13</v>
      </c>
      <c r="G355" s="4" t="s">
        <v>307</v>
      </c>
      <c r="H355">
        <v>141</v>
      </c>
      <c r="J355" s="4" t="s">
        <v>312</v>
      </c>
      <c r="K355">
        <v>134</v>
      </c>
    </row>
    <row r="356" spans="1:11" x14ac:dyDescent="0.3">
      <c r="A356" s="4" t="s">
        <v>445</v>
      </c>
      <c r="B356">
        <v>2</v>
      </c>
      <c r="D356" s="4" t="s">
        <v>62</v>
      </c>
      <c r="E356">
        <v>17</v>
      </c>
      <c r="G356" s="4" t="s">
        <v>838</v>
      </c>
      <c r="H356">
        <v>137</v>
      </c>
      <c r="J356" s="4" t="s">
        <v>1243</v>
      </c>
      <c r="K356">
        <v>136</v>
      </c>
    </row>
    <row r="357" spans="1:11" x14ac:dyDescent="0.3">
      <c r="A357" s="4" t="s">
        <v>1084</v>
      </c>
      <c r="B357">
        <v>5</v>
      </c>
      <c r="D357" s="4" t="s">
        <v>963</v>
      </c>
      <c r="E357">
        <v>7</v>
      </c>
      <c r="G357" s="4" t="s">
        <v>1191</v>
      </c>
      <c r="H357">
        <v>138</v>
      </c>
      <c r="J357" s="4" t="s">
        <v>449</v>
      </c>
      <c r="K357">
        <v>124</v>
      </c>
    </row>
    <row r="358" spans="1:11" x14ac:dyDescent="0.3">
      <c r="A358" s="4" t="s">
        <v>665</v>
      </c>
      <c r="B358">
        <v>1</v>
      </c>
      <c r="D358" s="4" t="s">
        <v>28</v>
      </c>
      <c r="E358">
        <v>8</v>
      </c>
      <c r="G358" s="4" t="s">
        <v>459</v>
      </c>
      <c r="H358">
        <v>141</v>
      </c>
      <c r="J358" s="4" t="s">
        <v>279</v>
      </c>
      <c r="K358">
        <v>136</v>
      </c>
    </row>
    <row r="359" spans="1:11" x14ac:dyDescent="0.3">
      <c r="A359" s="4" t="s">
        <v>761</v>
      </c>
      <c r="B359">
        <v>0</v>
      </c>
      <c r="D359" s="4" t="s">
        <v>878</v>
      </c>
      <c r="E359">
        <v>5</v>
      </c>
      <c r="G359" s="4" t="s">
        <v>133</v>
      </c>
      <c r="H359">
        <v>150</v>
      </c>
      <c r="J359" s="4" t="s">
        <v>994</v>
      </c>
      <c r="K359">
        <v>128</v>
      </c>
    </row>
    <row r="360" spans="1:11" x14ac:dyDescent="0.3">
      <c r="A360" s="4" t="s">
        <v>655</v>
      </c>
      <c r="B360">
        <v>4</v>
      </c>
      <c r="D360" s="4" t="s">
        <v>898</v>
      </c>
      <c r="E360">
        <v>7</v>
      </c>
      <c r="G360" s="4" t="s">
        <v>606</v>
      </c>
      <c r="H360">
        <v>136</v>
      </c>
      <c r="J360" s="4" t="s">
        <v>185</v>
      </c>
      <c r="K360">
        <v>140</v>
      </c>
    </row>
    <row r="361" spans="1:11" x14ac:dyDescent="0.3">
      <c r="A361" s="4" t="s">
        <v>127</v>
      </c>
      <c r="B361">
        <v>3</v>
      </c>
      <c r="D361" s="4" t="s">
        <v>968</v>
      </c>
      <c r="E361">
        <v>22</v>
      </c>
      <c r="G361" s="4" t="s">
        <v>1023</v>
      </c>
      <c r="H361">
        <v>115</v>
      </c>
      <c r="J361" s="4" t="s">
        <v>520</v>
      </c>
      <c r="K361">
        <v>121</v>
      </c>
    </row>
    <row r="362" spans="1:11" x14ac:dyDescent="0.3">
      <c r="A362" s="4" t="s">
        <v>917</v>
      </c>
      <c r="B362">
        <v>1</v>
      </c>
      <c r="D362" s="4" t="s">
        <v>866</v>
      </c>
      <c r="E362">
        <v>23</v>
      </c>
      <c r="G362" s="4" t="s">
        <v>696</v>
      </c>
      <c r="H362">
        <v>106</v>
      </c>
      <c r="J362" s="4" t="s">
        <v>630</v>
      </c>
      <c r="K362">
        <v>129</v>
      </c>
    </row>
    <row r="363" spans="1:11" x14ac:dyDescent="0.3">
      <c r="A363" s="4" t="s">
        <v>701</v>
      </c>
      <c r="B363">
        <v>0</v>
      </c>
      <c r="D363" s="4" t="s">
        <v>923</v>
      </c>
      <c r="E363">
        <v>8</v>
      </c>
      <c r="G363" s="4" t="s">
        <v>748</v>
      </c>
      <c r="H363">
        <v>128</v>
      </c>
      <c r="J363" s="4" t="s">
        <v>1085</v>
      </c>
      <c r="K363">
        <v>119</v>
      </c>
    </row>
    <row r="364" spans="1:11" x14ac:dyDescent="0.3">
      <c r="A364" s="4" t="s">
        <v>844</v>
      </c>
      <c r="B364">
        <v>8</v>
      </c>
      <c r="D364" s="4" t="s">
        <v>235</v>
      </c>
      <c r="E364">
        <v>14</v>
      </c>
      <c r="G364" s="4" t="s">
        <v>686</v>
      </c>
      <c r="H364">
        <v>114</v>
      </c>
      <c r="J364" s="4" t="s">
        <v>883</v>
      </c>
      <c r="K364">
        <v>83</v>
      </c>
    </row>
    <row r="365" spans="1:11" x14ac:dyDescent="0.3">
      <c r="A365" s="4" t="s">
        <v>122</v>
      </c>
      <c r="B365">
        <v>6</v>
      </c>
      <c r="D365" s="4" t="s">
        <v>1120</v>
      </c>
      <c r="E365">
        <v>15</v>
      </c>
      <c r="G365" s="4" t="s">
        <v>373</v>
      </c>
      <c r="H365">
        <v>149</v>
      </c>
      <c r="J365" s="4" t="s">
        <v>68</v>
      </c>
      <c r="K365">
        <v>133</v>
      </c>
    </row>
    <row r="366" spans="1:11" x14ac:dyDescent="0.3">
      <c r="A366" s="4" t="s">
        <v>405</v>
      </c>
      <c r="B366">
        <v>2</v>
      </c>
      <c r="D366" s="4" t="s">
        <v>405</v>
      </c>
      <c r="E366">
        <v>16</v>
      </c>
      <c r="G366" s="4" t="s">
        <v>636</v>
      </c>
      <c r="H366">
        <v>88</v>
      </c>
      <c r="J366" s="4" t="s">
        <v>1231</v>
      </c>
      <c r="K366">
        <v>103</v>
      </c>
    </row>
    <row r="367" spans="1:11" x14ac:dyDescent="0.3">
      <c r="A367" s="4" t="s">
        <v>853</v>
      </c>
      <c r="B367">
        <v>9</v>
      </c>
      <c r="D367" s="4" t="s">
        <v>1207</v>
      </c>
      <c r="E367">
        <v>2</v>
      </c>
      <c r="G367" s="4" t="s">
        <v>311</v>
      </c>
      <c r="H367">
        <v>127</v>
      </c>
      <c r="J367" s="4" t="s">
        <v>745</v>
      </c>
      <c r="K367">
        <v>127</v>
      </c>
    </row>
    <row r="368" spans="1:11" x14ac:dyDescent="0.3">
      <c r="A368" s="4" t="s">
        <v>142</v>
      </c>
      <c r="B368">
        <v>8</v>
      </c>
      <c r="D368" s="4" t="s">
        <v>731</v>
      </c>
      <c r="E368">
        <v>27</v>
      </c>
      <c r="G368" s="4" t="s">
        <v>1234</v>
      </c>
      <c r="H368">
        <v>133</v>
      </c>
      <c r="J368" s="4" t="s">
        <v>587</v>
      </c>
      <c r="K368">
        <v>105</v>
      </c>
    </row>
    <row r="369" spans="1:11" x14ac:dyDescent="0.3">
      <c r="A369" s="4" t="s">
        <v>789</v>
      </c>
      <c r="B369">
        <v>0</v>
      </c>
      <c r="D369" s="4" t="s">
        <v>1026</v>
      </c>
      <c r="E369">
        <v>23</v>
      </c>
      <c r="G369" s="4" t="s">
        <v>145</v>
      </c>
      <c r="H369">
        <v>143</v>
      </c>
      <c r="J369" s="4" t="s">
        <v>1236</v>
      </c>
      <c r="K369">
        <v>105</v>
      </c>
    </row>
    <row r="370" spans="1:11" x14ac:dyDescent="0.3">
      <c r="A370" s="4" t="s">
        <v>376</v>
      </c>
      <c r="B370">
        <v>9</v>
      </c>
      <c r="D370" s="4" t="s">
        <v>237</v>
      </c>
      <c r="E370">
        <v>17</v>
      </c>
      <c r="G370" s="4" t="s">
        <v>424</v>
      </c>
      <c r="H370">
        <v>127</v>
      </c>
      <c r="J370" s="4" t="s">
        <v>677</v>
      </c>
      <c r="K370">
        <v>111</v>
      </c>
    </row>
    <row r="371" spans="1:11" x14ac:dyDescent="0.3">
      <c r="A371" s="4" t="s">
        <v>1173</v>
      </c>
      <c r="B371">
        <v>2</v>
      </c>
      <c r="D371" s="4" t="s">
        <v>412</v>
      </c>
      <c r="E371">
        <v>17</v>
      </c>
      <c r="G371" s="4" t="s">
        <v>1006</v>
      </c>
      <c r="H371">
        <v>117</v>
      </c>
      <c r="J371" s="4" t="s">
        <v>907</v>
      </c>
      <c r="K371">
        <v>113</v>
      </c>
    </row>
    <row r="372" spans="1:11" x14ac:dyDescent="0.3">
      <c r="A372" s="4" t="s">
        <v>849</v>
      </c>
      <c r="B372">
        <v>3</v>
      </c>
      <c r="D372" s="4" t="s">
        <v>553</v>
      </c>
      <c r="E372">
        <v>21</v>
      </c>
      <c r="G372" s="4" t="s">
        <v>1164</v>
      </c>
      <c r="H372">
        <v>133</v>
      </c>
      <c r="J372" s="4" t="s">
        <v>1228</v>
      </c>
      <c r="K372">
        <v>117</v>
      </c>
    </row>
    <row r="373" spans="1:11" x14ac:dyDescent="0.3">
      <c r="A373" s="4" t="s">
        <v>528</v>
      </c>
      <c r="B373">
        <v>2</v>
      </c>
      <c r="D373" s="4" t="s">
        <v>920</v>
      </c>
      <c r="E373">
        <v>10</v>
      </c>
      <c r="G373" s="4" t="s">
        <v>884</v>
      </c>
      <c r="H373">
        <v>130</v>
      </c>
      <c r="J373" s="4" t="s">
        <v>70</v>
      </c>
      <c r="K373">
        <v>117</v>
      </c>
    </row>
    <row r="374" spans="1:11" x14ac:dyDescent="0.3">
      <c r="A374" s="4" t="s">
        <v>814</v>
      </c>
      <c r="B374">
        <v>0</v>
      </c>
      <c r="D374" s="4" t="s">
        <v>888</v>
      </c>
      <c r="E374">
        <v>18</v>
      </c>
      <c r="G374" s="4" t="s">
        <v>64</v>
      </c>
      <c r="H374">
        <v>154</v>
      </c>
      <c r="J374" s="4" t="s">
        <v>747</v>
      </c>
      <c r="K374">
        <v>99</v>
      </c>
    </row>
    <row r="375" spans="1:11" x14ac:dyDescent="0.3">
      <c r="A375" s="4" t="s">
        <v>450</v>
      </c>
      <c r="B375">
        <v>6</v>
      </c>
      <c r="D375" s="4" t="s">
        <v>1097</v>
      </c>
      <c r="E375">
        <v>14</v>
      </c>
      <c r="G375" s="4" t="s">
        <v>731</v>
      </c>
      <c r="H375">
        <v>142</v>
      </c>
      <c r="J375" s="4" t="s">
        <v>390</v>
      </c>
      <c r="K375">
        <v>103</v>
      </c>
    </row>
    <row r="376" spans="1:11" x14ac:dyDescent="0.3">
      <c r="A376" s="4" t="s">
        <v>795</v>
      </c>
      <c r="B376">
        <v>5</v>
      </c>
      <c r="D376" s="4" t="s">
        <v>1140</v>
      </c>
      <c r="E376">
        <v>17</v>
      </c>
      <c r="G376" s="4" t="s">
        <v>1084</v>
      </c>
      <c r="H376">
        <v>128</v>
      </c>
      <c r="J376" s="4" t="s">
        <v>1033</v>
      </c>
      <c r="K376">
        <v>111</v>
      </c>
    </row>
    <row r="377" spans="1:11" x14ac:dyDescent="0.3">
      <c r="A377" s="4" t="s">
        <v>1170</v>
      </c>
      <c r="B377">
        <v>2</v>
      </c>
      <c r="D377" s="4" t="s">
        <v>289</v>
      </c>
      <c r="E377">
        <v>12</v>
      </c>
      <c r="G377" s="4" t="s">
        <v>1166</v>
      </c>
      <c r="H377">
        <v>146</v>
      </c>
      <c r="J377" s="4" t="s">
        <v>1204</v>
      </c>
      <c r="K377">
        <v>111</v>
      </c>
    </row>
    <row r="378" spans="1:11" x14ac:dyDescent="0.3">
      <c r="A378" s="4" t="s">
        <v>891</v>
      </c>
      <c r="B378">
        <v>5</v>
      </c>
      <c r="D378" s="4" t="s">
        <v>1218</v>
      </c>
      <c r="E378">
        <v>24</v>
      </c>
      <c r="G378" s="4" t="s">
        <v>765</v>
      </c>
      <c r="H378">
        <v>110</v>
      </c>
      <c r="J378" s="4" t="s">
        <v>1218</v>
      </c>
      <c r="K378">
        <v>113</v>
      </c>
    </row>
    <row r="379" spans="1:11" x14ac:dyDescent="0.3">
      <c r="A379" s="4" t="s">
        <v>391</v>
      </c>
      <c r="B379">
        <v>1</v>
      </c>
      <c r="D379" s="4" t="s">
        <v>232</v>
      </c>
      <c r="E379">
        <v>19</v>
      </c>
      <c r="G379" s="4" t="s">
        <v>518</v>
      </c>
      <c r="H379">
        <v>122</v>
      </c>
      <c r="J379" s="4" t="s">
        <v>1072</v>
      </c>
      <c r="K379">
        <v>95</v>
      </c>
    </row>
    <row r="380" spans="1:11" x14ac:dyDescent="0.3">
      <c r="A380" s="4" t="s">
        <v>535</v>
      </c>
      <c r="B380">
        <v>2</v>
      </c>
      <c r="D380" s="4" t="s">
        <v>774</v>
      </c>
      <c r="E380">
        <v>5</v>
      </c>
      <c r="G380" s="4" t="s">
        <v>871</v>
      </c>
      <c r="H380">
        <v>124</v>
      </c>
      <c r="J380" s="4" t="s">
        <v>1049</v>
      </c>
      <c r="K380">
        <v>100</v>
      </c>
    </row>
    <row r="381" spans="1:11" x14ac:dyDescent="0.3">
      <c r="A381" s="4" t="s">
        <v>145</v>
      </c>
      <c r="B381">
        <v>6</v>
      </c>
      <c r="D381" s="4" t="s">
        <v>1015</v>
      </c>
      <c r="E381">
        <v>12</v>
      </c>
      <c r="G381" s="4" t="s">
        <v>836</v>
      </c>
      <c r="H381">
        <v>122</v>
      </c>
      <c r="J381" s="4" t="s">
        <v>953</v>
      </c>
      <c r="K381">
        <v>92</v>
      </c>
    </row>
    <row r="382" spans="1:11" x14ac:dyDescent="0.3">
      <c r="A382" s="4" t="s">
        <v>1180</v>
      </c>
      <c r="B382">
        <v>7</v>
      </c>
      <c r="D382" s="4" t="s">
        <v>30</v>
      </c>
      <c r="E382">
        <v>16</v>
      </c>
      <c r="G382" s="4" t="s">
        <v>1007</v>
      </c>
      <c r="H382">
        <v>114</v>
      </c>
      <c r="J382" s="4" t="s">
        <v>848</v>
      </c>
      <c r="K382">
        <v>102</v>
      </c>
    </row>
    <row r="383" spans="1:11" x14ac:dyDescent="0.3">
      <c r="A383" s="4" t="s">
        <v>54</v>
      </c>
      <c r="B383">
        <v>10</v>
      </c>
      <c r="D383" s="4" t="s">
        <v>558</v>
      </c>
      <c r="E383">
        <v>15</v>
      </c>
      <c r="G383" s="4" t="s">
        <v>932</v>
      </c>
      <c r="H383">
        <v>110</v>
      </c>
      <c r="J383" s="4" t="s">
        <v>311</v>
      </c>
      <c r="K383">
        <v>108</v>
      </c>
    </row>
    <row r="384" spans="1:11" x14ac:dyDescent="0.3">
      <c r="A384" s="4" t="s">
        <v>686</v>
      </c>
      <c r="B384">
        <v>7</v>
      </c>
      <c r="D384" s="4" t="s">
        <v>39</v>
      </c>
      <c r="E384">
        <v>5</v>
      </c>
      <c r="G384" s="4" t="s">
        <v>1069</v>
      </c>
      <c r="H384">
        <v>124</v>
      </c>
      <c r="J384" s="4" t="s">
        <v>438</v>
      </c>
      <c r="K384">
        <v>106</v>
      </c>
    </row>
    <row r="385" spans="1:11" x14ac:dyDescent="0.3">
      <c r="A385" s="4" t="s">
        <v>118</v>
      </c>
      <c r="B385">
        <v>5</v>
      </c>
      <c r="D385" s="4" t="s">
        <v>462</v>
      </c>
      <c r="E385">
        <v>8</v>
      </c>
      <c r="G385" s="4" t="s">
        <v>484</v>
      </c>
      <c r="H385">
        <v>108</v>
      </c>
      <c r="J385" s="4" t="s">
        <v>1224</v>
      </c>
      <c r="K385">
        <v>100</v>
      </c>
    </row>
    <row r="386" spans="1:11" x14ac:dyDescent="0.3">
      <c r="A386" s="4" t="s">
        <v>494</v>
      </c>
      <c r="B386">
        <v>3</v>
      </c>
      <c r="D386" s="4" t="s">
        <v>1187</v>
      </c>
      <c r="E386">
        <v>4</v>
      </c>
      <c r="G386" s="4" t="s">
        <v>408</v>
      </c>
      <c r="H386">
        <v>116</v>
      </c>
      <c r="J386" s="4" t="s">
        <v>693</v>
      </c>
      <c r="K386">
        <v>109</v>
      </c>
    </row>
    <row r="387" spans="1:11" x14ac:dyDescent="0.3">
      <c r="A387" s="4" t="s">
        <v>251</v>
      </c>
      <c r="B387">
        <v>2</v>
      </c>
      <c r="D387" s="4" t="s">
        <v>587</v>
      </c>
      <c r="E387">
        <v>18</v>
      </c>
      <c r="G387" s="4" t="s">
        <v>302</v>
      </c>
      <c r="H387">
        <v>112</v>
      </c>
      <c r="J387" s="4" t="s">
        <v>588</v>
      </c>
      <c r="K387">
        <v>74</v>
      </c>
    </row>
    <row r="388" spans="1:11" x14ac:dyDescent="0.3">
      <c r="A388" s="4" t="s">
        <v>1073</v>
      </c>
      <c r="B388">
        <v>3</v>
      </c>
      <c r="D388" s="4" t="s">
        <v>514</v>
      </c>
      <c r="E388">
        <v>15</v>
      </c>
      <c r="G388" s="4" t="s">
        <v>393</v>
      </c>
      <c r="H388">
        <v>116</v>
      </c>
      <c r="J388" s="4" t="s">
        <v>761</v>
      </c>
      <c r="K388">
        <v>66</v>
      </c>
    </row>
    <row r="389" spans="1:11" x14ac:dyDescent="0.3">
      <c r="A389" s="4" t="s">
        <v>1217</v>
      </c>
      <c r="B389">
        <v>1</v>
      </c>
      <c r="D389" s="4" t="s">
        <v>1180</v>
      </c>
      <c r="E389">
        <v>17</v>
      </c>
      <c r="G389" s="4" t="s">
        <v>916</v>
      </c>
      <c r="H389">
        <v>130</v>
      </c>
      <c r="J389" s="4" t="s">
        <v>667</v>
      </c>
      <c r="K389">
        <v>105</v>
      </c>
    </row>
    <row r="390" spans="1:11" x14ac:dyDescent="0.3">
      <c r="A390" s="4" t="s">
        <v>558</v>
      </c>
      <c r="B390">
        <v>5</v>
      </c>
      <c r="D390" s="4" t="s">
        <v>1152</v>
      </c>
      <c r="E390">
        <v>18</v>
      </c>
      <c r="G390" s="4" t="s">
        <v>1091</v>
      </c>
      <c r="H390">
        <v>135</v>
      </c>
      <c r="J390" s="4" t="s">
        <v>1162</v>
      </c>
      <c r="K390">
        <v>95</v>
      </c>
    </row>
    <row r="391" spans="1:11" x14ac:dyDescent="0.3">
      <c r="A391" s="4" t="s">
        <v>774</v>
      </c>
      <c r="B391">
        <v>2</v>
      </c>
      <c r="D391" s="4" t="s">
        <v>741</v>
      </c>
      <c r="E391">
        <v>13</v>
      </c>
      <c r="G391" s="4" t="s">
        <v>543</v>
      </c>
      <c r="H391">
        <v>91</v>
      </c>
      <c r="J391" s="4" t="s">
        <v>387</v>
      </c>
      <c r="K391">
        <v>109</v>
      </c>
    </row>
    <row r="392" spans="1:11" x14ac:dyDescent="0.3">
      <c r="A392" s="4" t="s">
        <v>98</v>
      </c>
      <c r="B392">
        <v>5</v>
      </c>
      <c r="D392" s="4" t="s">
        <v>969</v>
      </c>
      <c r="E392">
        <v>25</v>
      </c>
      <c r="G392" s="4" t="s">
        <v>994</v>
      </c>
      <c r="H392">
        <v>105</v>
      </c>
      <c r="J392" s="4" t="s">
        <v>655</v>
      </c>
      <c r="K392">
        <v>80</v>
      </c>
    </row>
    <row r="393" spans="1:11" x14ac:dyDescent="0.3">
      <c r="A393" s="4" t="s">
        <v>523</v>
      </c>
      <c r="B393">
        <v>2</v>
      </c>
      <c r="D393" s="4" t="s">
        <v>830</v>
      </c>
      <c r="E393">
        <v>6</v>
      </c>
      <c r="G393" s="4" t="s">
        <v>730</v>
      </c>
      <c r="H393">
        <v>116</v>
      </c>
      <c r="J393" s="4" t="s">
        <v>914</v>
      </c>
      <c r="K393">
        <v>92</v>
      </c>
    </row>
    <row r="394" spans="1:11" x14ac:dyDescent="0.3">
      <c r="A394" s="4" t="s">
        <v>978</v>
      </c>
      <c r="B394">
        <v>4</v>
      </c>
      <c r="D394" s="4" t="s">
        <v>1156</v>
      </c>
      <c r="E394">
        <v>9</v>
      </c>
      <c r="G394" s="4" t="s">
        <v>677</v>
      </c>
      <c r="H394">
        <v>104</v>
      </c>
      <c r="J394" s="4" t="s">
        <v>526</v>
      </c>
      <c r="K394">
        <v>107</v>
      </c>
    </row>
    <row r="395" spans="1:11" x14ac:dyDescent="0.3">
      <c r="A395" s="4" t="s">
        <v>519</v>
      </c>
      <c r="B395">
        <v>5</v>
      </c>
      <c r="D395" s="4" t="s">
        <v>930</v>
      </c>
      <c r="E395">
        <v>22</v>
      </c>
      <c r="G395" s="4" t="s">
        <v>634</v>
      </c>
      <c r="H395">
        <v>113</v>
      </c>
      <c r="J395" s="4" t="s">
        <v>1016</v>
      </c>
      <c r="K395">
        <v>86</v>
      </c>
    </row>
    <row r="396" spans="1:11" x14ac:dyDescent="0.3">
      <c r="A396" s="4" t="s">
        <v>1026</v>
      </c>
      <c r="B396">
        <v>7</v>
      </c>
      <c r="D396" s="4" t="s">
        <v>867</v>
      </c>
      <c r="E396">
        <v>0</v>
      </c>
      <c r="G396" s="4" t="s">
        <v>449</v>
      </c>
      <c r="H396">
        <v>114</v>
      </c>
      <c r="J396" s="4" t="s">
        <v>623</v>
      </c>
      <c r="K396">
        <v>79</v>
      </c>
    </row>
    <row r="397" spans="1:11" x14ac:dyDescent="0.3">
      <c r="A397" s="4" t="s">
        <v>266</v>
      </c>
      <c r="B397">
        <v>4</v>
      </c>
      <c r="D397" s="4" t="s">
        <v>470</v>
      </c>
      <c r="E397">
        <v>9</v>
      </c>
      <c r="G397" s="4" t="s">
        <v>781</v>
      </c>
      <c r="H397">
        <v>81</v>
      </c>
      <c r="J397" s="4" t="s">
        <v>543</v>
      </c>
      <c r="K397">
        <v>69</v>
      </c>
    </row>
    <row r="398" spans="1:11" x14ac:dyDescent="0.3">
      <c r="A398" s="4" t="s">
        <v>269</v>
      </c>
      <c r="B398">
        <v>4</v>
      </c>
      <c r="D398" s="4" t="s">
        <v>32</v>
      </c>
      <c r="E398">
        <v>4</v>
      </c>
      <c r="G398" s="4" t="s">
        <v>978</v>
      </c>
      <c r="H398">
        <v>104</v>
      </c>
      <c r="J398" s="4" t="s">
        <v>1105</v>
      </c>
      <c r="K398">
        <v>94</v>
      </c>
    </row>
    <row r="399" spans="1:11" x14ac:dyDescent="0.3">
      <c r="A399" s="4" t="s">
        <v>1039</v>
      </c>
      <c r="B399">
        <v>3</v>
      </c>
      <c r="D399" s="4" t="s">
        <v>406</v>
      </c>
      <c r="E399">
        <v>11</v>
      </c>
      <c r="G399" s="4" t="s">
        <v>1228</v>
      </c>
      <c r="H399">
        <v>106</v>
      </c>
      <c r="J399" s="4" t="s">
        <v>765</v>
      </c>
      <c r="K399">
        <v>86</v>
      </c>
    </row>
    <row r="400" spans="1:11" x14ac:dyDescent="0.3">
      <c r="A400" s="4" t="s">
        <v>230</v>
      </c>
      <c r="B400">
        <v>1</v>
      </c>
      <c r="D400" s="4" t="s">
        <v>464</v>
      </c>
      <c r="E400">
        <v>15</v>
      </c>
      <c r="G400" s="4" t="s">
        <v>581</v>
      </c>
      <c r="H400">
        <v>111</v>
      </c>
      <c r="J400" s="4" t="s">
        <v>977</v>
      </c>
      <c r="K400">
        <v>102</v>
      </c>
    </row>
    <row r="401" spans="1:11" x14ac:dyDescent="0.3">
      <c r="A401" s="4" t="s">
        <v>354</v>
      </c>
      <c r="B401">
        <v>0</v>
      </c>
      <c r="D401" s="4" t="s">
        <v>1047</v>
      </c>
      <c r="E401">
        <v>15</v>
      </c>
      <c r="G401" s="4" t="s">
        <v>598</v>
      </c>
      <c r="H401">
        <v>99</v>
      </c>
      <c r="J401" s="4" t="s">
        <v>1002</v>
      </c>
      <c r="K401">
        <v>76</v>
      </c>
    </row>
    <row r="402" spans="1:11" x14ac:dyDescent="0.3">
      <c r="A402" s="4" t="s">
        <v>474</v>
      </c>
      <c r="B402">
        <v>1</v>
      </c>
      <c r="D402" s="4" t="s">
        <v>1144</v>
      </c>
      <c r="E402">
        <v>18</v>
      </c>
      <c r="G402" s="4" t="s">
        <v>912</v>
      </c>
      <c r="H402">
        <v>101</v>
      </c>
      <c r="J402" s="4" t="s">
        <v>605</v>
      </c>
      <c r="K402">
        <v>83</v>
      </c>
    </row>
    <row r="403" spans="1:11" x14ac:dyDescent="0.3">
      <c r="A403" s="4" t="s">
        <v>429</v>
      </c>
      <c r="B403">
        <v>6</v>
      </c>
      <c r="D403" s="4" t="s">
        <v>1070</v>
      </c>
      <c r="E403">
        <v>17</v>
      </c>
      <c r="G403" s="4" t="s">
        <v>96</v>
      </c>
      <c r="H403">
        <v>127</v>
      </c>
      <c r="J403" s="4" t="s">
        <v>1046</v>
      </c>
      <c r="K403">
        <v>85</v>
      </c>
    </row>
    <row r="404" spans="1:11" x14ac:dyDescent="0.3">
      <c r="A404" s="4" t="s">
        <v>696</v>
      </c>
      <c r="B404">
        <v>2</v>
      </c>
      <c r="D404" s="4" t="s">
        <v>1239</v>
      </c>
      <c r="E404">
        <v>5</v>
      </c>
      <c r="G404" s="4" t="s">
        <v>640</v>
      </c>
      <c r="H404">
        <v>106</v>
      </c>
      <c r="J404" s="4" t="s">
        <v>370</v>
      </c>
      <c r="K404">
        <v>83</v>
      </c>
    </row>
    <row r="405" spans="1:11" x14ac:dyDescent="0.3">
      <c r="A405" s="4" t="s">
        <v>765</v>
      </c>
      <c r="B405">
        <v>6</v>
      </c>
      <c r="D405" s="4" t="s">
        <v>906</v>
      </c>
      <c r="E405">
        <v>22</v>
      </c>
      <c r="G405" s="4" t="s">
        <v>594</v>
      </c>
      <c r="H405">
        <v>69</v>
      </c>
      <c r="J405" s="4" t="s">
        <v>527</v>
      </c>
      <c r="K405">
        <v>74</v>
      </c>
    </row>
    <row r="406" spans="1:11" x14ac:dyDescent="0.3">
      <c r="A406" s="4" t="s">
        <v>742</v>
      </c>
      <c r="B406">
        <v>2</v>
      </c>
      <c r="D406" s="4" t="s">
        <v>60</v>
      </c>
      <c r="E406">
        <v>19</v>
      </c>
      <c r="G406" s="4" t="s">
        <v>1022</v>
      </c>
      <c r="H406">
        <v>102</v>
      </c>
      <c r="J406" s="4" t="s">
        <v>974</v>
      </c>
      <c r="K406">
        <v>88</v>
      </c>
    </row>
    <row r="407" spans="1:11" x14ac:dyDescent="0.3">
      <c r="A407" s="4" t="s">
        <v>112</v>
      </c>
      <c r="B407">
        <v>0</v>
      </c>
      <c r="D407" s="4" t="s">
        <v>52</v>
      </c>
      <c r="E407">
        <v>6</v>
      </c>
      <c r="G407" s="4" t="s">
        <v>796</v>
      </c>
      <c r="H407">
        <v>80</v>
      </c>
      <c r="J407" s="4" t="s">
        <v>472</v>
      </c>
      <c r="K407">
        <v>74</v>
      </c>
    </row>
    <row r="408" spans="1:11" x14ac:dyDescent="0.3">
      <c r="A408" s="4" t="s">
        <v>661</v>
      </c>
      <c r="B408">
        <v>0</v>
      </c>
      <c r="D408" s="4" t="s">
        <v>306</v>
      </c>
      <c r="E408">
        <v>21</v>
      </c>
      <c r="G408" s="4" t="s">
        <v>904</v>
      </c>
      <c r="H408">
        <v>100</v>
      </c>
      <c r="J408" s="4" t="s">
        <v>820</v>
      </c>
      <c r="K408">
        <v>96</v>
      </c>
    </row>
    <row r="409" spans="1:11" x14ac:dyDescent="0.3">
      <c r="A409" s="4" t="s">
        <v>654</v>
      </c>
      <c r="B409">
        <v>1</v>
      </c>
      <c r="D409" s="4" t="s">
        <v>792</v>
      </c>
      <c r="E409">
        <v>16</v>
      </c>
      <c r="G409" s="4" t="s">
        <v>392</v>
      </c>
      <c r="H409">
        <v>96</v>
      </c>
      <c r="J409" s="4" t="s">
        <v>792</v>
      </c>
      <c r="K409">
        <v>92</v>
      </c>
    </row>
    <row r="410" spans="1:11" x14ac:dyDescent="0.3">
      <c r="A410" s="4" t="s">
        <v>1188</v>
      </c>
      <c r="B410">
        <v>5</v>
      </c>
      <c r="D410" s="4" t="s">
        <v>957</v>
      </c>
      <c r="E410">
        <v>12</v>
      </c>
      <c r="G410" s="4" t="s">
        <v>305</v>
      </c>
      <c r="H410">
        <v>78</v>
      </c>
      <c r="J410" s="4" t="s">
        <v>1180</v>
      </c>
      <c r="K410">
        <v>94</v>
      </c>
    </row>
    <row r="411" spans="1:11" x14ac:dyDescent="0.3">
      <c r="A411" s="4" t="s">
        <v>237</v>
      </c>
      <c r="B411">
        <v>5</v>
      </c>
      <c r="D411" s="4" t="s">
        <v>544</v>
      </c>
      <c r="E411">
        <v>7</v>
      </c>
      <c r="G411" s="4" t="s">
        <v>953</v>
      </c>
      <c r="H411">
        <v>95</v>
      </c>
      <c r="J411" s="4" t="s">
        <v>459</v>
      </c>
      <c r="K411">
        <v>87</v>
      </c>
    </row>
    <row r="412" spans="1:11" x14ac:dyDescent="0.3">
      <c r="A412" s="4" t="s">
        <v>916</v>
      </c>
      <c r="B412">
        <v>3</v>
      </c>
      <c r="D412" s="4" t="s">
        <v>814</v>
      </c>
      <c r="E412">
        <v>3</v>
      </c>
      <c r="G412" s="4" t="s">
        <v>1031</v>
      </c>
      <c r="H412">
        <v>79</v>
      </c>
      <c r="J412" s="4" t="s">
        <v>407</v>
      </c>
      <c r="K412">
        <v>75</v>
      </c>
    </row>
    <row r="413" spans="1:11" x14ac:dyDescent="0.3">
      <c r="A413" s="4" t="s">
        <v>415</v>
      </c>
      <c r="B413">
        <v>3</v>
      </c>
      <c r="D413" s="4" t="s">
        <v>833</v>
      </c>
      <c r="E413">
        <v>11</v>
      </c>
      <c r="G413" s="4" t="s">
        <v>963</v>
      </c>
      <c r="H413">
        <v>81</v>
      </c>
      <c r="J413" s="4" t="s">
        <v>642</v>
      </c>
      <c r="K413">
        <v>78</v>
      </c>
    </row>
    <row r="414" spans="1:11" x14ac:dyDescent="0.3">
      <c r="A414" s="4" t="s">
        <v>568</v>
      </c>
      <c r="B414">
        <v>4</v>
      </c>
      <c r="D414" s="4" t="s">
        <v>1130</v>
      </c>
      <c r="E414">
        <v>5</v>
      </c>
      <c r="G414" s="4" t="s">
        <v>775</v>
      </c>
      <c r="H414">
        <v>110</v>
      </c>
      <c r="J414" s="4" t="s">
        <v>818</v>
      </c>
      <c r="K414">
        <v>70</v>
      </c>
    </row>
    <row r="415" spans="1:11" x14ac:dyDescent="0.3">
      <c r="A415" s="4" t="s">
        <v>1089</v>
      </c>
      <c r="B415">
        <v>2</v>
      </c>
      <c r="D415" s="4" t="s">
        <v>375</v>
      </c>
      <c r="E415">
        <v>9</v>
      </c>
      <c r="G415" s="4" t="s">
        <v>1239</v>
      </c>
      <c r="H415">
        <v>90</v>
      </c>
      <c r="J415" s="4" t="s">
        <v>886</v>
      </c>
      <c r="K415">
        <v>62</v>
      </c>
    </row>
    <row r="416" spans="1:11" x14ac:dyDescent="0.3">
      <c r="A416" s="4" t="s">
        <v>81</v>
      </c>
      <c r="B416">
        <v>6</v>
      </c>
      <c r="D416" s="4" t="s">
        <v>566</v>
      </c>
      <c r="E416">
        <v>17</v>
      </c>
      <c r="G416" s="4" t="s">
        <v>601</v>
      </c>
      <c r="H416">
        <v>105</v>
      </c>
      <c r="J416" s="4" t="s">
        <v>1070</v>
      </c>
      <c r="K416">
        <v>83</v>
      </c>
    </row>
    <row r="417" spans="1:11" x14ac:dyDescent="0.3">
      <c r="A417" s="4" t="s">
        <v>871</v>
      </c>
      <c r="B417">
        <v>4</v>
      </c>
      <c r="D417" s="4" t="s">
        <v>836</v>
      </c>
      <c r="E417">
        <v>17</v>
      </c>
      <c r="G417" s="4" t="s">
        <v>814</v>
      </c>
      <c r="H417">
        <v>63</v>
      </c>
      <c r="J417" s="4" t="s">
        <v>833</v>
      </c>
      <c r="K417">
        <v>83</v>
      </c>
    </row>
    <row r="418" spans="1:11" x14ac:dyDescent="0.3">
      <c r="A418" s="4" t="s">
        <v>1144</v>
      </c>
      <c r="B418">
        <v>3</v>
      </c>
      <c r="D418" s="4" t="s">
        <v>1100</v>
      </c>
      <c r="E418">
        <v>10</v>
      </c>
      <c r="G418" s="4" t="s">
        <v>833</v>
      </c>
      <c r="H418">
        <v>89</v>
      </c>
      <c r="J418" s="4" t="s">
        <v>26</v>
      </c>
      <c r="K418">
        <v>89</v>
      </c>
    </row>
    <row r="419" spans="1:11" x14ac:dyDescent="0.3">
      <c r="A419" s="4" t="s">
        <v>1241</v>
      </c>
      <c r="B419">
        <v>2</v>
      </c>
      <c r="D419" s="4" t="s">
        <v>376</v>
      </c>
      <c r="E419">
        <v>17</v>
      </c>
      <c r="G419" s="4" t="s">
        <v>736</v>
      </c>
      <c r="H419">
        <v>85</v>
      </c>
      <c r="J419" s="4" t="s">
        <v>1084</v>
      </c>
      <c r="K419">
        <v>76</v>
      </c>
    </row>
    <row r="420" spans="1:11" x14ac:dyDescent="0.3">
      <c r="A420" s="4" t="s">
        <v>1189</v>
      </c>
      <c r="B420">
        <v>1</v>
      </c>
      <c r="D420" s="4" t="s">
        <v>974</v>
      </c>
      <c r="E420">
        <v>16</v>
      </c>
      <c r="G420" s="4" t="s">
        <v>690</v>
      </c>
      <c r="H420">
        <v>105</v>
      </c>
      <c r="J420" s="4" t="s">
        <v>1139</v>
      </c>
      <c r="K420">
        <v>89</v>
      </c>
    </row>
    <row r="421" spans="1:11" x14ac:dyDescent="0.3">
      <c r="A421" s="4" t="s">
        <v>509</v>
      </c>
      <c r="B421">
        <v>5</v>
      </c>
      <c r="D421" s="4" t="s">
        <v>277</v>
      </c>
      <c r="E421">
        <v>10</v>
      </c>
      <c r="G421" s="4" t="s">
        <v>481</v>
      </c>
      <c r="H421">
        <v>104</v>
      </c>
      <c r="J421" s="4" t="s">
        <v>1023</v>
      </c>
      <c r="K421">
        <v>82</v>
      </c>
    </row>
    <row r="422" spans="1:11" x14ac:dyDescent="0.3">
      <c r="A422" s="4" t="s">
        <v>1123</v>
      </c>
      <c r="B422">
        <v>2</v>
      </c>
      <c r="D422" s="4" t="s">
        <v>1209</v>
      </c>
      <c r="E422">
        <v>9</v>
      </c>
      <c r="G422" s="4" t="s">
        <v>477</v>
      </c>
      <c r="H422">
        <v>100</v>
      </c>
      <c r="J422" s="4" t="s">
        <v>921</v>
      </c>
      <c r="K422">
        <v>84</v>
      </c>
    </row>
    <row r="423" spans="1:11" x14ac:dyDescent="0.3">
      <c r="A423" s="4" t="s">
        <v>14</v>
      </c>
      <c r="B423">
        <v>3</v>
      </c>
      <c r="D423" s="4" t="s">
        <v>839</v>
      </c>
      <c r="E423">
        <v>7</v>
      </c>
      <c r="G423" s="4" t="s">
        <v>624</v>
      </c>
      <c r="H423">
        <v>90</v>
      </c>
      <c r="J423" s="4" t="s">
        <v>731</v>
      </c>
      <c r="K423">
        <v>95</v>
      </c>
    </row>
    <row r="424" spans="1:11" x14ac:dyDescent="0.3">
      <c r="A424" s="4" t="s">
        <v>731</v>
      </c>
      <c r="B424">
        <v>4</v>
      </c>
      <c r="D424" s="4" t="s">
        <v>435</v>
      </c>
      <c r="E424">
        <v>3</v>
      </c>
      <c r="G424" s="4" t="s">
        <v>535</v>
      </c>
      <c r="H424">
        <v>86</v>
      </c>
      <c r="J424" s="4" t="s">
        <v>466</v>
      </c>
      <c r="K424">
        <v>89</v>
      </c>
    </row>
    <row r="425" spans="1:11" x14ac:dyDescent="0.3">
      <c r="A425" s="4" t="s">
        <v>1174</v>
      </c>
      <c r="B425">
        <v>8</v>
      </c>
      <c r="D425" s="4" t="s">
        <v>54</v>
      </c>
      <c r="E425">
        <v>19</v>
      </c>
      <c r="G425" s="4" t="s">
        <v>1158</v>
      </c>
      <c r="H425">
        <v>97</v>
      </c>
      <c r="J425" s="4" t="s">
        <v>801</v>
      </c>
      <c r="K425">
        <v>88</v>
      </c>
    </row>
    <row r="426" spans="1:11" x14ac:dyDescent="0.3">
      <c r="A426" s="4" t="s">
        <v>288</v>
      </c>
      <c r="B426">
        <v>1</v>
      </c>
      <c r="D426" s="4" t="s">
        <v>257</v>
      </c>
      <c r="E426">
        <v>19</v>
      </c>
      <c r="G426" s="4" t="s">
        <v>707</v>
      </c>
      <c r="H426">
        <v>96</v>
      </c>
      <c r="J426" s="4" t="s">
        <v>1194</v>
      </c>
      <c r="K426">
        <v>91</v>
      </c>
    </row>
    <row r="427" spans="1:11" x14ac:dyDescent="0.3">
      <c r="A427" s="4" t="s">
        <v>573</v>
      </c>
      <c r="B427">
        <v>3</v>
      </c>
      <c r="D427" s="4" t="s">
        <v>369</v>
      </c>
      <c r="E427">
        <v>14</v>
      </c>
      <c r="G427" s="4" t="s">
        <v>974</v>
      </c>
      <c r="H427">
        <v>99</v>
      </c>
      <c r="J427" s="4" t="s">
        <v>1235</v>
      </c>
      <c r="K427">
        <v>77</v>
      </c>
    </row>
    <row r="428" spans="1:11" x14ac:dyDescent="0.3">
      <c r="A428" s="4" t="s">
        <v>783</v>
      </c>
      <c r="B428">
        <v>3</v>
      </c>
      <c r="D428" s="4" t="s">
        <v>440</v>
      </c>
      <c r="E428">
        <v>8</v>
      </c>
      <c r="G428" s="4" t="s">
        <v>1243</v>
      </c>
      <c r="H428">
        <v>106</v>
      </c>
      <c r="J428" s="4" t="s">
        <v>925</v>
      </c>
      <c r="K428">
        <v>60</v>
      </c>
    </row>
    <row r="429" spans="1:11" x14ac:dyDescent="0.3">
      <c r="A429" s="4" t="s">
        <v>996</v>
      </c>
      <c r="B429">
        <v>9</v>
      </c>
      <c r="D429" s="4" t="s">
        <v>366</v>
      </c>
      <c r="E429">
        <v>19</v>
      </c>
      <c r="G429" s="4" t="s">
        <v>469</v>
      </c>
      <c r="H429">
        <v>89</v>
      </c>
      <c r="J429" s="4" t="s">
        <v>544</v>
      </c>
      <c r="K429">
        <v>70</v>
      </c>
    </row>
    <row r="430" spans="1:11" x14ac:dyDescent="0.3">
      <c r="A430" s="4" t="s">
        <v>1137</v>
      </c>
      <c r="B430">
        <v>6</v>
      </c>
      <c r="D430" s="4" t="s">
        <v>554</v>
      </c>
      <c r="E430">
        <v>11</v>
      </c>
      <c r="G430" s="4" t="s">
        <v>823</v>
      </c>
      <c r="H430">
        <v>85</v>
      </c>
      <c r="J430" s="4" t="s">
        <v>507</v>
      </c>
      <c r="K430">
        <v>72</v>
      </c>
    </row>
    <row r="431" spans="1:11" x14ac:dyDescent="0.3">
      <c r="A431" s="4" t="s">
        <v>104</v>
      </c>
      <c r="B431">
        <v>2</v>
      </c>
      <c r="D431" s="4" t="s">
        <v>897</v>
      </c>
      <c r="E431">
        <v>25</v>
      </c>
      <c r="G431" s="4" t="s">
        <v>304</v>
      </c>
      <c r="H431">
        <v>83</v>
      </c>
      <c r="J431" s="4" t="s">
        <v>606</v>
      </c>
      <c r="K431">
        <v>81</v>
      </c>
    </row>
    <row r="432" spans="1:11" x14ac:dyDescent="0.3">
      <c r="A432" s="4" t="s">
        <v>1042</v>
      </c>
      <c r="B432">
        <v>4</v>
      </c>
      <c r="D432" s="4" t="s">
        <v>1225</v>
      </c>
      <c r="E432">
        <v>11</v>
      </c>
      <c r="G432" s="4" t="s">
        <v>964</v>
      </c>
      <c r="H432">
        <v>88</v>
      </c>
      <c r="J432" s="4" t="s">
        <v>866</v>
      </c>
      <c r="K432">
        <v>89</v>
      </c>
    </row>
    <row r="433" spans="1:11" x14ac:dyDescent="0.3">
      <c r="A433" s="4" t="s">
        <v>968</v>
      </c>
      <c r="B433">
        <v>5</v>
      </c>
      <c r="D433" s="4" t="s">
        <v>252</v>
      </c>
      <c r="E433">
        <v>20</v>
      </c>
      <c r="G433" s="4" t="s">
        <v>685</v>
      </c>
      <c r="H433">
        <v>66</v>
      </c>
      <c r="J433" s="4" t="s">
        <v>1138</v>
      </c>
      <c r="K433">
        <v>80</v>
      </c>
    </row>
    <row r="434" spans="1:11" x14ac:dyDescent="0.3">
      <c r="A434" s="4" t="s">
        <v>1140</v>
      </c>
      <c r="B434">
        <v>6</v>
      </c>
      <c r="D434" s="4" t="s">
        <v>686</v>
      </c>
      <c r="E434">
        <v>13</v>
      </c>
      <c r="G434" s="4" t="s">
        <v>750</v>
      </c>
      <c r="H434">
        <v>79</v>
      </c>
      <c r="J434" s="4" t="s">
        <v>344</v>
      </c>
      <c r="K434">
        <v>56</v>
      </c>
    </row>
    <row r="435" spans="1:11" x14ac:dyDescent="0.3">
      <c r="A435" s="4" t="s">
        <v>706</v>
      </c>
      <c r="B435">
        <v>4</v>
      </c>
      <c r="D435" s="4" t="s">
        <v>521</v>
      </c>
      <c r="E435">
        <v>4</v>
      </c>
      <c r="G435" s="4" t="s">
        <v>1212</v>
      </c>
      <c r="H435">
        <v>98</v>
      </c>
      <c r="J435" s="4" t="s">
        <v>1047</v>
      </c>
      <c r="K435">
        <v>74</v>
      </c>
    </row>
    <row r="436" spans="1:11" x14ac:dyDescent="0.3">
      <c r="A436" s="4" t="s">
        <v>362</v>
      </c>
      <c r="B436">
        <v>5</v>
      </c>
      <c r="D436" s="4" t="s">
        <v>655</v>
      </c>
      <c r="E436">
        <v>12</v>
      </c>
      <c r="G436" s="4" t="s">
        <v>652</v>
      </c>
      <c r="H436">
        <v>104</v>
      </c>
      <c r="J436" s="4" t="s">
        <v>405</v>
      </c>
      <c r="K436">
        <v>70</v>
      </c>
    </row>
    <row r="437" spans="1:11" x14ac:dyDescent="0.3">
      <c r="A437" s="4" t="s">
        <v>525</v>
      </c>
      <c r="B437">
        <v>0</v>
      </c>
      <c r="D437" s="4" t="s">
        <v>1072</v>
      </c>
      <c r="E437">
        <v>2</v>
      </c>
      <c r="G437" s="4" t="s">
        <v>1070</v>
      </c>
      <c r="H437">
        <v>85</v>
      </c>
      <c r="J437" s="4" t="s">
        <v>451</v>
      </c>
      <c r="K437">
        <v>86</v>
      </c>
    </row>
    <row r="438" spans="1:11" x14ac:dyDescent="0.3">
      <c r="A438" s="4" t="s">
        <v>1066</v>
      </c>
      <c r="B438">
        <v>7</v>
      </c>
      <c r="D438" s="4" t="s">
        <v>362</v>
      </c>
      <c r="E438">
        <v>12</v>
      </c>
      <c r="G438" s="4" t="s">
        <v>308</v>
      </c>
      <c r="H438">
        <v>91</v>
      </c>
      <c r="J438" s="4" t="s">
        <v>585</v>
      </c>
      <c r="K438">
        <v>82</v>
      </c>
    </row>
    <row r="439" spans="1:11" x14ac:dyDescent="0.3">
      <c r="A439" s="4" t="s">
        <v>1087</v>
      </c>
      <c r="B439">
        <v>2</v>
      </c>
      <c r="D439" s="4" t="s">
        <v>708</v>
      </c>
      <c r="E439">
        <v>12</v>
      </c>
      <c r="G439" s="4" t="s">
        <v>617</v>
      </c>
      <c r="H439">
        <v>84</v>
      </c>
      <c r="J439" s="4" t="s">
        <v>624</v>
      </c>
      <c r="K439">
        <v>77</v>
      </c>
    </row>
    <row r="440" spans="1:11" x14ac:dyDescent="0.3">
      <c r="A440" s="4" t="s">
        <v>669</v>
      </c>
      <c r="B440">
        <v>4</v>
      </c>
      <c r="D440" s="4" t="s">
        <v>535</v>
      </c>
      <c r="E440">
        <v>14</v>
      </c>
      <c r="G440" s="4" t="s">
        <v>1194</v>
      </c>
      <c r="H440">
        <v>99</v>
      </c>
      <c r="J440" s="4" t="s">
        <v>1230</v>
      </c>
      <c r="K440">
        <v>87</v>
      </c>
    </row>
    <row r="441" spans="1:11" x14ac:dyDescent="0.3">
      <c r="A441" s="4" t="s">
        <v>537</v>
      </c>
      <c r="B441">
        <v>2</v>
      </c>
      <c r="D441" s="4" t="s">
        <v>1174</v>
      </c>
      <c r="E441">
        <v>17</v>
      </c>
      <c r="G441" s="4" t="s">
        <v>1117</v>
      </c>
      <c r="H441">
        <v>92</v>
      </c>
      <c r="J441" s="4" t="s">
        <v>1107</v>
      </c>
      <c r="K441">
        <v>80</v>
      </c>
    </row>
    <row r="442" spans="1:11" x14ac:dyDescent="0.3">
      <c r="A442" s="4" t="s">
        <v>521</v>
      </c>
      <c r="B442">
        <v>2</v>
      </c>
      <c r="D442" s="4" t="s">
        <v>474</v>
      </c>
      <c r="E442">
        <v>1</v>
      </c>
      <c r="G442" s="4" t="s">
        <v>914</v>
      </c>
      <c r="H442">
        <v>88</v>
      </c>
      <c r="J442" s="4" t="s">
        <v>748</v>
      </c>
      <c r="K442">
        <v>79</v>
      </c>
    </row>
    <row r="443" spans="1:11" x14ac:dyDescent="0.3">
      <c r="A443" s="4" t="s">
        <v>667</v>
      </c>
      <c r="B443">
        <v>6</v>
      </c>
      <c r="D443" s="4" t="s">
        <v>308</v>
      </c>
      <c r="E443">
        <v>7</v>
      </c>
      <c r="G443" s="4" t="s">
        <v>256</v>
      </c>
      <c r="H443">
        <v>112</v>
      </c>
      <c r="J443" s="4" t="s">
        <v>1130</v>
      </c>
      <c r="K443">
        <v>59</v>
      </c>
    </row>
    <row r="444" spans="1:11" x14ac:dyDescent="0.3">
      <c r="A444" s="4" t="s">
        <v>929</v>
      </c>
      <c r="B444">
        <v>7</v>
      </c>
      <c r="D444" s="4" t="s">
        <v>693</v>
      </c>
      <c r="E444">
        <v>8</v>
      </c>
      <c r="G444" s="4" t="s">
        <v>390</v>
      </c>
      <c r="H444">
        <v>85</v>
      </c>
      <c r="J444" s="4" t="s">
        <v>471</v>
      </c>
      <c r="K444">
        <v>66</v>
      </c>
    </row>
    <row r="445" spans="1:11" x14ac:dyDescent="0.3">
      <c r="A445" s="4" t="s">
        <v>309</v>
      </c>
      <c r="B445">
        <v>6</v>
      </c>
      <c r="D445" s="4" t="s">
        <v>522</v>
      </c>
      <c r="E445">
        <v>0</v>
      </c>
      <c r="G445" s="4" t="s">
        <v>681</v>
      </c>
      <c r="H445">
        <v>77</v>
      </c>
      <c r="J445" s="4" t="s">
        <v>430</v>
      </c>
      <c r="K445">
        <v>63</v>
      </c>
    </row>
    <row r="446" spans="1:11" x14ac:dyDescent="0.3">
      <c r="A446" s="4" t="s">
        <v>637</v>
      </c>
      <c r="B446">
        <v>1</v>
      </c>
      <c r="D446" s="4" t="s">
        <v>1056</v>
      </c>
      <c r="E446">
        <v>14</v>
      </c>
      <c r="G446" s="4" t="s">
        <v>405</v>
      </c>
      <c r="H446">
        <v>85</v>
      </c>
      <c r="J446" s="4" t="s">
        <v>557</v>
      </c>
      <c r="K446">
        <v>81</v>
      </c>
    </row>
    <row r="447" spans="1:11" x14ac:dyDescent="0.3">
      <c r="A447" s="4" t="s">
        <v>51</v>
      </c>
      <c r="B447">
        <v>4</v>
      </c>
      <c r="D447" s="4" t="s">
        <v>1061</v>
      </c>
      <c r="E447">
        <v>14</v>
      </c>
      <c r="G447" s="4" t="s">
        <v>729</v>
      </c>
      <c r="H447">
        <v>65</v>
      </c>
      <c r="J447" s="4" t="s">
        <v>718</v>
      </c>
      <c r="K447">
        <v>75</v>
      </c>
    </row>
    <row r="448" spans="1:11" x14ac:dyDescent="0.3">
      <c r="A448" s="4" t="s">
        <v>664</v>
      </c>
      <c r="B448">
        <v>2</v>
      </c>
      <c r="D448" s="4" t="s">
        <v>746</v>
      </c>
      <c r="E448">
        <v>10</v>
      </c>
      <c r="G448" s="4" t="s">
        <v>1150</v>
      </c>
      <c r="H448">
        <v>101</v>
      </c>
      <c r="J448" s="4" t="s">
        <v>647</v>
      </c>
      <c r="K448">
        <v>53</v>
      </c>
    </row>
    <row r="449" spans="1:11" x14ac:dyDescent="0.3">
      <c r="A449" s="4" t="s">
        <v>1047</v>
      </c>
      <c r="B449">
        <v>7</v>
      </c>
      <c r="D449" s="4" t="s">
        <v>985</v>
      </c>
      <c r="E449">
        <v>7</v>
      </c>
      <c r="G449" s="4" t="s">
        <v>815</v>
      </c>
      <c r="H449">
        <v>91</v>
      </c>
      <c r="J449" s="4" t="s">
        <v>685</v>
      </c>
      <c r="K449">
        <v>47</v>
      </c>
    </row>
    <row r="450" spans="1:11" x14ac:dyDescent="0.3">
      <c r="A450" s="4" t="s">
        <v>513</v>
      </c>
      <c r="B450">
        <v>4</v>
      </c>
      <c r="D450" s="4" t="s">
        <v>311</v>
      </c>
      <c r="E450">
        <v>4</v>
      </c>
      <c r="G450" s="4" t="s">
        <v>1223</v>
      </c>
      <c r="H450">
        <v>76</v>
      </c>
      <c r="J450" s="4" t="s">
        <v>898</v>
      </c>
      <c r="K450">
        <v>60</v>
      </c>
    </row>
    <row r="451" spans="1:11" x14ac:dyDescent="0.3">
      <c r="A451" s="4" t="s">
        <v>472</v>
      </c>
      <c r="B451">
        <v>2</v>
      </c>
      <c r="D451" s="4" t="s">
        <v>36</v>
      </c>
      <c r="E451">
        <v>8</v>
      </c>
      <c r="G451" s="4" t="s">
        <v>415</v>
      </c>
      <c r="H451">
        <v>91</v>
      </c>
      <c r="J451" s="4" t="s">
        <v>1166</v>
      </c>
      <c r="K451">
        <v>85</v>
      </c>
    </row>
    <row r="452" spans="1:11" x14ac:dyDescent="0.3">
      <c r="A452" s="4" t="s">
        <v>883</v>
      </c>
      <c r="B452">
        <v>4</v>
      </c>
      <c r="D452" s="4" t="s">
        <v>393</v>
      </c>
      <c r="E452">
        <v>12</v>
      </c>
      <c r="G452" s="4" t="s">
        <v>1156</v>
      </c>
      <c r="H452">
        <v>78</v>
      </c>
      <c r="J452" s="4" t="s">
        <v>412</v>
      </c>
      <c r="K452">
        <v>75</v>
      </c>
    </row>
    <row r="453" spans="1:11" x14ac:dyDescent="0.3">
      <c r="A453" s="4" t="s">
        <v>388</v>
      </c>
      <c r="B453">
        <v>6</v>
      </c>
      <c r="D453" s="4" t="s">
        <v>853</v>
      </c>
      <c r="E453">
        <v>16</v>
      </c>
      <c r="G453" s="4" t="s">
        <v>907</v>
      </c>
      <c r="H453">
        <v>95</v>
      </c>
      <c r="J453" s="4" t="s">
        <v>909</v>
      </c>
      <c r="K453">
        <v>71</v>
      </c>
    </row>
    <row r="454" spans="1:11" x14ac:dyDescent="0.3">
      <c r="A454" s="4" t="s">
        <v>650</v>
      </c>
      <c r="B454">
        <v>6</v>
      </c>
      <c r="D454" s="4" t="s">
        <v>24</v>
      </c>
      <c r="E454">
        <v>5</v>
      </c>
      <c r="G454" s="4" t="s">
        <v>1072</v>
      </c>
      <c r="H454">
        <v>91</v>
      </c>
      <c r="J454" s="4" t="s">
        <v>1141</v>
      </c>
      <c r="K454">
        <v>78</v>
      </c>
    </row>
    <row r="455" spans="1:11" x14ac:dyDescent="0.3">
      <c r="A455" s="4" t="s">
        <v>1086</v>
      </c>
      <c r="B455">
        <v>2</v>
      </c>
      <c r="D455" s="4" t="s">
        <v>445</v>
      </c>
      <c r="E455">
        <v>3</v>
      </c>
      <c r="G455" s="4" t="s">
        <v>558</v>
      </c>
      <c r="H455">
        <v>87</v>
      </c>
      <c r="J455" s="4" t="s">
        <v>814</v>
      </c>
      <c r="K455">
        <v>52</v>
      </c>
    </row>
    <row r="456" spans="1:11" x14ac:dyDescent="0.3">
      <c r="A456" s="4" t="s">
        <v>709</v>
      </c>
      <c r="B456">
        <v>7</v>
      </c>
      <c r="D456" s="4" t="s">
        <v>486</v>
      </c>
      <c r="E456">
        <v>5</v>
      </c>
      <c r="G456" s="4" t="s">
        <v>715</v>
      </c>
      <c r="H456">
        <v>80</v>
      </c>
      <c r="J456" s="4" t="s">
        <v>1156</v>
      </c>
      <c r="K456">
        <v>67</v>
      </c>
    </row>
    <row r="457" spans="1:11" x14ac:dyDescent="0.3">
      <c r="A457" s="4" t="s">
        <v>974</v>
      </c>
      <c r="B457">
        <v>3</v>
      </c>
      <c r="D457" s="4" t="s">
        <v>1210</v>
      </c>
      <c r="E457">
        <v>9</v>
      </c>
      <c r="G457" s="4" t="s">
        <v>1092</v>
      </c>
      <c r="H457">
        <v>83</v>
      </c>
      <c r="J457" s="4" t="s">
        <v>450</v>
      </c>
      <c r="K457">
        <v>51</v>
      </c>
    </row>
    <row r="458" spans="1:11" x14ac:dyDescent="0.3">
      <c r="A458" s="4" t="s">
        <v>708</v>
      </c>
      <c r="B458">
        <v>5</v>
      </c>
      <c r="D458" s="4" t="s">
        <v>654</v>
      </c>
      <c r="E458">
        <v>6</v>
      </c>
      <c r="G458" s="4" t="s">
        <v>829</v>
      </c>
      <c r="H458">
        <v>95</v>
      </c>
      <c r="J458" s="4" t="s">
        <v>415</v>
      </c>
      <c r="K458">
        <v>68</v>
      </c>
    </row>
    <row r="459" spans="1:11" x14ac:dyDescent="0.3">
      <c r="A459" s="4" t="s">
        <v>20</v>
      </c>
      <c r="B459">
        <v>6</v>
      </c>
      <c r="D459" s="4" t="s">
        <v>494</v>
      </c>
      <c r="E459">
        <v>10</v>
      </c>
      <c r="G459" s="4" t="s">
        <v>447</v>
      </c>
      <c r="H459">
        <v>82</v>
      </c>
      <c r="J459" s="4" t="s">
        <v>913</v>
      </c>
      <c r="K459">
        <v>91</v>
      </c>
    </row>
    <row r="460" spans="1:11" x14ac:dyDescent="0.3">
      <c r="A460" s="4" t="s">
        <v>531</v>
      </c>
      <c r="B460">
        <v>1</v>
      </c>
      <c r="D460" s="4" t="s">
        <v>689</v>
      </c>
      <c r="E460">
        <v>6</v>
      </c>
      <c r="G460" s="4" t="s">
        <v>1218</v>
      </c>
      <c r="H460">
        <v>95</v>
      </c>
      <c r="J460" s="4" t="s">
        <v>838</v>
      </c>
      <c r="K460">
        <v>74</v>
      </c>
    </row>
    <row r="461" spans="1:11" x14ac:dyDescent="0.3">
      <c r="A461" s="4" t="s">
        <v>719</v>
      </c>
      <c r="B461">
        <v>6</v>
      </c>
      <c r="D461" s="4" t="s">
        <v>560</v>
      </c>
      <c r="E461">
        <v>4</v>
      </c>
      <c r="G461" s="4" t="s">
        <v>669</v>
      </c>
      <c r="H461">
        <v>82</v>
      </c>
      <c r="J461" s="4" t="s">
        <v>1031</v>
      </c>
      <c r="K461">
        <v>69</v>
      </c>
    </row>
    <row r="462" spans="1:11" x14ac:dyDescent="0.3">
      <c r="A462" s="4" t="s">
        <v>16</v>
      </c>
      <c r="B462">
        <v>0</v>
      </c>
      <c r="D462" s="4" t="s">
        <v>871</v>
      </c>
      <c r="E462">
        <v>18</v>
      </c>
      <c r="G462" s="4" t="s">
        <v>402</v>
      </c>
      <c r="H462">
        <v>94</v>
      </c>
      <c r="J462" s="4" t="s">
        <v>443</v>
      </c>
      <c r="K462">
        <v>75</v>
      </c>
    </row>
    <row r="463" spans="1:11" x14ac:dyDescent="0.3">
      <c r="A463" s="4" t="s">
        <v>345</v>
      </c>
      <c r="B463">
        <v>4</v>
      </c>
      <c r="D463" s="4" t="s">
        <v>834</v>
      </c>
      <c r="E463">
        <v>20</v>
      </c>
      <c r="G463" s="4" t="s">
        <v>587</v>
      </c>
      <c r="H463">
        <v>76</v>
      </c>
      <c r="J463" s="4" t="s">
        <v>1152</v>
      </c>
      <c r="K463">
        <v>59</v>
      </c>
    </row>
    <row r="464" spans="1:11" x14ac:dyDescent="0.3">
      <c r="A464" s="4" t="s">
        <v>720</v>
      </c>
      <c r="B464">
        <v>0</v>
      </c>
      <c r="D464" s="4" t="s">
        <v>239</v>
      </c>
      <c r="E464">
        <v>5</v>
      </c>
      <c r="G464" s="4" t="s">
        <v>1054</v>
      </c>
      <c r="H464">
        <v>71</v>
      </c>
      <c r="J464" s="4" t="s">
        <v>1234</v>
      </c>
      <c r="K464">
        <v>73</v>
      </c>
    </row>
    <row r="465" spans="1:11" x14ac:dyDescent="0.3">
      <c r="A465" s="4" t="s">
        <v>261</v>
      </c>
      <c r="B465">
        <v>0</v>
      </c>
      <c r="D465" s="4" t="s">
        <v>614</v>
      </c>
      <c r="E465">
        <v>5</v>
      </c>
      <c r="G465" s="4" t="s">
        <v>1230</v>
      </c>
      <c r="H465">
        <v>75</v>
      </c>
      <c r="J465" s="4" t="s">
        <v>787</v>
      </c>
      <c r="K465">
        <v>56</v>
      </c>
    </row>
    <row r="466" spans="1:11" x14ac:dyDescent="0.3">
      <c r="A466" s="4" t="s">
        <v>791</v>
      </c>
      <c r="B466">
        <v>1</v>
      </c>
      <c r="D466" s="4" t="s">
        <v>261</v>
      </c>
      <c r="E466">
        <v>6</v>
      </c>
      <c r="G466" s="4" t="s">
        <v>471</v>
      </c>
      <c r="H466">
        <v>71</v>
      </c>
      <c r="J466" s="4" t="s">
        <v>625</v>
      </c>
      <c r="K466">
        <v>74</v>
      </c>
    </row>
    <row r="467" spans="1:11" x14ac:dyDescent="0.3">
      <c r="A467" s="4" t="s">
        <v>481</v>
      </c>
      <c r="B467">
        <v>6</v>
      </c>
      <c r="D467" s="4" t="s">
        <v>309</v>
      </c>
      <c r="E467">
        <v>15</v>
      </c>
      <c r="G467" s="4" t="s">
        <v>499</v>
      </c>
      <c r="H467">
        <v>75</v>
      </c>
      <c r="J467" s="4" t="s">
        <v>690</v>
      </c>
      <c r="K467">
        <v>70</v>
      </c>
    </row>
    <row r="468" spans="1:11" x14ac:dyDescent="0.3">
      <c r="A468" s="4" t="s">
        <v>889</v>
      </c>
      <c r="B468">
        <v>4</v>
      </c>
      <c r="D468" s="4" t="s">
        <v>886</v>
      </c>
      <c r="E468">
        <v>9</v>
      </c>
      <c r="G468" s="4" t="s">
        <v>453</v>
      </c>
      <c r="H468">
        <v>74</v>
      </c>
      <c r="J468" s="4" t="s">
        <v>640</v>
      </c>
      <c r="K468">
        <v>58</v>
      </c>
    </row>
    <row r="469" spans="1:11" x14ac:dyDescent="0.3">
      <c r="A469" s="4" t="s">
        <v>1049</v>
      </c>
      <c r="B469">
        <v>7</v>
      </c>
      <c r="D469" s="4" t="s">
        <v>56</v>
      </c>
      <c r="E469">
        <v>14</v>
      </c>
      <c r="G469" s="4" t="s">
        <v>1139</v>
      </c>
      <c r="H469">
        <v>73</v>
      </c>
      <c r="J469" s="4" t="s">
        <v>722</v>
      </c>
      <c r="K469">
        <v>67</v>
      </c>
    </row>
    <row r="470" spans="1:11" x14ac:dyDescent="0.3">
      <c r="A470" s="4" t="s">
        <v>743</v>
      </c>
      <c r="B470">
        <v>3</v>
      </c>
      <c r="D470" s="4" t="s">
        <v>685</v>
      </c>
      <c r="E470">
        <v>2</v>
      </c>
      <c r="G470" s="4" t="s">
        <v>596</v>
      </c>
      <c r="H470">
        <v>84</v>
      </c>
      <c r="J470" s="4" t="s">
        <v>634</v>
      </c>
      <c r="K470">
        <v>74</v>
      </c>
    </row>
    <row r="471" spans="1:11" x14ac:dyDescent="0.3">
      <c r="A471" s="4" t="s">
        <v>1082</v>
      </c>
      <c r="B471">
        <v>0</v>
      </c>
      <c r="D471" s="4" t="s">
        <v>1188</v>
      </c>
      <c r="E471">
        <v>7</v>
      </c>
      <c r="G471" s="4" t="s">
        <v>802</v>
      </c>
      <c r="H471">
        <v>67</v>
      </c>
      <c r="J471" s="4" t="s">
        <v>406</v>
      </c>
      <c r="K471">
        <v>65</v>
      </c>
    </row>
    <row r="472" spans="1:11" x14ac:dyDescent="0.3">
      <c r="A472" s="4" t="s">
        <v>256</v>
      </c>
      <c r="B472">
        <v>1</v>
      </c>
      <c r="D472" s="4" t="s">
        <v>795</v>
      </c>
      <c r="E472">
        <v>9</v>
      </c>
      <c r="G472" s="4" t="s">
        <v>1130</v>
      </c>
      <c r="H472">
        <v>73</v>
      </c>
      <c r="J472" s="4" t="s">
        <v>1191</v>
      </c>
      <c r="K472">
        <v>71</v>
      </c>
    </row>
    <row r="473" spans="1:11" x14ac:dyDescent="0.3">
      <c r="A473" s="4" t="s">
        <v>508</v>
      </c>
      <c r="B473">
        <v>3</v>
      </c>
      <c r="D473" s="4" t="s">
        <v>1086</v>
      </c>
      <c r="E473">
        <v>16</v>
      </c>
      <c r="G473" s="4" t="s">
        <v>734</v>
      </c>
      <c r="H473">
        <v>82</v>
      </c>
      <c r="J473" s="4" t="s">
        <v>1069</v>
      </c>
      <c r="K473">
        <v>68</v>
      </c>
    </row>
    <row r="474" spans="1:11" x14ac:dyDescent="0.3">
      <c r="A474" s="4" t="s">
        <v>136</v>
      </c>
      <c r="B474">
        <v>1</v>
      </c>
      <c r="D474" s="4" t="s">
        <v>577</v>
      </c>
      <c r="E474">
        <v>10</v>
      </c>
      <c r="G474" s="4" t="s">
        <v>801</v>
      </c>
      <c r="H474">
        <v>84</v>
      </c>
      <c r="J474" s="4" t="s">
        <v>807</v>
      </c>
      <c r="K474">
        <v>68</v>
      </c>
    </row>
    <row r="475" spans="1:11" x14ac:dyDescent="0.3">
      <c r="A475" s="4" t="s">
        <v>556</v>
      </c>
      <c r="B475">
        <v>2</v>
      </c>
      <c r="D475" s="4" t="s">
        <v>258</v>
      </c>
      <c r="E475">
        <v>5</v>
      </c>
      <c r="G475" s="4" t="s">
        <v>592</v>
      </c>
      <c r="H475">
        <v>80</v>
      </c>
      <c r="J475" s="4" t="s">
        <v>658</v>
      </c>
      <c r="K475">
        <v>51</v>
      </c>
    </row>
    <row r="476" spans="1:11" x14ac:dyDescent="0.3">
      <c r="A476" s="4" t="s">
        <v>635</v>
      </c>
      <c r="B476">
        <v>6</v>
      </c>
      <c r="D476" s="4" t="s">
        <v>1089</v>
      </c>
      <c r="E476">
        <v>7</v>
      </c>
      <c r="G476" s="4" t="s">
        <v>854</v>
      </c>
      <c r="H476">
        <v>73</v>
      </c>
      <c r="J476" s="4" t="s">
        <v>481</v>
      </c>
      <c r="K476">
        <v>77</v>
      </c>
    </row>
    <row r="477" spans="1:11" x14ac:dyDescent="0.3">
      <c r="A477" s="4" t="s">
        <v>277</v>
      </c>
      <c r="B477">
        <v>5</v>
      </c>
      <c r="D477" s="4" t="s">
        <v>810</v>
      </c>
      <c r="E477">
        <v>14</v>
      </c>
      <c r="G477" s="4" t="s">
        <v>391</v>
      </c>
      <c r="H477">
        <v>69</v>
      </c>
      <c r="J477" s="4" t="s">
        <v>1179</v>
      </c>
      <c r="K477">
        <v>69</v>
      </c>
    </row>
    <row r="478" spans="1:11" x14ac:dyDescent="0.3">
      <c r="A478" s="4" t="s">
        <v>830</v>
      </c>
      <c r="B478">
        <v>1</v>
      </c>
      <c r="D478" s="4" t="s">
        <v>891</v>
      </c>
      <c r="E478">
        <v>16</v>
      </c>
      <c r="G478" s="4" t="s">
        <v>504</v>
      </c>
      <c r="H478">
        <v>69</v>
      </c>
      <c r="J478" s="4" t="s">
        <v>775</v>
      </c>
      <c r="K478">
        <v>60</v>
      </c>
    </row>
    <row r="479" spans="1:11" x14ac:dyDescent="0.3">
      <c r="A479" s="4" t="s">
        <v>302</v>
      </c>
      <c r="B479">
        <v>3</v>
      </c>
      <c r="D479" s="4" t="s">
        <v>1222</v>
      </c>
      <c r="E479">
        <v>9</v>
      </c>
      <c r="G479" s="4" t="s">
        <v>414</v>
      </c>
      <c r="H479">
        <v>72</v>
      </c>
      <c r="J479" s="4" t="s">
        <v>960</v>
      </c>
      <c r="K479">
        <v>71</v>
      </c>
    </row>
    <row r="480" spans="1:11" x14ac:dyDescent="0.3">
      <c r="A480" s="4" t="s">
        <v>781</v>
      </c>
      <c r="B480">
        <v>3</v>
      </c>
      <c r="D480" s="4" t="s">
        <v>408</v>
      </c>
      <c r="E480">
        <v>12</v>
      </c>
      <c r="G480" s="4" t="s">
        <v>1033</v>
      </c>
      <c r="H480">
        <v>77</v>
      </c>
      <c r="J480" s="4" t="s">
        <v>594</v>
      </c>
      <c r="K480">
        <v>62</v>
      </c>
    </row>
    <row r="481" spans="1:11" x14ac:dyDescent="0.3">
      <c r="A481" s="4" t="s">
        <v>307</v>
      </c>
      <c r="B481">
        <v>5</v>
      </c>
      <c r="D481" s="4" t="s">
        <v>617</v>
      </c>
      <c r="E481">
        <v>3</v>
      </c>
      <c r="G481" s="4" t="s">
        <v>1144</v>
      </c>
      <c r="H481">
        <v>80</v>
      </c>
      <c r="J481" s="4" t="s">
        <v>345</v>
      </c>
      <c r="K481">
        <v>59</v>
      </c>
    </row>
    <row r="482" spans="1:11" x14ac:dyDescent="0.3">
      <c r="A482" s="4" t="s">
        <v>85</v>
      </c>
      <c r="B482">
        <v>4</v>
      </c>
      <c r="D482" s="4" t="s">
        <v>280</v>
      </c>
      <c r="E482">
        <v>21</v>
      </c>
      <c r="G482" s="4" t="s">
        <v>1002</v>
      </c>
      <c r="H482">
        <v>74</v>
      </c>
      <c r="J482" s="4" t="s">
        <v>509</v>
      </c>
      <c r="K482">
        <v>74</v>
      </c>
    </row>
    <row r="483" spans="1:11" x14ac:dyDescent="0.3">
      <c r="A483" s="4" t="s">
        <v>876</v>
      </c>
      <c r="B483">
        <v>0</v>
      </c>
      <c r="D483" s="4" t="s">
        <v>1085</v>
      </c>
      <c r="E483">
        <v>11</v>
      </c>
      <c r="G483" s="4" t="s">
        <v>883</v>
      </c>
      <c r="H483">
        <v>49</v>
      </c>
      <c r="J483" s="4" t="s">
        <v>1168</v>
      </c>
      <c r="K483">
        <v>60</v>
      </c>
    </row>
    <row r="484" spans="1:11" x14ac:dyDescent="0.3">
      <c r="A484" s="4" t="s">
        <v>772</v>
      </c>
      <c r="B484">
        <v>3</v>
      </c>
      <c r="D484" s="4" t="s">
        <v>307</v>
      </c>
      <c r="E484">
        <v>11</v>
      </c>
      <c r="G484" s="4" t="s">
        <v>1083</v>
      </c>
      <c r="H484">
        <v>70</v>
      </c>
      <c r="J484" s="4" t="s">
        <v>829</v>
      </c>
      <c r="K484">
        <v>64</v>
      </c>
    </row>
    <row r="485" spans="1:11" x14ac:dyDescent="0.3">
      <c r="A485" s="4" t="s">
        <v>753</v>
      </c>
      <c r="B485">
        <v>5</v>
      </c>
      <c r="D485" s="4" t="s">
        <v>303</v>
      </c>
      <c r="E485">
        <v>13</v>
      </c>
      <c r="G485" s="4" t="s">
        <v>519</v>
      </c>
      <c r="H485">
        <v>73</v>
      </c>
      <c r="J485" s="4" t="s">
        <v>551</v>
      </c>
      <c r="K485">
        <v>72</v>
      </c>
    </row>
    <row r="486" spans="1:11" x14ac:dyDescent="0.3">
      <c r="A486" s="4" t="s">
        <v>855</v>
      </c>
      <c r="B486">
        <v>5</v>
      </c>
      <c r="D486" s="4" t="s">
        <v>934</v>
      </c>
      <c r="E486">
        <v>15</v>
      </c>
      <c r="G486" s="4" t="s">
        <v>893</v>
      </c>
      <c r="H486">
        <v>80</v>
      </c>
      <c r="J486" s="4" t="s">
        <v>1210</v>
      </c>
      <c r="K486">
        <v>53</v>
      </c>
    </row>
    <row r="487" spans="1:11" x14ac:dyDescent="0.3">
      <c r="A487" s="4" t="s">
        <v>658</v>
      </c>
      <c r="B487">
        <v>1</v>
      </c>
      <c r="D487" s="4" t="s">
        <v>858</v>
      </c>
      <c r="E487">
        <v>3</v>
      </c>
      <c r="G487" s="4" t="s">
        <v>520</v>
      </c>
      <c r="H487">
        <v>72</v>
      </c>
      <c r="J487" s="4" t="s">
        <v>385</v>
      </c>
      <c r="K487">
        <v>53</v>
      </c>
    </row>
    <row r="488" spans="1:11" x14ac:dyDescent="0.3">
      <c r="A488" s="4" t="s">
        <v>1147</v>
      </c>
      <c r="B488">
        <v>5</v>
      </c>
      <c r="D488" s="4" t="s">
        <v>1241</v>
      </c>
      <c r="E488">
        <v>6</v>
      </c>
      <c r="G488" s="4" t="s">
        <v>1202</v>
      </c>
      <c r="H488">
        <v>77</v>
      </c>
      <c r="J488" s="4" t="s">
        <v>517</v>
      </c>
      <c r="K488">
        <v>55</v>
      </c>
    </row>
    <row r="489" spans="1:11" x14ac:dyDescent="0.3">
      <c r="A489" s="4" t="s">
        <v>272</v>
      </c>
      <c r="B489">
        <v>2</v>
      </c>
      <c r="D489" s="4" t="s">
        <v>621</v>
      </c>
      <c r="E489">
        <v>6</v>
      </c>
      <c r="G489" s="4" t="s">
        <v>1179</v>
      </c>
      <c r="H489">
        <v>78</v>
      </c>
      <c r="J489" s="4" t="s">
        <v>806</v>
      </c>
      <c r="K489">
        <v>64</v>
      </c>
    </row>
    <row r="490" spans="1:11" x14ac:dyDescent="0.3">
      <c r="A490" s="4" t="s">
        <v>435</v>
      </c>
      <c r="B490">
        <v>1</v>
      </c>
      <c r="D490" s="4" t="s">
        <v>667</v>
      </c>
      <c r="E490">
        <v>10</v>
      </c>
      <c r="G490" s="4" t="s">
        <v>984</v>
      </c>
      <c r="H490">
        <v>65</v>
      </c>
      <c r="J490" s="4" t="s">
        <v>578</v>
      </c>
      <c r="K490">
        <v>66</v>
      </c>
    </row>
    <row r="491" spans="1:11" x14ac:dyDescent="0.3">
      <c r="A491" s="4" t="s">
        <v>680</v>
      </c>
      <c r="B491">
        <v>5</v>
      </c>
      <c r="D491" s="4" t="s">
        <v>1042</v>
      </c>
      <c r="E491">
        <v>11</v>
      </c>
      <c r="G491" s="4" t="s">
        <v>858</v>
      </c>
      <c r="H491">
        <v>78</v>
      </c>
      <c r="J491" s="4" t="s">
        <v>1201</v>
      </c>
      <c r="K491">
        <v>63</v>
      </c>
    </row>
    <row r="492" spans="1:11" x14ac:dyDescent="0.3">
      <c r="A492" s="4" t="s">
        <v>552</v>
      </c>
      <c r="B492">
        <v>0</v>
      </c>
      <c r="D492" s="4" t="s">
        <v>556</v>
      </c>
      <c r="E492">
        <v>2</v>
      </c>
      <c r="G492" s="4" t="s">
        <v>474</v>
      </c>
      <c r="H492">
        <v>54</v>
      </c>
      <c r="J492" s="4" t="s">
        <v>414</v>
      </c>
      <c r="K492">
        <v>53</v>
      </c>
    </row>
    <row r="493" spans="1:11" x14ac:dyDescent="0.3">
      <c r="A493" s="4" t="s">
        <v>1062</v>
      </c>
      <c r="B493">
        <v>1</v>
      </c>
      <c r="D493" s="4" t="s">
        <v>16</v>
      </c>
      <c r="E493">
        <v>5</v>
      </c>
      <c r="G493" s="4" t="s">
        <v>772</v>
      </c>
      <c r="H493">
        <v>64</v>
      </c>
      <c r="J493" s="4" t="s">
        <v>488</v>
      </c>
      <c r="K493">
        <v>60</v>
      </c>
    </row>
    <row r="494" spans="1:11" x14ac:dyDescent="0.3">
      <c r="A494" s="4" t="s">
        <v>1063</v>
      </c>
      <c r="B494">
        <v>6</v>
      </c>
      <c r="D494" s="4" t="s">
        <v>580</v>
      </c>
      <c r="E494">
        <v>3</v>
      </c>
      <c r="G494" s="4" t="s">
        <v>667</v>
      </c>
      <c r="H494">
        <v>83</v>
      </c>
      <c r="J494" s="4" t="s">
        <v>524</v>
      </c>
      <c r="K494">
        <v>36</v>
      </c>
    </row>
    <row r="495" spans="1:11" x14ac:dyDescent="0.3">
      <c r="A495" s="4" t="s">
        <v>662</v>
      </c>
      <c r="B495">
        <v>1</v>
      </c>
      <c r="D495" s="4" t="s">
        <v>233</v>
      </c>
      <c r="E495">
        <v>7</v>
      </c>
      <c r="G495" s="4" t="s">
        <v>642</v>
      </c>
      <c r="H495">
        <v>75</v>
      </c>
      <c r="J495" s="4" t="s">
        <v>474</v>
      </c>
      <c r="K495">
        <v>35</v>
      </c>
    </row>
    <row r="496" spans="1:11" x14ac:dyDescent="0.3">
      <c r="A496" s="4" t="s">
        <v>91</v>
      </c>
      <c r="B496">
        <v>2</v>
      </c>
      <c r="D496" s="4" t="s">
        <v>1009</v>
      </c>
      <c r="E496">
        <v>12</v>
      </c>
      <c r="G496" s="4" t="s">
        <v>688</v>
      </c>
      <c r="H496">
        <v>66</v>
      </c>
      <c r="J496" s="4" t="s">
        <v>752</v>
      </c>
      <c r="K496">
        <v>62</v>
      </c>
    </row>
    <row r="497" spans="1:11" x14ac:dyDescent="0.3">
      <c r="A497" s="4" t="s">
        <v>1070</v>
      </c>
      <c r="B497">
        <v>5</v>
      </c>
      <c r="D497" s="4" t="s">
        <v>962</v>
      </c>
      <c r="E497">
        <v>10</v>
      </c>
      <c r="G497" s="4" t="s">
        <v>623</v>
      </c>
      <c r="H497">
        <v>67</v>
      </c>
      <c r="J497" s="4" t="s">
        <v>1092</v>
      </c>
      <c r="K497">
        <v>65</v>
      </c>
    </row>
    <row r="498" spans="1:11" x14ac:dyDescent="0.3">
      <c r="A498" s="4" t="s">
        <v>570</v>
      </c>
      <c r="B498">
        <v>1</v>
      </c>
      <c r="D498" s="4" t="s">
        <v>430</v>
      </c>
      <c r="E498">
        <v>3</v>
      </c>
      <c r="G498" s="4" t="s">
        <v>844</v>
      </c>
      <c r="H498">
        <v>64</v>
      </c>
      <c r="J498" s="4" t="s">
        <v>834</v>
      </c>
      <c r="K498">
        <v>54</v>
      </c>
    </row>
    <row r="499" spans="1:11" x14ac:dyDescent="0.3">
      <c r="A499" s="4" t="s">
        <v>649</v>
      </c>
      <c r="B499">
        <v>1</v>
      </c>
      <c r="D499" s="4" t="s">
        <v>1146</v>
      </c>
      <c r="E499">
        <v>17</v>
      </c>
      <c r="G499" s="4" t="s">
        <v>494</v>
      </c>
      <c r="H499">
        <v>66</v>
      </c>
      <c r="J499" s="4" t="s">
        <v>962</v>
      </c>
      <c r="K499">
        <v>53</v>
      </c>
    </row>
    <row r="500" spans="1:11" x14ac:dyDescent="0.3">
      <c r="A500" s="4" t="s">
        <v>1200</v>
      </c>
      <c r="B500">
        <v>1</v>
      </c>
      <c r="D500" s="4" t="s">
        <v>443</v>
      </c>
      <c r="E500">
        <v>13</v>
      </c>
      <c r="G500" s="4" t="s">
        <v>306</v>
      </c>
      <c r="H500">
        <v>80</v>
      </c>
      <c r="J500" s="4" t="s">
        <v>912</v>
      </c>
      <c r="K500">
        <v>54</v>
      </c>
    </row>
    <row r="501" spans="1:11" x14ac:dyDescent="0.3">
      <c r="A501" s="4" t="s">
        <v>1181</v>
      </c>
      <c r="B501">
        <v>1</v>
      </c>
      <c r="D501" s="4" t="s">
        <v>860</v>
      </c>
      <c r="E501">
        <v>2</v>
      </c>
      <c r="G501" s="4" t="s">
        <v>1025</v>
      </c>
      <c r="H501">
        <v>76</v>
      </c>
      <c r="J501" s="4" t="s">
        <v>766</v>
      </c>
      <c r="K501">
        <v>58</v>
      </c>
    </row>
    <row r="502" spans="1:11" x14ac:dyDescent="0.3">
      <c r="A502" s="4" t="s">
        <v>89</v>
      </c>
      <c r="B502">
        <v>4</v>
      </c>
      <c r="D502" s="4" t="s">
        <v>611</v>
      </c>
      <c r="E502">
        <v>15</v>
      </c>
      <c r="G502" s="4" t="s">
        <v>580</v>
      </c>
      <c r="H502">
        <v>63</v>
      </c>
      <c r="J502" s="4" t="s">
        <v>477</v>
      </c>
      <c r="K502">
        <v>65</v>
      </c>
    </row>
    <row r="503" spans="1:11" x14ac:dyDescent="0.3">
      <c r="A503" s="4" t="s">
        <v>591</v>
      </c>
      <c r="B503">
        <v>3</v>
      </c>
      <c r="D503" s="4" t="s">
        <v>1202</v>
      </c>
      <c r="E503">
        <v>6</v>
      </c>
      <c r="G503" s="4" t="s">
        <v>888</v>
      </c>
      <c r="H503">
        <v>74</v>
      </c>
      <c r="J503" s="4" t="s">
        <v>1021</v>
      </c>
      <c r="K503">
        <v>53</v>
      </c>
    </row>
    <row r="504" spans="1:11" x14ac:dyDescent="0.3">
      <c r="A504" s="4" t="s">
        <v>419</v>
      </c>
      <c r="B504">
        <v>3</v>
      </c>
      <c r="D504" s="4" t="s">
        <v>365</v>
      </c>
      <c r="E504">
        <v>3</v>
      </c>
      <c r="G504" s="4" t="s">
        <v>1235</v>
      </c>
      <c r="H504">
        <v>75</v>
      </c>
      <c r="J504" s="4" t="s">
        <v>1097</v>
      </c>
      <c r="K504">
        <v>67</v>
      </c>
    </row>
    <row r="505" spans="1:11" x14ac:dyDescent="0.3">
      <c r="A505" s="4" t="s">
        <v>1152</v>
      </c>
      <c r="B505">
        <v>4</v>
      </c>
      <c r="D505" s="4" t="s">
        <v>772</v>
      </c>
      <c r="E505">
        <v>10</v>
      </c>
      <c r="G505" s="4" t="s">
        <v>692</v>
      </c>
      <c r="H505">
        <v>72</v>
      </c>
      <c r="J505" s="4" t="s">
        <v>362</v>
      </c>
      <c r="K505">
        <v>59</v>
      </c>
    </row>
    <row r="506" spans="1:11" x14ac:dyDescent="0.3">
      <c r="A506" s="4" t="s">
        <v>1120</v>
      </c>
      <c r="B506">
        <v>1</v>
      </c>
      <c r="D506" s="4" t="s">
        <v>1136</v>
      </c>
      <c r="E506">
        <v>16</v>
      </c>
      <c r="G506" s="4" t="s">
        <v>840</v>
      </c>
      <c r="H506">
        <v>74</v>
      </c>
      <c r="J506" s="4" t="s">
        <v>522</v>
      </c>
      <c r="K506">
        <v>42</v>
      </c>
    </row>
    <row r="507" spans="1:11" x14ac:dyDescent="0.3">
      <c r="A507" s="4" t="s">
        <v>1151</v>
      </c>
      <c r="B507">
        <v>0</v>
      </c>
      <c r="D507" s="4" t="s">
        <v>1029</v>
      </c>
      <c r="E507">
        <v>11</v>
      </c>
      <c r="G507" s="4" t="s">
        <v>1026</v>
      </c>
      <c r="H507">
        <v>72</v>
      </c>
      <c r="J507" s="4" t="s">
        <v>1074</v>
      </c>
      <c r="K507">
        <v>46</v>
      </c>
    </row>
    <row r="508" spans="1:11" x14ac:dyDescent="0.3">
      <c r="A508" s="4" t="s">
        <v>416</v>
      </c>
      <c r="B508">
        <v>1</v>
      </c>
      <c r="D508" s="4" t="s">
        <v>356</v>
      </c>
      <c r="E508">
        <v>9</v>
      </c>
      <c r="G508" s="4" t="s">
        <v>1238</v>
      </c>
      <c r="H508">
        <v>70</v>
      </c>
      <c r="J508" s="4" t="s">
        <v>531</v>
      </c>
      <c r="K508">
        <v>26</v>
      </c>
    </row>
    <row r="509" spans="1:11" x14ac:dyDescent="0.3">
      <c r="A509" s="4" t="s">
        <v>1040</v>
      </c>
      <c r="B509">
        <v>3</v>
      </c>
      <c r="D509" s="4" t="s">
        <v>259</v>
      </c>
      <c r="E509">
        <v>8</v>
      </c>
      <c r="G509" s="4" t="s">
        <v>980</v>
      </c>
      <c r="H509">
        <v>43</v>
      </c>
      <c r="J509" s="4" t="s">
        <v>998</v>
      </c>
      <c r="K509">
        <v>60</v>
      </c>
    </row>
    <row r="510" spans="1:11" x14ac:dyDescent="0.3">
      <c r="A510" s="4" t="s">
        <v>37</v>
      </c>
      <c r="B510">
        <v>3</v>
      </c>
      <c r="D510" s="4" t="s">
        <v>909</v>
      </c>
      <c r="E510">
        <v>4</v>
      </c>
      <c r="G510" s="4" t="s">
        <v>952</v>
      </c>
      <c r="H510">
        <v>68</v>
      </c>
      <c r="J510" s="4" t="s">
        <v>904</v>
      </c>
      <c r="K510">
        <v>59</v>
      </c>
    </row>
    <row r="511" spans="1:11" x14ac:dyDescent="0.3">
      <c r="A511" s="4" t="s">
        <v>1009</v>
      </c>
      <c r="B511">
        <v>4</v>
      </c>
      <c r="D511" s="4" t="s">
        <v>599</v>
      </c>
      <c r="E511">
        <v>13</v>
      </c>
      <c r="G511" s="4" t="s">
        <v>360</v>
      </c>
      <c r="H511">
        <v>67</v>
      </c>
      <c r="J511" s="4" t="s">
        <v>823</v>
      </c>
      <c r="K511">
        <v>49</v>
      </c>
    </row>
    <row r="512" spans="1:11" x14ac:dyDescent="0.3">
      <c r="A512" s="4" t="s">
        <v>989</v>
      </c>
      <c r="B512">
        <v>0</v>
      </c>
      <c r="D512" s="4" t="s">
        <v>1165</v>
      </c>
      <c r="E512">
        <v>8</v>
      </c>
      <c r="G512" s="4" t="s">
        <v>908</v>
      </c>
      <c r="H512">
        <v>58</v>
      </c>
      <c r="J512" s="4" t="s">
        <v>808</v>
      </c>
      <c r="K512">
        <v>44</v>
      </c>
    </row>
    <row r="513" spans="1:11" x14ac:dyDescent="0.3">
      <c r="A513" s="4" t="s">
        <v>991</v>
      </c>
      <c r="B513">
        <v>5</v>
      </c>
      <c r="D513" s="4" t="s">
        <v>469</v>
      </c>
      <c r="E513">
        <v>7</v>
      </c>
      <c r="G513" s="4" t="s">
        <v>628</v>
      </c>
      <c r="H513">
        <v>56</v>
      </c>
      <c r="J513" s="4" t="s">
        <v>704</v>
      </c>
      <c r="K513">
        <v>51</v>
      </c>
    </row>
    <row r="514" spans="1:11" x14ac:dyDescent="0.3">
      <c r="A514" s="4" t="s">
        <v>693</v>
      </c>
      <c r="B514">
        <v>3</v>
      </c>
      <c r="D514" s="4" t="s">
        <v>402</v>
      </c>
      <c r="E514">
        <v>13</v>
      </c>
      <c r="G514" s="4" t="s">
        <v>1225</v>
      </c>
      <c r="H514">
        <v>53</v>
      </c>
      <c r="J514" s="4" t="s">
        <v>455</v>
      </c>
      <c r="K514">
        <v>64</v>
      </c>
    </row>
    <row r="515" spans="1:11" x14ac:dyDescent="0.3">
      <c r="A515" s="4" t="s">
        <v>105</v>
      </c>
      <c r="B515">
        <v>4</v>
      </c>
      <c r="D515" s="4" t="s">
        <v>392</v>
      </c>
      <c r="E515">
        <v>6</v>
      </c>
      <c r="G515" s="4" t="s">
        <v>603</v>
      </c>
      <c r="H515">
        <v>56</v>
      </c>
      <c r="J515" s="4" t="s">
        <v>728</v>
      </c>
      <c r="K515">
        <v>50</v>
      </c>
    </row>
    <row r="516" spans="1:11" x14ac:dyDescent="0.3">
      <c r="A516" s="4" t="s">
        <v>1015</v>
      </c>
      <c r="B516">
        <v>7</v>
      </c>
      <c r="D516" s="4" t="s">
        <v>1050</v>
      </c>
      <c r="E516">
        <v>8</v>
      </c>
      <c r="G516" s="4" t="s">
        <v>1152</v>
      </c>
      <c r="H516">
        <v>61</v>
      </c>
      <c r="J516" s="4" t="s">
        <v>453</v>
      </c>
      <c r="K516">
        <v>53</v>
      </c>
    </row>
    <row r="517" spans="1:11" x14ac:dyDescent="0.3">
      <c r="A517" s="4" t="s">
        <v>292</v>
      </c>
      <c r="B517">
        <v>2</v>
      </c>
      <c r="D517" s="4" t="s">
        <v>1127</v>
      </c>
      <c r="E517">
        <v>5</v>
      </c>
      <c r="G517" s="4" t="s">
        <v>309</v>
      </c>
      <c r="H517">
        <v>77</v>
      </c>
      <c r="J517" s="4" t="s">
        <v>500</v>
      </c>
      <c r="K517">
        <v>56</v>
      </c>
    </row>
    <row r="518" spans="1:11" x14ac:dyDescent="0.3">
      <c r="A518" s="4" t="s">
        <v>504</v>
      </c>
      <c r="B518">
        <v>1</v>
      </c>
      <c r="D518" s="4" t="s">
        <v>1017</v>
      </c>
      <c r="E518">
        <v>7</v>
      </c>
      <c r="G518" s="4" t="s">
        <v>745</v>
      </c>
      <c r="H518">
        <v>78</v>
      </c>
      <c r="J518" s="4" t="s">
        <v>1135</v>
      </c>
      <c r="K518">
        <v>46</v>
      </c>
    </row>
    <row r="519" spans="1:11" x14ac:dyDescent="0.3">
      <c r="A519" s="4" t="s">
        <v>1018</v>
      </c>
      <c r="B519">
        <v>0</v>
      </c>
      <c r="D519" s="4" t="s">
        <v>862</v>
      </c>
      <c r="E519">
        <v>2</v>
      </c>
      <c r="G519" s="4" t="s">
        <v>1224</v>
      </c>
      <c r="H519">
        <v>76</v>
      </c>
      <c r="J519" s="4" t="s">
        <v>494</v>
      </c>
      <c r="K519">
        <v>57</v>
      </c>
    </row>
    <row r="520" spans="1:11" x14ac:dyDescent="0.3">
      <c r="A520" s="4" t="s">
        <v>496</v>
      </c>
      <c r="B520">
        <v>0</v>
      </c>
      <c r="D520" s="4" t="s">
        <v>841</v>
      </c>
      <c r="E520">
        <v>2</v>
      </c>
      <c r="G520" s="4" t="s">
        <v>522</v>
      </c>
      <c r="H520">
        <v>53</v>
      </c>
      <c r="J520" s="4" t="s">
        <v>669</v>
      </c>
      <c r="K520">
        <v>49</v>
      </c>
    </row>
    <row r="521" spans="1:11" x14ac:dyDescent="0.3">
      <c r="A521" s="4" t="s">
        <v>469</v>
      </c>
      <c r="B521">
        <v>4</v>
      </c>
      <c r="D521" s="4" t="s">
        <v>644</v>
      </c>
      <c r="E521">
        <v>1</v>
      </c>
      <c r="G521" s="4" t="s">
        <v>820</v>
      </c>
      <c r="H521">
        <v>67</v>
      </c>
      <c r="J521" s="4" t="s">
        <v>1150</v>
      </c>
      <c r="K521">
        <v>69</v>
      </c>
    </row>
    <row r="522" spans="1:11" x14ac:dyDescent="0.3">
      <c r="A522" s="4" t="s">
        <v>137</v>
      </c>
      <c r="B522">
        <v>5</v>
      </c>
      <c r="D522" s="4" t="s">
        <v>645</v>
      </c>
      <c r="E522">
        <v>11</v>
      </c>
      <c r="G522" s="4" t="s">
        <v>585</v>
      </c>
      <c r="H522">
        <v>70</v>
      </c>
      <c r="J522" s="4" t="s">
        <v>1039</v>
      </c>
      <c r="K522">
        <v>49</v>
      </c>
    </row>
    <row r="523" spans="1:11" x14ac:dyDescent="0.3">
      <c r="A523" s="4" t="s">
        <v>522</v>
      </c>
      <c r="B523">
        <v>0</v>
      </c>
      <c r="D523" s="4" t="s">
        <v>378</v>
      </c>
      <c r="E523">
        <v>11</v>
      </c>
      <c r="G523" s="4" t="s">
        <v>450</v>
      </c>
      <c r="H523">
        <v>41</v>
      </c>
      <c r="J523" s="4" t="s">
        <v>546</v>
      </c>
      <c r="K523">
        <v>58</v>
      </c>
    </row>
    <row r="524" spans="1:11" x14ac:dyDescent="0.3">
      <c r="A524" s="4" t="s">
        <v>584</v>
      </c>
      <c r="B524">
        <v>2</v>
      </c>
      <c r="D524" s="4" t="s">
        <v>1016</v>
      </c>
      <c r="E524">
        <v>11</v>
      </c>
      <c r="G524" s="4" t="s">
        <v>511</v>
      </c>
      <c r="H524">
        <v>69</v>
      </c>
      <c r="J524" s="4" t="s">
        <v>511</v>
      </c>
      <c r="K524">
        <v>58</v>
      </c>
    </row>
    <row r="525" spans="1:11" x14ac:dyDescent="0.3">
      <c r="A525" s="4" t="s">
        <v>361</v>
      </c>
      <c r="B525">
        <v>4</v>
      </c>
      <c r="D525" s="4" t="s">
        <v>1084</v>
      </c>
      <c r="E525">
        <v>8</v>
      </c>
      <c r="G525" s="4" t="s">
        <v>795</v>
      </c>
      <c r="H525">
        <v>68</v>
      </c>
      <c r="J525" s="4" t="s">
        <v>510</v>
      </c>
      <c r="K525">
        <v>72</v>
      </c>
    </row>
    <row r="526" spans="1:11" x14ac:dyDescent="0.3">
      <c r="A526" s="4" t="s">
        <v>386</v>
      </c>
      <c r="B526">
        <v>0</v>
      </c>
      <c r="D526" s="4" t="s">
        <v>704</v>
      </c>
      <c r="E526">
        <v>7</v>
      </c>
      <c r="G526" s="4" t="s">
        <v>949</v>
      </c>
      <c r="H526">
        <v>78</v>
      </c>
      <c r="J526" s="4" t="s">
        <v>1202</v>
      </c>
      <c r="K526">
        <v>67</v>
      </c>
    </row>
    <row r="527" spans="1:11" x14ac:dyDescent="0.3">
      <c r="A527" s="4" t="s">
        <v>253</v>
      </c>
      <c r="B527">
        <v>1</v>
      </c>
      <c r="D527" s="4" t="s">
        <v>588</v>
      </c>
      <c r="E527">
        <v>6</v>
      </c>
      <c r="G527" s="4" t="s">
        <v>404</v>
      </c>
      <c r="H527">
        <v>66</v>
      </c>
      <c r="J527" s="4" t="s">
        <v>409</v>
      </c>
      <c r="K527">
        <v>61</v>
      </c>
    </row>
    <row r="528" spans="1:11" x14ac:dyDescent="0.3">
      <c r="A528" s="4" t="s">
        <v>88</v>
      </c>
      <c r="B528">
        <v>1</v>
      </c>
      <c r="D528" s="4" t="s">
        <v>1082</v>
      </c>
      <c r="E528">
        <v>3</v>
      </c>
      <c r="G528" s="4" t="s">
        <v>564</v>
      </c>
      <c r="H528">
        <v>58</v>
      </c>
      <c r="J528" s="4" t="s">
        <v>963</v>
      </c>
      <c r="K528">
        <v>34</v>
      </c>
    </row>
    <row r="529" spans="1:11" x14ac:dyDescent="0.3">
      <c r="A529" s="4" t="s">
        <v>1165</v>
      </c>
      <c r="B529">
        <v>3</v>
      </c>
      <c r="D529" s="4" t="s">
        <v>38</v>
      </c>
      <c r="E529">
        <v>7</v>
      </c>
      <c r="G529" s="4" t="s">
        <v>1004</v>
      </c>
      <c r="H529">
        <v>54</v>
      </c>
      <c r="J529" s="4" t="s">
        <v>1227</v>
      </c>
      <c r="K529">
        <v>68</v>
      </c>
    </row>
    <row r="530" spans="1:11" x14ac:dyDescent="0.3">
      <c r="A530" s="4" t="s">
        <v>1157</v>
      </c>
      <c r="B530">
        <v>3</v>
      </c>
      <c r="D530" s="4" t="s">
        <v>983</v>
      </c>
      <c r="E530">
        <v>2</v>
      </c>
      <c r="G530" s="4" t="s">
        <v>1184</v>
      </c>
      <c r="H530">
        <v>58</v>
      </c>
      <c r="J530" s="4" t="s">
        <v>1212</v>
      </c>
      <c r="K530">
        <v>67</v>
      </c>
    </row>
    <row r="531" spans="1:11" x14ac:dyDescent="0.3">
      <c r="A531" s="4" t="s">
        <v>103</v>
      </c>
      <c r="B531">
        <v>2</v>
      </c>
      <c r="D531" s="4" t="s">
        <v>793</v>
      </c>
      <c r="E531">
        <v>5</v>
      </c>
      <c r="G531" s="4" t="s">
        <v>521</v>
      </c>
      <c r="H531">
        <v>65</v>
      </c>
      <c r="J531" s="4" t="s">
        <v>528</v>
      </c>
      <c r="K531">
        <v>39</v>
      </c>
    </row>
    <row r="532" spans="1:11" x14ac:dyDescent="0.3">
      <c r="A532" s="4" t="s">
        <v>478</v>
      </c>
      <c r="B532">
        <v>3</v>
      </c>
      <c r="D532" s="4" t="s">
        <v>820</v>
      </c>
      <c r="E532">
        <v>6</v>
      </c>
      <c r="G532" s="4" t="s">
        <v>1093</v>
      </c>
      <c r="H532">
        <v>50</v>
      </c>
      <c r="J532" s="4" t="s">
        <v>966</v>
      </c>
      <c r="K532">
        <v>41</v>
      </c>
    </row>
    <row r="533" spans="1:11" x14ac:dyDescent="0.3">
      <c r="A533" s="4" t="s">
        <v>834</v>
      </c>
      <c r="B533">
        <v>2</v>
      </c>
      <c r="D533" s="4" t="s">
        <v>972</v>
      </c>
      <c r="E533">
        <v>3</v>
      </c>
      <c r="G533" s="4" t="s">
        <v>917</v>
      </c>
      <c r="H533">
        <v>63</v>
      </c>
      <c r="J533" s="4" t="s">
        <v>872</v>
      </c>
      <c r="K533">
        <v>61</v>
      </c>
    </row>
    <row r="534" spans="1:11" x14ac:dyDescent="0.3">
      <c r="A534" s="4" t="s">
        <v>486</v>
      </c>
      <c r="B534">
        <v>1</v>
      </c>
      <c r="D534" s="4" t="s">
        <v>1182</v>
      </c>
      <c r="E534">
        <v>16</v>
      </c>
      <c r="G534" s="4" t="s">
        <v>638</v>
      </c>
      <c r="H534">
        <v>75</v>
      </c>
      <c r="J534" s="4" t="s">
        <v>871</v>
      </c>
      <c r="K534">
        <v>50</v>
      </c>
    </row>
    <row r="535" spans="1:11" x14ac:dyDescent="0.3">
      <c r="A535" s="4" t="s">
        <v>577</v>
      </c>
      <c r="B535">
        <v>2</v>
      </c>
      <c r="D535" s="4" t="s">
        <v>955</v>
      </c>
      <c r="E535">
        <v>3</v>
      </c>
      <c r="G535" s="4" t="s">
        <v>726</v>
      </c>
      <c r="H535">
        <v>79</v>
      </c>
      <c r="J535" s="4" t="s">
        <v>736</v>
      </c>
      <c r="K535">
        <v>40</v>
      </c>
    </row>
    <row r="536" spans="1:11" x14ac:dyDescent="0.3">
      <c r="A536" s="4" t="s">
        <v>235</v>
      </c>
      <c r="B536">
        <v>3</v>
      </c>
      <c r="D536" s="4" t="s">
        <v>893</v>
      </c>
      <c r="E536">
        <v>7</v>
      </c>
      <c r="G536" s="4" t="s">
        <v>703</v>
      </c>
      <c r="H536">
        <v>71</v>
      </c>
      <c r="J536" s="4" t="s">
        <v>1004</v>
      </c>
      <c r="K536">
        <v>45</v>
      </c>
    </row>
    <row r="537" spans="1:11" x14ac:dyDescent="0.3">
      <c r="A537" s="4" t="s">
        <v>487</v>
      </c>
      <c r="B537">
        <v>0</v>
      </c>
      <c r="D537" s="4" t="s">
        <v>894</v>
      </c>
      <c r="E537">
        <v>5</v>
      </c>
      <c r="G537" s="4" t="s">
        <v>412</v>
      </c>
      <c r="H537">
        <v>68</v>
      </c>
      <c r="J537" s="4" t="s">
        <v>935</v>
      </c>
      <c r="K537">
        <v>50</v>
      </c>
    </row>
    <row r="538" spans="1:11" x14ac:dyDescent="0.3">
      <c r="A538" s="4" t="s">
        <v>1222</v>
      </c>
      <c r="B538">
        <v>3</v>
      </c>
      <c r="D538" s="4" t="s">
        <v>947</v>
      </c>
      <c r="E538">
        <v>5</v>
      </c>
      <c r="G538" s="4" t="s">
        <v>1058</v>
      </c>
      <c r="H538">
        <v>69</v>
      </c>
      <c r="J538" s="4" t="s">
        <v>610</v>
      </c>
      <c r="K538">
        <v>42</v>
      </c>
    </row>
    <row r="539" spans="1:11" x14ac:dyDescent="0.3">
      <c r="A539" s="4" t="s">
        <v>829</v>
      </c>
      <c r="B539">
        <v>2</v>
      </c>
      <c r="D539" s="4" t="s">
        <v>904</v>
      </c>
      <c r="E539">
        <v>7</v>
      </c>
      <c r="G539" s="4" t="s">
        <v>458</v>
      </c>
      <c r="H539">
        <v>45</v>
      </c>
      <c r="J539" s="4" t="s">
        <v>1019</v>
      </c>
      <c r="K539">
        <v>20</v>
      </c>
    </row>
    <row r="540" spans="1:11" x14ac:dyDescent="0.3">
      <c r="A540" s="4" t="s">
        <v>555</v>
      </c>
      <c r="B540">
        <v>1</v>
      </c>
      <c r="D540" s="4" t="s">
        <v>925</v>
      </c>
      <c r="E540">
        <v>7</v>
      </c>
      <c r="G540" s="4" t="s">
        <v>482</v>
      </c>
      <c r="H540">
        <v>62</v>
      </c>
      <c r="J540" s="4" t="s">
        <v>1086</v>
      </c>
      <c r="K540">
        <v>60</v>
      </c>
    </row>
    <row r="541" spans="1:11" x14ac:dyDescent="0.3">
      <c r="A541" s="4" t="s">
        <v>440</v>
      </c>
      <c r="B541">
        <v>0</v>
      </c>
      <c r="D541" s="4" t="s">
        <v>1246</v>
      </c>
      <c r="E541">
        <v>11</v>
      </c>
      <c r="G541" s="4" t="s">
        <v>977</v>
      </c>
      <c r="H541">
        <v>70</v>
      </c>
      <c r="J541" s="4" t="s">
        <v>516</v>
      </c>
      <c r="K541">
        <v>54</v>
      </c>
    </row>
    <row r="542" spans="1:11" x14ac:dyDescent="0.3">
      <c r="A542" s="4" t="s">
        <v>811</v>
      </c>
      <c r="B542">
        <v>5</v>
      </c>
      <c r="D542" s="4" t="s">
        <v>511</v>
      </c>
      <c r="E542">
        <v>7</v>
      </c>
      <c r="G542" s="4" t="s">
        <v>900</v>
      </c>
      <c r="H542">
        <v>52</v>
      </c>
      <c r="J542" s="4" t="s">
        <v>547</v>
      </c>
      <c r="K542">
        <v>57</v>
      </c>
    </row>
    <row r="543" spans="1:11" x14ac:dyDescent="0.3">
      <c r="A543" s="4" t="s">
        <v>63</v>
      </c>
      <c r="B543">
        <v>5</v>
      </c>
      <c r="D543" s="4" t="s">
        <v>1150</v>
      </c>
      <c r="E543">
        <v>8</v>
      </c>
      <c r="G543" s="4" t="s">
        <v>365</v>
      </c>
      <c r="H543">
        <v>64</v>
      </c>
      <c r="J543" s="4" t="s">
        <v>580</v>
      </c>
      <c r="K543">
        <v>35</v>
      </c>
    </row>
    <row r="544" spans="1:11" x14ac:dyDescent="0.3">
      <c r="A544" s="4" t="s">
        <v>1232</v>
      </c>
      <c r="B544">
        <v>6</v>
      </c>
      <c r="D544" s="4" t="s">
        <v>1196</v>
      </c>
      <c r="E544">
        <v>11</v>
      </c>
      <c r="G544" s="4" t="s">
        <v>547</v>
      </c>
      <c r="H544">
        <v>57</v>
      </c>
      <c r="J544" s="4" t="s">
        <v>535</v>
      </c>
      <c r="K544">
        <v>44</v>
      </c>
    </row>
    <row r="545" spans="1:11" x14ac:dyDescent="0.3">
      <c r="A545" s="4" t="s">
        <v>541</v>
      </c>
      <c r="B545">
        <v>0</v>
      </c>
      <c r="D545" s="4" t="s">
        <v>416</v>
      </c>
      <c r="E545">
        <v>11</v>
      </c>
      <c r="G545" s="4" t="s">
        <v>1100</v>
      </c>
      <c r="H545">
        <v>77</v>
      </c>
      <c r="J545" s="4" t="s">
        <v>810</v>
      </c>
      <c r="K545">
        <v>64</v>
      </c>
    </row>
    <row r="546" spans="1:11" x14ac:dyDescent="0.3">
      <c r="A546" s="4" t="s">
        <v>267</v>
      </c>
      <c r="B546">
        <v>3</v>
      </c>
      <c r="D546" s="4" t="s">
        <v>1200</v>
      </c>
      <c r="E546">
        <v>3</v>
      </c>
      <c r="G546" s="4" t="s">
        <v>865</v>
      </c>
      <c r="H546">
        <v>58</v>
      </c>
      <c r="J546" s="4" t="s">
        <v>698</v>
      </c>
      <c r="K546">
        <v>28</v>
      </c>
    </row>
    <row r="547" spans="1:11" x14ac:dyDescent="0.3">
      <c r="A547" s="4" t="s">
        <v>858</v>
      </c>
      <c r="B547">
        <v>0</v>
      </c>
      <c r="D547" s="4" t="s">
        <v>669</v>
      </c>
      <c r="E547">
        <v>9</v>
      </c>
      <c r="G547" s="4" t="s">
        <v>1161</v>
      </c>
      <c r="H547">
        <v>64</v>
      </c>
      <c r="J547" s="4" t="s">
        <v>908</v>
      </c>
      <c r="K547">
        <v>36</v>
      </c>
    </row>
    <row r="548" spans="1:11" x14ac:dyDescent="0.3">
      <c r="A548" s="4" t="s">
        <v>1150</v>
      </c>
      <c r="B548">
        <v>0</v>
      </c>
      <c r="D548" s="4" t="s">
        <v>664</v>
      </c>
      <c r="E548">
        <v>6</v>
      </c>
      <c r="G548" s="4" t="s">
        <v>849</v>
      </c>
      <c r="H548">
        <v>64</v>
      </c>
      <c r="J548" s="4" t="s">
        <v>428</v>
      </c>
      <c r="K548">
        <v>33</v>
      </c>
    </row>
    <row r="549" spans="1:11" x14ac:dyDescent="0.3">
      <c r="A549" s="4" t="s">
        <v>983</v>
      </c>
      <c r="B549">
        <v>1</v>
      </c>
      <c r="D549" s="4" t="s">
        <v>496</v>
      </c>
      <c r="E549">
        <v>2</v>
      </c>
      <c r="G549" s="4" t="s">
        <v>1044</v>
      </c>
      <c r="H549">
        <v>72</v>
      </c>
      <c r="J549" s="4" t="s">
        <v>1241</v>
      </c>
      <c r="K549">
        <v>46</v>
      </c>
    </row>
    <row r="550" spans="1:11" x14ac:dyDescent="0.3">
      <c r="A550" s="4" t="s">
        <v>476</v>
      </c>
      <c r="B550">
        <v>3</v>
      </c>
      <c r="D550" s="4" t="s">
        <v>1217</v>
      </c>
      <c r="E550">
        <v>2</v>
      </c>
      <c r="G550" s="4" t="s">
        <v>704</v>
      </c>
      <c r="H550">
        <v>60</v>
      </c>
      <c r="J550" s="4" t="s">
        <v>350</v>
      </c>
      <c r="K550">
        <v>49</v>
      </c>
    </row>
    <row r="551" spans="1:11" x14ac:dyDescent="0.3">
      <c r="A551" s="4" t="s">
        <v>716</v>
      </c>
      <c r="B551">
        <v>0</v>
      </c>
      <c r="D551" s="4" t="s">
        <v>752</v>
      </c>
      <c r="E551">
        <v>5</v>
      </c>
      <c r="G551" s="4" t="s">
        <v>635</v>
      </c>
      <c r="H551">
        <v>67</v>
      </c>
      <c r="J551" s="4" t="s">
        <v>776</v>
      </c>
      <c r="K551">
        <v>52</v>
      </c>
    </row>
    <row r="552" spans="1:11" x14ac:dyDescent="0.3">
      <c r="A552" s="4" t="s">
        <v>285</v>
      </c>
      <c r="B552">
        <v>5</v>
      </c>
      <c r="D552" s="4" t="s">
        <v>509</v>
      </c>
      <c r="E552">
        <v>9</v>
      </c>
      <c r="G552" s="4" t="s">
        <v>746</v>
      </c>
      <c r="H552">
        <v>54</v>
      </c>
      <c r="J552" s="4" t="s">
        <v>486</v>
      </c>
      <c r="K552">
        <v>40</v>
      </c>
    </row>
    <row r="553" spans="1:11" x14ac:dyDescent="0.3">
      <c r="A553" s="4" t="s">
        <v>96</v>
      </c>
      <c r="B553">
        <v>5</v>
      </c>
      <c r="D553" s="4" t="s">
        <v>33</v>
      </c>
      <c r="E553">
        <v>10</v>
      </c>
      <c r="G553" s="4" t="s">
        <v>967</v>
      </c>
      <c r="H553">
        <v>73</v>
      </c>
      <c r="J553" s="4" t="s">
        <v>1196</v>
      </c>
      <c r="K553">
        <v>54</v>
      </c>
    </row>
    <row r="554" spans="1:11" x14ac:dyDescent="0.3">
      <c r="A554" s="4" t="s">
        <v>948</v>
      </c>
      <c r="B554">
        <v>1</v>
      </c>
      <c r="D554" s="4" t="s">
        <v>524</v>
      </c>
      <c r="E554">
        <v>5</v>
      </c>
      <c r="G554" s="4" t="s">
        <v>1201</v>
      </c>
      <c r="H554">
        <v>67</v>
      </c>
      <c r="J554" s="4" t="s">
        <v>1239</v>
      </c>
      <c r="K554">
        <v>39</v>
      </c>
    </row>
    <row r="555" spans="1:11" x14ac:dyDescent="0.3">
      <c r="A555" s="4" t="s">
        <v>964</v>
      </c>
      <c r="B555">
        <v>0</v>
      </c>
      <c r="D555" s="4" t="s">
        <v>572</v>
      </c>
      <c r="E555">
        <v>3</v>
      </c>
      <c r="G555" s="4" t="s">
        <v>930</v>
      </c>
      <c r="H555">
        <v>60</v>
      </c>
      <c r="J555" s="4" t="s">
        <v>365</v>
      </c>
      <c r="K555">
        <v>51</v>
      </c>
    </row>
    <row r="556" spans="1:11" x14ac:dyDescent="0.3">
      <c r="A556" s="4" t="s">
        <v>943</v>
      </c>
      <c r="B556">
        <v>1</v>
      </c>
      <c r="D556" s="4" t="s">
        <v>525</v>
      </c>
      <c r="E556">
        <v>1</v>
      </c>
      <c r="G556" s="4" t="s">
        <v>1074</v>
      </c>
      <c r="H556">
        <v>69</v>
      </c>
      <c r="J556" s="4" t="s">
        <v>383</v>
      </c>
      <c r="K556">
        <v>21</v>
      </c>
    </row>
    <row r="557" spans="1:11" x14ac:dyDescent="0.3">
      <c r="A557" s="4" t="s">
        <v>19</v>
      </c>
      <c r="B557">
        <v>0</v>
      </c>
      <c r="D557" s="4" t="s">
        <v>586</v>
      </c>
      <c r="E557">
        <v>4</v>
      </c>
      <c r="G557" s="4" t="s">
        <v>698</v>
      </c>
      <c r="H557">
        <v>32</v>
      </c>
      <c r="J557" s="4" t="s">
        <v>885</v>
      </c>
      <c r="K557">
        <v>51</v>
      </c>
    </row>
    <row r="558" spans="1:11" x14ac:dyDescent="0.3">
      <c r="A558" s="4" t="s">
        <v>1060</v>
      </c>
      <c r="B558">
        <v>1</v>
      </c>
      <c r="D558" s="4" t="s">
        <v>773</v>
      </c>
      <c r="E558">
        <v>6</v>
      </c>
      <c r="G558" s="4" t="s">
        <v>818</v>
      </c>
      <c r="H558">
        <v>52</v>
      </c>
      <c r="J558" s="4" t="s">
        <v>636</v>
      </c>
      <c r="K558">
        <v>26</v>
      </c>
    </row>
    <row r="559" spans="1:11" x14ac:dyDescent="0.3">
      <c r="A559" s="4" t="s">
        <v>702</v>
      </c>
      <c r="B559">
        <v>0</v>
      </c>
      <c r="D559" s="4" t="s">
        <v>1039</v>
      </c>
      <c r="E559">
        <v>5</v>
      </c>
      <c r="G559" s="4" t="s">
        <v>517</v>
      </c>
      <c r="H559">
        <v>52</v>
      </c>
      <c r="J559" s="4" t="s">
        <v>1171</v>
      </c>
      <c r="K559">
        <v>30</v>
      </c>
    </row>
    <row r="560" spans="1:11" x14ac:dyDescent="0.3">
      <c r="A560" s="4" t="s">
        <v>36</v>
      </c>
      <c r="B560">
        <v>1</v>
      </c>
      <c r="D560" s="4" t="s">
        <v>35</v>
      </c>
      <c r="E560">
        <v>11</v>
      </c>
      <c r="G560" s="4" t="s">
        <v>591</v>
      </c>
      <c r="H560">
        <v>66</v>
      </c>
      <c r="J560" s="4" t="s">
        <v>1174</v>
      </c>
      <c r="K560">
        <v>53</v>
      </c>
    </row>
    <row r="561" spans="1:11" x14ac:dyDescent="0.3">
      <c r="A561" s="4" t="s">
        <v>133</v>
      </c>
      <c r="B561">
        <v>0</v>
      </c>
      <c r="D561" s="4" t="s">
        <v>441</v>
      </c>
      <c r="E561">
        <v>6</v>
      </c>
      <c r="G561" s="4" t="s">
        <v>443</v>
      </c>
      <c r="H561">
        <v>61</v>
      </c>
      <c r="J561" s="4" t="s">
        <v>1106</v>
      </c>
      <c r="K561">
        <v>33</v>
      </c>
    </row>
    <row r="562" spans="1:11" x14ac:dyDescent="0.3">
      <c r="A562" s="4" t="s">
        <v>1016</v>
      </c>
      <c r="B562">
        <v>4</v>
      </c>
      <c r="D562" s="4" t="s">
        <v>1043</v>
      </c>
      <c r="E562">
        <v>7</v>
      </c>
      <c r="G562" s="4" t="s">
        <v>1207</v>
      </c>
      <c r="H562">
        <v>61</v>
      </c>
      <c r="J562" s="4" t="s">
        <v>1182</v>
      </c>
      <c r="K562">
        <v>58</v>
      </c>
    </row>
    <row r="563" spans="1:11" x14ac:dyDescent="0.3">
      <c r="A563" s="4" t="s">
        <v>1013</v>
      </c>
      <c r="B563">
        <v>1</v>
      </c>
      <c r="D563" s="4" t="s">
        <v>902</v>
      </c>
      <c r="E563">
        <v>0</v>
      </c>
      <c r="G563" s="4" t="s">
        <v>968</v>
      </c>
      <c r="H563">
        <v>60</v>
      </c>
      <c r="J563" s="4" t="s">
        <v>389</v>
      </c>
      <c r="K563">
        <v>24</v>
      </c>
    </row>
    <row r="564" spans="1:11" x14ac:dyDescent="0.3">
      <c r="A564" s="4" t="s">
        <v>80</v>
      </c>
      <c r="B564">
        <v>0</v>
      </c>
      <c r="D564" s="4" t="s">
        <v>1040</v>
      </c>
      <c r="E564">
        <v>1</v>
      </c>
      <c r="G564" s="4" t="s">
        <v>406</v>
      </c>
      <c r="H564">
        <v>54</v>
      </c>
      <c r="J564" s="4" t="s">
        <v>662</v>
      </c>
      <c r="K564">
        <v>45</v>
      </c>
    </row>
    <row r="565" spans="1:11" x14ac:dyDescent="0.3">
      <c r="A565" s="4" t="s">
        <v>769</v>
      </c>
      <c r="B565">
        <v>3</v>
      </c>
      <c r="D565" s="4" t="s">
        <v>345</v>
      </c>
      <c r="E565">
        <v>6</v>
      </c>
      <c r="G565" s="4" t="s">
        <v>931</v>
      </c>
      <c r="H565">
        <v>58</v>
      </c>
      <c r="J565" s="4" t="s">
        <v>1225</v>
      </c>
      <c r="K565">
        <v>48</v>
      </c>
    </row>
    <row r="566" spans="1:11" x14ac:dyDescent="0.3">
      <c r="A566" s="4" t="s">
        <v>374</v>
      </c>
      <c r="B566">
        <v>1</v>
      </c>
      <c r="D566" s="4" t="s">
        <v>460</v>
      </c>
      <c r="E566">
        <v>2</v>
      </c>
      <c r="G566" s="4" t="s">
        <v>441</v>
      </c>
      <c r="H566">
        <v>51</v>
      </c>
      <c r="J566" s="4" t="s">
        <v>1007</v>
      </c>
      <c r="K566">
        <v>50</v>
      </c>
    </row>
    <row r="567" spans="1:11" x14ac:dyDescent="0.3">
      <c r="A567" s="4" t="s">
        <v>777</v>
      </c>
      <c r="B567">
        <v>1</v>
      </c>
      <c r="D567" s="4" t="s">
        <v>354</v>
      </c>
      <c r="E567">
        <v>7</v>
      </c>
      <c r="G567" s="4" t="s">
        <v>792</v>
      </c>
      <c r="H567">
        <v>60</v>
      </c>
      <c r="J567" s="4" t="s">
        <v>482</v>
      </c>
      <c r="K567">
        <v>39</v>
      </c>
    </row>
    <row r="568" spans="1:11" x14ac:dyDescent="0.3">
      <c r="A568" s="4" t="s">
        <v>414</v>
      </c>
      <c r="B568">
        <v>2</v>
      </c>
      <c r="D568" s="4" t="s">
        <v>355</v>
      </c>
      <c r="E568">
        <v>0</v>
      </c>
      <c r="G568" s="4" t="s">
        <v>809</v>
      </c>
      <c r="H568">
        <v>70</v>
      </c>
      <c r="J568" s="4" t="s">
        <v>373</v>
      </c>
      <c r="K568">
        <v>57</v>
      </c>
    </row>
    <row r="569" spans="1:11" x14ac:dyDescent="0.3">
      <c r="A569" s="4" t="s">
        <v>611</v>
      </c>
      <c r="B569">
        <v>3</v>
      </c>
      <c r="D569" s="4" t="s">
        <v>620</v>
      </c>
      <c r="E569">
        <v>1</v>
      </c>
      <c r="G569" s="4" t="s">
        <v>664</v>
      </c>
      <c r="H569">
        <v>56</v>
      </c>
      <c r="J569" s="4" t="s">
        <v>1100</v>
      </c>
      <c r="K569">
        <v>57</v>
      </c>
    </row>
    <row r="570" spans="1:11" x14ac:dyDescent="0.3">
      <c r="A570" s="4" t="s">
        <v>614</v>
      </c>
      <c r="B570">
        <v>0</v>
      </c>
      <c r="D570" s="4" t="s">
        <v>623</v>
      </c>
      <c r="E570">
        <v>5</v>
      </c>
      <c r="G570" s="4" t="s">
        <v>551</v>
      </c>
      <c r="H570">
        <v>73</v>
      </c>
      <c r="J570" s="4" t="s">
        <v>865</v>
      </c>
      <c r="K570">
        <v>42</v>
      </c>
    </row>
    <row r="571" spans="1:11" x14ac:dyDescent="0.3">
      <c r="A571" s="4" t="s">
        <v>617</v>
      </c>
      <c r="B571">
        <v>0</v>
      </c>
      <c r="D571" s="4" t="s">
        <v>907</v>
      </c>
      <c r="E571">
        <v>3</v>
      </c>
      <c r="G571" s="4" t="s">
        <v>998</v>
      </c>
      <c r="H571">
        <v>57</v>
      </c>
      <c r="J571" s="4" t="s">
        <v>620</v>
      </c>
      <c r="K571">
        <v>38</v>
      </c>
    </row>
    <row r="572" spans="1:11" x14ac:dyDescent="0.3">
      <c r="A572" s="4" t="s">
        <v>626</v>
      </c>
      <c r="B572">
        <v>0</v>
      </c>
      <c r="D572" s="4" t="s">
        <v>523</v>
      </c>
      <c r="E572">
        <v>8</v>
      </c>
      <c r="G572" s="4" t="s">
        <v>898</v>
      </c>
      <c r="H572">
        <v>51</v>
      </c>
      <c r="J572" s="4" t="s">
        <v>514</v>
      </c>
      <c r="K572">
        <v>50</v>
      </c>
    </row>
    <row r="573" spans="1:11" x14ac:dyDescent="0.3">
      <c r="A573" s="4" t="s">
        <v>627</v>
      </c>
      <c r="B573">
        <v>0</v>
      </c>
      <c r="D573" s="4" t="s">
        <v>808</v>
      </c>
      <c r="E573">
        <v>8</v>
      </c>
      <c r="G573" s="4" t="s">
        <v>895</v>
      </c>
      <c r="H573">
        <v>58</v>
      </c>
      <c r="J573" s="4" t="s">
        <v>1044</v>
      </c>
      <c r="K573">
        <v>54</v>
      </c>
    </row>
    <row r="574" spans="1:11" x14ac:dyDescent="0.3">
      <c r="A574" s="4" t="s">
        <v>402</v>
      </c>
      <c r="B574">
        <v>5</v>
      </c>
      <c r="D574" s="4" t="s">
        <v>253</v>
      </c>
      <c r="E574">
        <v>2</v>
      </c>
      <c r="G574" s="4" t="s">
        <v>1140</v>
      </c>
      <c r="H574">
        <v>61</v>
      </c>
      <c r="J574" s="4" t="s">
        <v>1066</v>
      </c>
      <c r="K574">
        <v>52</v>
      </c>
    </row>
    <row r="575" spans="1:11" x14ac:dyDescent="0.3">
      <c r="A575" s="4" t="s">
        <v>689</v>
      </c>
      <c r="B575">
        <v>0</v>
      </c>
      <c r="D575" s="4" t="s">
        <v>942</v>
      </c>
      <c r="E575">
        <v>4</v>
      </c>
      <c r="G575" s="4" t="s">
        <v>655</v>
      </c>
      <c r="H575">
        <v>56</v>
      </c>
      <c r="J575" s="4" t="s">
        <v>470</v>
      </c>
      <c r="K575">
        <v>44</v>
      </c>
    </row>
    <row r="576" spans="1:11" x14ac:dyDescent="0.3">
      <c r="A576" s="4" t="s">
        <v>912</v>
      </c>
      <c r="B576">
        <v>2</v>
      </c>
      <c r="D576" s="4" t="s">
        <v>1073</v>
      </c>
      <c r="E576">
        <v>8</v>
      </c>
      <c r="G576" s="4" t="s">
        <v>398</v>
      </c>
      <c r="H576">
        <v>64</v>
      </c>
      <c r="J576" s="4" t="s">
        <v>521</v>
      </c>
      <c r="K576">
        <v>32</v>
      </c>
    </row>
    <row r="577" spans="1:11" x14ac:dyDescent="0.3">
      <c r="A577" s="4" t="s">
        <v>999</v>
      </c>
      <c r="B577">
        <v>1</v>
      </c>
      <c r="D577" s="4" t="s">
        <v>740</v>
      </c>
      <c r="E577">
        <v>2</v>
      </c>
      <c r="G577" s="4" t="s">
        <v>1187</v>
      </c>
      <c r="H577">
        <v>36</v>
      </c>
      <c r="J577" s="4" t="s">
        <v>519</v>
      </c>
      <c r="K577">
        <v>53</v>
      </c>
    </row>
    <row r="578" spans="1:11" x14ac:dyDescent="0.3">
      <c r="A578" s="4" t="s">
        <v>775</v>
      </c>
      <c r="B578">
        <v>0</v>
      </c>
      <c r="D578" s="4" t="s">
        <v>1060</v>
      </c>
      <c r="E578">
        <v>5</v>
      </c>
      <c r="G578" s="4" t="s">
        <v>345</v>
      </c>
      <c r="H578">
        <v>59</v>
      </c>
      <c r="J578" s="4" t="s">
        <v>1042</v>
      </c>
      <c r="K578">
        <v>52</v>
      </c>
    </row>
    <row r="579" spans="1:11" x14ac:dyDescent="0.3">
      <c r="A579" s="4" t="s">
        <v>773</v>
      </c>
      <c r="B579">
        <v>3</v>
      </c>
      <c r="D579" s="4" t="s">
        <v>63</v>
      </c>
      <c r="E579">
        <v>11</v>
      </c>
      <c r="G579" s="4" t="s">
        <v>1106</v>
      </c>
      <c r="H579">
        <v>43</v>
      </c>
      <c r="J579" s="4" t="s">
        <v>799</v>
      </c>
      <c r="K579">
        <v>54</v>
      </c>
    </row>
    <row r="580" spans="1:11" x14ac:dyDescent="0.3">
      <c r="A580" s="4" t="s">
        <v>245</v>
      </c>
      <c r="B580">
        <v>1</v>
      </c>
      <c r="D580" s="4" t="s">
        <v>1059</v>
      </c>
      <c r="E580">
        <v>8</v>
      </c>
      <c r="G580" s="4" t="s">
        <v>924</v>
      </c>
      <c r="H580">
        <v>63</v>
      </c>
      <c r="J580" s="4" t="s">
        <v>849</v>
      </c>
      <c r="K580">
        <v>38</v>
      </c>
    </row>
    <row r="581" spans="1:11" x14ac:dyDescent="0.3">
      <c r="A581" s="4" t="s">
        <v>1027</v>
      </c>
      <c r="B581">
        <v>2</v>
      </c>
      <c r="D581" s="4" t="s">
        <v>919</v>
      </c>
      <c r="E581">
        <v>7</v>
      </c>
      <c r="G581" s="4" t="s">
        <v>1030</v>
      </c>
      <c r="H581">
        <v>44</v>
      </c>
      <c r="J581" s="4" t="s">
        <v>1101</v>
      </c>
      <c r="K581">
        <v>43</v>
      </c>
    </row>
    <row r="582" spans="1:11" x14ac:dyDescent="0.3">
      <c r="A582" s="4" t="s">
        <v>845</v>
      </c>
      <c r="B582">
        <v>1</v>
      </c>
      <c r="D582" s="4" t="s">
        <v>19</v>
      </c>
      <c r="E582">
        <v>2</v>
      </c>
      <c r="G582" s="4" t="s">
        <v>921</v>
      </c>
      <c r="H582">
        <v>52</v>
      </c>
      <c r="J582" s="4" t="s">
        <v>1091</v>
      </c>
      <c r="K582">
        <v>54</v>
      </c>
    </row>
    <row r="583" spans="1:11" x14ac:dyDescent="0.3">
      <c r="A583" s="4" t="s">
        <v>255</v>
      </c>
      <c r="B583">
        <v>5</v>
      </c>
      <c r="D583" s="4" t="s">
        <v>414</v>
      </c>
      <c r="E583">
        <v>5</v>
      </c>
      <c r="G583" s="4" t="s">
        <v>766</v>
      </c>
      <c r="H583">
        <v>54</v>
      </c>
      <c r="J583" s="4" t="s">
        <v>356</v>
      </c>
      <c r="K583">
        <v>45</v>
      </c>
    </row>
    <row r="584" spans="1:11" x14ac:dyDescent="0.3">
      <c r="A584" s="4" t="s">
        <v>965</v>
      </c>
      <c r="B584">
        <v>0</v>
      </c>
      <c r="D584" s="4" t="s">
        <v>921</v>
      </c>
      <c r="E584">
        <v>7</v>
      </c>
      <c r="G584" s="4" t="s">
        <v>826</v>
      </c>
      <c r="H584">
        <v>52</v>
      </c>
      <c r="J584" s="4" t="s">
        <v>971</v>
      </c>
      <c r="K584">
        <v>50</v>
      </c>
    </row>
    <row r="585" spans="1:11" x14ac:dyDescent="0.3">
      <c r="A585" s="4" t="s">
        <v>233</v>
      </c>
      <c r="B585">
        <v>1</v>
      </c>
      <c r="D585" s="4" t="s">
        <v>718</v>
      </c>
      <c r="E585">
        <v>10</v>
      </c>
      <c r="G585" s="4" t="s">
        <v>430</v>
      </c>
      <c r="H585">
        <v>42</v>
      </c>
      <c r="J585" s="4" t="s">
        <v>354</v>
      </c>
      <c r="K585">
        <v>29</v>
      </c>
    </row>
    <row r="586" spans="1:11" x14ac:dyDescent="0.3">
      <c r="A586" s="4" t="s">
        <v>962</v>
      </c>
      <c r="B586">
        <v>2</v>
      </c>
      <c r="D586" s="4" t="s">
        <v>703</v>
      </c>
      <c r="E586">
        <v>9</v>
      </c>
      <c r="G586" s="4" t="s">
        <v>983</v>
      </c>
      <c r="H586">
        <v>62</v>
      </c>
      <c r="J586" s="4" t="s">
        <v>611</v>
      </c>
      <c r="K586">
        <v>41</v>
      </c>
    </row>
    <row r="587" spans="1:11" x14ac:dyDescent="0.3">
      <c r="A587" s="4" t="s">
        <v>398</v>
      </c>
      <c r="B587">
        <v>3</v>
      </c>
      <c r="D587" s="4" t="s">
        <v>425</v>
      </c>
      <c r="E587">
        <v>7</v>
      </c>
      <c r="G587" s="4" t="s">
        <v>728</v>
      </c>
      <c r="H587">
        <v>46</v>
      </c>
      <c r="J587" s="4" t="s">
        <v>824</v>
      </c>
      <c r="K587">
        <v>38</v>
      </c>
    </row>
    <row r="588" spans="1:11" x14ac:dyDescent="0.3">
      <c r="A588" s="4" t="s">
        <v>134</v>
      </c>
      <c r="B588">
        <v>1</v>
      </c>
      <c r="D588" s="4" t="s">
        <v>856</v>
      </c>
      <c r="E588">
        <v>8</v>
      </c>
      <c r="G588" s="4" t="s">
        <v>933</v>
      </c>
      <c r="H588">
        <v>61</v>
      </c>
      <c r="J588" s="4" t="s">
        <v>566</v>
      </c>
      <c r="K588">
        <v>46</v>
      </c>
    </row>
    <row r="589" spans="1:11" x14ac:dyDescent="0.3">
      <c r="A589" s="4" t="s">
        <v>298</v>
      </c>
      <c r="B589">
        <v>0</v>
      </c>
      <c r="D589" s="4" t="s">
        <v>531</v>
      </c>
      <c r="E589">
        <v>8</v>
      </c>
      <c r="G589" s="4" t="s">
        <v>637</v>
      </c>
      <c r="H589">
        <v>62</v>
      </c>
      <c r="J589" s="4" t="s">
        <v>803</v>
      </c>
      <c r="K589">
        <v>32</v>
      </c>
    </row>
    <row r="590" spans="1:11" x14ac:dyDescent="0.3">
      <c r="A590" s="4" t="s">
        <v>240</v>
      </c>
      <c r="B590">
        <v>2</v>
      </c>
      <c r="D590" s="4" t="s">
        <v>301</v>
      </c>
      <c r="E590">
        <v>4</v>
      </c>
      <c r="G590" s="4" t="s">
        <v>557</v>
      </c>
      <c r="H590">
        <v>56</v>
      </c>
      <c r="J590" s="4" t="s">
        <v>900</v>
      </c>
      <c r="K590">
        <v>44</v>
      </c>
    </row>
    <row r="591" spans="1:11" x14ac:dyDescent="0.3">
      <c r="A591" s="4" t="s">
        <v>862</v>
      </c>
      <c r="B591">
        <v>0</v>
      </c>
      <c r="D591" s="4" t="s">
        <v>1125</v>
      </c>
      <c r="E591">
        <v>7</v>
      </c>
      <c r="G591" s="4" t="s">
        <v>647</v>
      </c>
      <c r="H591">
        <v>51</v>
      </c>
      <c r="J591" s="4" t="s">
        <v>518</v>
      </c>
      <c r="K591">
        <v>48</v>
      </c>
    </row>
    <row r="592" spans="1:11" x14ac:dyDescent="0.3">
      <c r="A592" s="4" t="s">
        <v>874</v>
      </c>
      <c r="B592">
        <v>0</v>
      </c>
      <c r="D592" s="4" t="s">
        <v>1228</v>
      </c>
      <c r="E592">
        <v>4</v>
      </c>
      <c r="G592" s="4" t="s">
        <v>588</v>
      </c>
      <c r="H592">
        <v>33</v>
      </c>
      <c r="J592" s="4" t="s">
        <v>490</v>
      </c>
      <c r="K592">
        <v>35</v>
      </c>
    </row>
    <row r="593" spans="1:11" x14ac:dyDescent="0.3">
      <c r="A593" s="4" t="s">
        <v>90</v>
      </c>
      <c r="B593">
        <v>1</v>
      </c>
      <c r="D593" s="4" t="s">
        <v>829</v>
      </c>
      <c r="E593">
        <v>7</v>
      </c>
      <c r="G593" s="4" t="s">
        <v>671</v>
      </c>
      <c r="H593">
        <v>55</v>
      </c>
      <c r="J593" s="4" t="s">
        <v>1022</v>
      </c>
      <c r="K593">
        <v>46</v>
      </c>
    </row>
    <row r="594" spans="1:11" x14ac:dyDescent="0.3">
      <c r="A594" s="4" t="s">
        <v>308</v>
      </c>
      <c r="B594">
        <v>1</v>
      </c>
      <c r="D594" s="4" t="s">
        <v>1058</v>
      </c>
      <c r="E594">
        <v>7</v>
      </c>
      <c r="G594" s="4" t="s">
        <v>705</v>
      </c>
      <c r="H594">
        <v>52</v>
      </c>
      <c r="J594" s="4" t="s">
        <v>826</v>
      </c>
      <c r="K594">
        <v>42</v>
      </c>
    </row>
    <row r="595" spans="1:11" x14ac:dyDescent="0.3">
      <c r="A595" s="4" t="s">
        <v>1101</v>
      </c>
      <c r="B595">
        <v>2</v>
      </c>
      <c r="D595" s="4" t="s">
        <v>777</v>
      </c>
      <c r="E595">
        <v>4</v>
      </c>
      <c r="G595" s="4" t="s">
        <v>966</v>
      </c>
      <c r="H595">
        <v>60</v>
      </c>
      <c r="J595" s="4" t="s">
        <v>1136</v>
      </c>
      <c r="K595">
        <v>52</v>
      </c>
    </row>
    <row r="596" spans="1:11" x14ac:dyDescent="0.3">
      <c r="A596" s="4" t="s">
        <v>914</v>
      </c>
      <c r="B596">
        <v>0</v>
      </c>
      <c r="D596" s="4" t="s">
        <v>1240</v>
      </c>
      <c r="E596">
        <v>6</v>
      </c>
      <c r="G596" s="4" t="s">
        <v>872</v>
      </c>
      <c r="H596">
        <v>53</v>
      </c>
      <c r="J596" s="4" t="s">
        <v>1184</v>
      </c>
      <c r="K596">
        <v>49</v>
      </c>
    </row>
    <row r="597" spans="1:11" x14ac:dyDescent="0.3">
      <c r="A597" s="4" t="s">
        <v>1098</v>
      </c>
      <c r="B597">
        <v>2</v>
      </c>
      <c r="D597" s="4" t="s">
        <v>490</v>
      </c>
      <c r="E597">
        <v>6</v>
      </c>
      <c r="G597" s="4" t="s">
        <v>442</v>
      </c>
      <c r="H597">
        <v>38</v>
      </c>
      <c r="J597" s="4" t="s">
        <v>1083</v>
      </c>
      <c r="K597">
        <v>37</v>
      </c>
    </row>
    <row r="598" spans="1:11" x14ac:dyDescent="0.3">
      <c r="A598" s="4" t="s">
        <v>84</v>
      </c>
      <c r="B598">
        <v>3</v>
      </c>
      <c r="D598" s="4" t="s">
        <v>1010</v>
      </c>
      <c r="E598">
        <v>8</v>
      </c>
      <c r="G598" s="4" t="s">
        <v>807</v>
      </c>
      <c r="H598">
        <v>61</v>
      </c>
      <c r="J598" s="4" t="s">
        <v>1117</v>
      </c>
      <c r="K598">
        <v>49</v>
      </c>
    </row>
    <row r="599" spans="1:11" x14ac:dyDescent="0.3">
      <c r="A599" s="4" t="s">
        <v>840</v>
      </c>
      <c r="B599">
        <v>2</v>
      </c>
      <c r="D599" s="4" t="s">
        <v>1193</v>
      </c>
      <c r="E599">
        <v>0</v>
      </c>
      <c r="G599" s="4" t="s">
        <v>785</v>
      </c>
      <c r="H599">
        <v>66</v>
      </c>
      <c r="J599" s="4" t="s">
        <v>1216</v>
      </c>
      <c r="K599">
        <v>35</v>
      </c>
    </row>
    <row r="600" spans="1:11" x14ac:dyDescent="0.3">
      <c r="A600" s="4" t="s">
        <v>1212</v>
      </c>
      <c r="B600">
        <v>1</v>
      </c>
      <c r="D600" s="4" t="s">
        <v>398</v>
      </c>
      <c r="E600">
        <v>8</v>
      </c>
      <c r="G600" s="4" t="s">
        <v>1101</v>
      </c>
      <c r="H600">
        <v>62</v>
      </c>
      <c r="J600" s="4" t="s">
        <v>852</v>
      </c>
      <c r="K600">
        <v>34</v>
      </c>
    </row>
    <row r="601" spans="1:11" x14ac:dyDescent="0.3">
      <c r="A601" s="4" t="s">
        <v>921</v>
      </c>
      <c r="B601">
        <v>0</v>
      </c>
      <c r="D601" s="4" t="s">
        <v>66</v>
      </c>
      <c r="E601">
        <v>10</v>
      </c>
      <c r="G601" s="4" t="s">
        <v>934</v>
      </c>
      <c r="H601">
        <v>47</v>
      </c>
      <c r="J601" s="4" t="s">
        <v>726</v>
      </c>
      <c r="K601">
        <v>43</v>
      </c>
    </row>
    <row r="602" spans="1:11" x14ac:dyDescent="0.3">
      <c r="A602" s="4" t="s">
        <v>311</v>
      </c>
      <c r="B602">
        <v>1</v>
      </c>
      <c r="D602" s="4" t="s">
        <v>15</v>
      </c>
      <c r="E602">
        <v>1</v>
      </c>
      <c r="G602" s="4" t="s">
        <v>803</v>
      </c>
      <c r="H602">
        <v>50</v>
      </c>
      <c r="J602" s="4" t="s">
        <v>537</v>
      </c>
      <c r="K602">
        <v>51</v>
      </c>
    </row>
    <row r="603" spans="1:11" x14ac:dyDescent="0.3">
      <c r="A603" s="4" t="s">
        <v>939</v>
      </c>
      <c r="B603">
        <v>3</v>
      </c>
      <c r="D603" s="4" t="s">
        <v>292</v>
      </c>
      <c r="E603">
        <v>8</v>
      </c>
      <c r="G603" s="4" t="s">
        <v>639</v>
      </c>
      <c r="H603">
        <v>41</v>
      </c>
      <c r="J603" s="4" t="s">
        <v>564</v>
      </c>
      <c r="K603">
        <v>39</v>
      </c>
    </row>
    <row r="604" spans="1:11" x14ac:dyDescent="0.3">
      <c r="A604" s="4" t="s">
        <v>408</v>
      </c>
      <c r="B604">
        <v>2</v>
      </c>
      <c r="D604" s="4" t="s">
        <v>349</v>
      </c>
      <c r="E604">
        <v>3</v>
      </c>
      <c r="G604" s="4" t="s">
        <v>510</v>
      </c>
      <c r="H604">
        <v>62</v>
      </c>
      <c r="J604" s="4" t="s">
        <v>600</v>
      </c>
      <c r="K604">
        <v>37</v>
      </c>
    </row>
    <row r="605" spans="1:11" x14ac:dyDescent="0.3">
      <c r="A605" s="4" t="s">
        <v>425</v>
      </c>
      <c r="B605">
        <v>3</v>
      </c>
      <c r="D605" s="4" t="s">
        <v>283</v>
      </c>
      <c r="E605">
        <v>3</v>
      </c>
      <c r="G605" s="4" t="s">
        <v>670</v>
      </c>
      <c r="H605">
        <v>55</v>
      </c>
      <c r="J605" s="4" t="s">
        <v>932</v>
      </c>
      <c r="K605">
        <v>39</v>
      </c>
    </row>
    <row r="606" spans="1:11" x14ac:dyDescent="0.3">
      <c r="A606" s="4" t="s">
        <v>1149</v>
      </c>
      <c r="B606">
        <v>2</v>
      </c>
      <c r="D606" s="4" t="s">
        <v>538</v>
      </c>
      <c r="E606">
        <v>3</v>
      </c>
      <c r="G606" s="4" t="s">
        <v>862</v>
      </c>
      <c r="H606">
        <v>31</v>
      </c>
      <c r="J606" s="4" t="s">
        <v>499</v>
      </c>
      <c r="K606">
        <v>34</v>
      </c>
    </row>
    <row r="607" spans="1:11" x14ac:dyDescent="0.3">
      <c r="A607" s="4" t="s">
        <v>144</v>
      </c>
      <c r="B607">
        <v>1</v>
      </c>
      <c r="D607" s="4" t="s">
        <v>564</v>
      </c>
      <c r="E607">
        <v>1</v>
      </c>
      <c r="G607" s="4" t="s">
        <v>1039</v>
      </c>
      <c r="H607">
        <v>53</v>
      </c>
      <c r="J607" s="4" t="s">
        <v>1164</v>
      </c>
      <c r="K607">
        <v>41</v>
      </c>
    </row>
    <row r="608" spans="1:11" x14ac:dyDescent="0.3">
      <c r="A608" s="4" t="s">
        <v>1230</v>
      </c>
      <c r="B608">
        <v>2</v>
      </c>
      <c r="D608" s="4" t="s">
        <v>861</v>
      </c>
      <c r="E608">
        <v>7</v>
      </c>
      <c r="G608" s="4" t="s">
        <v>1182</v>
      </c>
      <c r="H608">
        <v>72</v>
      </c>
      <c r="J608" s="4" t="s">
        <v>460</v>
      </c>
      <c r="K608">
        <v>26</v>
      </c>
    </row>
    <row r="609" spans="1:11" x14ac:dyDescent="0.3">
      <c r="A609" s="4" t="s">
        <v>868</v>
      </c>
      <c r="B609">
        <v>1</v>
      </c>
      <c r="D609" s="4" t="s">
        <v>691</v>
      </c>
      <c r="E609">
        <v>7</v>
      </c>
      <c r="G609" s="4" t="s">
        <v>376</v>
      </c>
      <c r="H609">
        <v>59</v>
      </c>
      <c r="J609" s="4" t="s">
        <v>774</v>
      </c>
      <c r="K609">
        <v>49</v>
      </c>
    </row>
    <row r="610" spans="1:11" x14ac:dyDescent="0.3">
      <c r="A610" s="4" t="s">
        <v>952</v>
      </c>
      <c r="B610">
        <v>2</v>
      </c>
      <c r="D610" s="4" t="s">
        <v>485</v>
      </c>
      <c r="E610">
        <v>5</v>
      </c>
      <c r="G610" s="4" t="s">
        <v>886</v>
      </c>
      <c r="H610">
        <v>38</v>
      </c>
      <c r="J610" s="4" t="s">
        <v>876</v>
      </c>
      <c r="K610">
        <v>36</v>
      </c>
    </row>
    <row r="611" spans="1:11" x14ac:dyDescent="0.3">
      <c r="A611" s="4" t="s">
        <v>1227</v>
      </c>
      <c r="B611">
        <v>3</v>
      </c>
      <c r="D611" s="4" t="s">
        <v>371</v>
      </c>
      <c r="E611">
        <v>0</v>
      </c>
      <c r="G611" s="4" t="s">
        <v>1082</v>
      </c>
      <c r="H611">
        <v>59</v>
      </c>
      <c r="J611" s="4" t="s">
        <v>893</v>
      </c>
      <c r="K611">
        <v>42</v>
      </c>
    </row>
    <row r="612" spans="1:11" x14ac:dyDescent="0.3">
      <c r="A612" s="4" t="s">
        <v>837</v>
      </c>
      <c r="B612">
        <v>4</v>
      </c>
      <c r="D612" s="4" t="s">
        <v>242</v>
      </c>
      <c r="E612">
        <v>2</v>
      </c>
      <c r="G612" s="4" t="s">
        <v>1133</v>
      </c>
      <c r="H612">
        <v>58</v>
      </c>
      <c r="J612" s="4" t="s">
        <v>458</v>
      </c>
      <c r="K612">
        <v>14</v>
      </c>
    </row>
    <row r="613" spans="1:11" x14ac:dyDescent="0.3">
      <c r="A613" s="4" t="s">
        <v>538</v>
      </c>
      <c r="B613">
        <v>0</v>
      </c>
      <c r="D613" s="4" t="s">
        <v>929</v>
      </c>
      <c r="E613">
        <v>10</v>
      </c>
      <c r="G613" s="4" t="s">
        <v>544</v>
      </c>
      <c r="H613">
        <v>53</v>
      </c>
      <c r="J613" s="4" t="s">
        <v>1129</v>
      </c>
      <c r="K613">
        <v>30</v>
      </c>
    </row>
    <row r="614" spans="1:11" x14ac:dyDescent="0.3">
      <c r="A614" s="4" t="s">
        <v>500</v>
      </c>
      <c r="B614">
        <v>1</v>
      </c>
      <c r="D614" s="4" t="s">
        <v>302</v>
      </c>
      <c r="E614">
        <v>6</v>
      </c>
      <c r="G614" s="4" t="s">
        <v>465</v>
      </c>
      <c r="H614">
        <v>48</v>
      </c>
      <c r="J614" s="4" t="s">
        <v>772</v>
      </c>
      <c r="K614">
        <v>33</v>
      </c>
    </row>
    <row r="615" spans="1:11" x14ac:dyDescent="0.3">
      <c r="A615" s="4" t="s">
        <v>819</v>
      </c>
      <c r="B615">
        <v>2</v>
      </c>
      <c r="D615" s="4" t="s">
        <v>249</v>
      </c>
      <c r="E615">
        <v>5</v>
      </c>
      <c r="G615" s="4" t="s">
        <v>312</v>
      </c>
      <c r="H615">
        <v>42</v>
      </c>
      <c r="J615" s="4" t="s">
        <v>778</v>
      </c>
      <c r="K615">
        <v>37</v>
      </c>
    </row>
    <row r="616" spans="1:11" x14ac:dyDescent="0.3">
      <c r="A616" s="4" t="s">
        <v>352</v>
      </c>
      <c r="B616">
        <v>0</v>
      </c>
      <c r="D616" s="4" t="s">
        <v>593</v>
      </c>
      <c r="E616">
        <v>7</v>
      </c>
      <c r="G616" s="4" t="s">
        <v>962</v>
      </c>
      <c r="H616">
        <v>46</v>
      </c>
      <c r="J616" s="4" t="s">
        <v>940</v>
      </c>
      <c r="K616">
        <v>24</v>
      </c>
    </row>
    <row r="617" spans="1:11" x14ac:dyDescent="0.3">
      <c r="A617" s="4" t="s">
        <v>759</v>
      </c>
      <c r="B617">
        <v>2</v>
      </c>
      <c r="D617" s="4" t="s">
        <v>608</v>
      </c>
      <c r="E617">
        <v>7</v>
      </c>
      <c r="G617" s="4" t="s">
        <v>1056</v>
      </c>
      <c r="H617">
        <v>54</v>
      </c>
      <c r="J617" s="4" t="s">
        <v>916</v>
      </c>
      <c r="K617">
        <v>47</v>
      </c>
    </row>
    <row r="618" spans="1:11" x14ac:dyDescent="0.3">
      <c r="A618" s="4" t="s">
        <v>442</v>
      </c>
      <c r="B618">
        <v>2</v>
      </c>
      <c r="D618" s="4" t="s">
        <v>875</v>
      </c>
      <c r="E618">
        <v>7</v>
      </c>
      <c r="G618" s="4" t="s">
        <v>971</v>
      </c>
      <c r="H618">
        <v>54</v>
      </c>
      <c r="J618" s="4" t="s">
        <v>539</v>
      </c>
      <c r="K618">
        <v>39</v>
      </c>
    </row>
    <row r="619" spans="1:11" x14ac:dyDescent="0.3">
      <c r="A619" s="4" t="s">
        <v>623</v>
      </c>
      <c r="B619">
        <v>5</v>
      </c>
      <c r="D619" s="4" t="s">
        <v>1005</v>
      </c>
      <c r="E619">
        <v>5</v>
      </c>
      <c r="G619" s="4" t="s">
        <v>693</v>
      </c>
      <c r="H619">
        <v>55</v>
      </c>
      <c r="J619" s="4" t="s">
        <v>1055</v>
      </c>
      <c r="K619">
        <v>31</v>
      </c>
    </row>
    <row r="620" spans="1:11" x14ac:dyDescent="0.3">
      <c r="A620" s="4" t="s">
        <v>685</v>
      </c>
      <c r="B620">
        <v>0</v>
      </c>
      <c r="D620" s="4" t="s">
        <v>251</v>
      </c>
      <c r="E620">
        <v>5</v>
      </c>
      <c r="G620" s="4" t="s">
        <v>861</v>
      </c>
      <c r="H620">
        <v>54</v>
      </c>
      <c r="J620" s="4" t="s">
        <v>978</v>
      </c>
      <c r="K620">
        <v>47</v>
      </c>
    </row>
    <row r="621" spans="1:11" x14ac:dyDescent="0.3">
      <c r="A621" s="4" t="s">
        <v>349</v>
      </c>
      <c r="B621">
        <v>0</v>
      </c>
      <c r="D621" s="4" t="s">
        <v>1226</v>
      </c>
      <c r="E621">
        <v>7</v>
      </c>
      <c r="G621" s="4" t="s">
        <v>783</v>
      </c>
      <c r="H621">
        <v>50</v>
      </c>
      <c r="J621" s="4" t="s">
        <v>361</v>
      </c>
      <c r="K621">
        <v>40</v>
      </c>
    </row>
    <row r="622" spans="1:11" x14ac:dyDescent="0.3">
      <c r="A622" s="4" t="s">
        <v>281</v>
      </c>
      <c r="B622">
        <v>3</v>
      </c>
      <c r="D622" s="4" t="s">
        <v>387</v>
      </c>
      <c r="E622">
        <v>11</v>
      </c>
      <c r="G622" s="4" t="s">
        <v>566</v>
      </c>
      <c r="H622">
        <v>58</v>
      </c>
      <c r="J622" s="4" t="s">
        <v>758</v>
      </c>
      <c r="K622">
        <v>43</v>
      </c>
    </row>
    <row r="623" spans="1:11" x14ac:dyDescent="0.3">
      <c r="A623" s="4" t="s">
        <v>688</v>
      </c>
      <c r="B623">
        <v>0</v>
      </c>
      <c r="D623" s="4" t="s">
        <v>914</v>
      </c>
      <c r="E623">
        <v>3</v>
      </c>
      <c r="G623" s="4" t="s">
        <v>602</v>
      </c>
      <c r="H623">
        <v>53</v>
      </c>
      <c r="J623" s="4" t="s">
        <v>558</v>
      </c>
      <c r="K623">
        <v>35</v>
      </c>
    </row>
    <row r="624" spans="1:11" x14ac:dyDescent="0.3">
      <c r="A624" s="4" t="s">
        <v>21</v>
      </c>
      <c r="B624">
        <v>0</v>
      </c>
      <c r="D624" s="4" t="s">
        <v>281</v>
      </c>
      <c r="E624">
        <v>6</v>
      </c>
      <c r="G624" s="4" t="s">
        <v>957</v>
      </c>
      <c r="H624">
        <v>56</v>
      </c>
      <c r="J624" s="4" t="s">
        <v>1134</v>
      </c>
      <c r="K624">
        <v>30</v>
      </c>
    </row>
    <row r="625" spans="1:11" x14ac:dyDescent="0.3">
      <c r="A625" s="4" t="s">
        <v>593</v>
      </c>
      <c r="B625">
        <v>0</v>
      </c>
      <c r="D625" s="4" t="s">
        <v>372</v>
      </c>
      <c r="E625">
        <v>3</v>
      </c>
      <c r="G625" s="4" t="s">
        <v>824</v>
      </c>
      <c r="H625">
        <v>48</v>
      </c>
      <c r="J625" s="4" t="s">
        <v>618</v>
      </c>
      <c r="K625">
        <v>36</v>
      </c>
    </row>
    <row r="626" spans="1:11" x14ac:dyDescent="0.3">
      <c r="A626" s="4" t="s">
        <v>620</v>
      </c>
      <c r="B626">
        <v>1</v>
      </c>
      <c r="D626" s="4" t="s">
        <v>1170</v>
      </c>
      <c r="E626">
        <v>5</v>
      </c>
      <c r="G626" s="4" t="s">
        <v>1055</v>
      </c>
      <c r="H626">
        <v>42</v>
      </c>
      <c r="J626" s="4" t="s">
        <v>644</v>
      </c>
      <c r="K626">
        <v>23</v>
      </c>
    </row>
    <row r="627" spans="1:11" x14ac:dyDescent="0.3">
      <c r="A627" s="4" t="s">
        <v>27</v>
      </c>
      <c r="B627">
        <v>0</v>
      </c>
      <c r="D627" s="4" t="s">
        <v>1149</v>
      </c>
      <c r="E627">
        <v>5</v>
      </c>
      <c r="G627" s="4" t="s">
        <v>1171</v>
      </c>
      <c r="H627">
        <v>41</v>
      </c>
      <c r="J627" s="4" t="s">
        <v>1211</v>
      </c>
      <c r="K627">
        <v>42</v>
      </c>
    </row>
    <row r="628" spans="1:11" x14ac:dyDescent="0.3">
      <c r="A628" s="4" t="s">
        <v>788</v>
      </c>
      <c r="B628">
        <v>2</v>
      </c>
      <c r="D628" s="4" t="s">
        <v>37</v>
      </c>
      <c r="E628">
        <v>9</v>
      </c>
      <c r="G628" s="4" t="s">
        <v>869</v>
      </c>
      <c r="H628">
        <v>47</v>
      </c>
      <c r="J628" s="4" t="s">
        <v>813</v>
      </c>
      <c r="K628">
        <v>28</v>
      </c>
    </row>
    <row r="629" spans="1:11" x14ac:dyDescent="0.3">
      <c r="A629" s="4" t="s">
        <v>453</v>
      </c>
      <c r="B629">
        <v>1</v>
      </c>
      <c r="D629" s="4" t="s">
        <v>240</v>
      </c>
      <c r="E629">
        <v>3</v>
      </c>
      <c r="G629" s="4" t="s">
        <v>546</v>
      </c>
      <c r="H629">
        <v>41</v>
      </c>
      <c r="J629" s="4" t="s">
        <v>933</v>
      </c>
      <c r="K629">
        <v>41</v>
      </c>
    </row>
    <row r="630" spans="1:11" x14ac:dyDescent="0.3">
      <c r="A630" s="4" t="s">
        <v>704</v>
      </c>
      <c r="B630">
        <v>3</v>
      </c>
      <c r="D630" s="4" t="s">
        <v>520</v>
      </c>
      <c r="E630">
        <v>4</v>
      </c>
      <c r="G630" s="4" t="s">
        <v>444</v>
      </c>
      <c r="H630">
        <v>51</v>
      </c>
      <c r="J630" s="4" t="s">
        <v>691</v>
      </c>
      <c r="K630">
        <v>44</v>
      </c>
    </row>
    <row r="631" spans="1:11" x14ac:dyDescent="0.3">
      <c r="A631" s="4" t="s">
        <v>436</v>
      </c>
      <c r="B631">
        <v>2</v>
      </c>
      <c r="D631" s="4" t="s">
        <v>422</v>
      </c>
      <c r="E631">
        <v>3</v>
      </c>
      <c r="G631" s="4" t="s">
        <v>1244</v>
      </c>
      <c r="H631">
        <v>61</v>
      </c>
      <c r="J631" s="4" t="s">
        <v>423</v>
      </c>
      <c r="K631">
        <v>40</v>
      </c>
    </row>
    <row r="632" spans="1:11" x14ac:dyDescent="0.3">
      <c r="A632" s="4" t="s">
        <v>782</v>
      </c>
      <c r="B632">
        <v>1</v>
      </c>
      <c r="D632" s="4" t="s">
        <v>1216</v>
      </c>
      <c r="E632">
        <v>11</v>
      </c>
      <c r="G632" s="4" t="s">
        <v>689</v>
      </c>
      <c r="H632">
        <v>42</v>
      </c>
      <c r="J632" s="4" t="s">
        <v>1215</v>
      </c>
      <c r="K632">
        <v>35</v>
      </c>
    </row>
    <row r="633" spans="1:11" x14ac:dyDescent="0.3">
      <c r="A633" s="4" t="s">
        <v>699</v>
      </c>
      <c r="B633">
        <v>3</v>
      </c>
      <c r="D633" s="4" t="s">
        <v>1096</v>
      </c>
      <c r="E633">
        <v>7</v>
      </c>
      <c r="G633" s="4" t="s">
        <v>350</v>
      </c>
      <c r="H633">
        <v>52</v>
      </c>
      <c r="J633" s="4" t="s">
        <v>670</v>
      </c>
      <c r="K633">
        <v>34</v>
      </c>
    </row>
    <row r="634" spans="1:11" x14ac:dyDescent="0.3">
      <c r="A634" s="4" t="s">
        <v>499</v>
      </c>
      <c r="B634">
        <v>1</v>
      </c>
      <c r="D634" s="4" t="s">
        <v>1022</v>
      </c>
      <c r="E634">
        <v>2</v>
      </c>
      <c r="G634" s="4" t="s">
        <v>913</v>
      </c>
      <c r="H634">
        <v>62</v>
      </c>
      <c r="J634" s="4" t="s">
        <v>862</v>
      </c>
      <c r="K634">
        <v>27</v>
      </c>
    </row>
    <row r="635" spans="1:11" x14ac:dyDescent="0.3">
      <c r="A635" s="4" t="s">
        <v>441</v>
      </c>
      <c r="B635">
        <v>1</v>
      </c>
      <c r="D635" s="4" t="s">
        <v>890</v>
      </c>
      <c r="E635">
        <v>4</v>
      </c>
      <c r="G635" s="4" t="s">
        <v>1134</v>
      </c>
      <c r="H635">
        <v>46</v>
      </c>
      <c r="J635" s="4" t="s">
        <v>498</v>
      </c>
      <c r="K635">
        <v>25</v>
      </c>
    </row>
    <row r="636" spans="1:11" x14ac:dyDescent="0.3">
      <c r="A636" s="4" t="s">
        <v>728</v>
      </c>
      <c r="B636">
        <v>0</v>
      </c>
      <c r="D636" s="4" t="s">
        <v>350</v>
      </c>
      <c r="E636">
        <v>6</v>
      </c>
      <c r="G636" s="4" t="s">
        <v>853</v>
      </c>
      <c r="H636">
        <v>54</v>
      </c>
      <c r="J636" s="4" t="s">
        <v>441</v>
      </c>
      <c r="K636">
        <v>32</v>
      </c>
    </row>
    <row r="637" spans="1:11" x14ac:dyDescent="0.3">
      <c r="A637" s="4" t="s">
        <v>107</v>
      </c>
      <c r="B637">
        <v>0</v>
      </c>
      <c r="D637" s="4" t="s">
        <v>453</v>
      </c>
      <c r="E637">
        <v>1</v>
      </c>
      <c r="G637" s="4" t="s">
        <v>362</v>
      </c>
      <c r="H637">
        <v>43</v>
      </c>
      <c r="J637" s="4" t="s">
        <v>1223</v>
      </c>
      <c r="K637">
        <v>35</v>
      </c>
    </row>
    <row r="638" spans="1:11" x14ac:dyDescent="0.3">
      <c r="A638" s="4" t="s">
        <v>378</v>
      </c>
      <c r="B638">
        <v>3</v>
      </c>
      <c r="D638" s="4" t="s">
        <v>274</v>
      </c>
      <c r="E638">
        <v>3</v>
      </c>
      <c r="G638" s="4" t="s">
        <v>790</v>
      </c>
      <c r="H638">
        <v>50</v>
      </c>
      <c r="J638" s="4" t="s">
        <v>680</v>
      </c>
      <c r="K638">
        <v>42</v>
      </c>
    </row>
    <row r="639" spans="1:11" x14ac:dyDescent="0.3">
      <c r="A639" s="4" t="s">
        <v>295</v>
      </c>
      <c r="B639">
        <v>2</v>
      </c>
      <c r="D639" s="4" t="s">
        <v>943</v>
      </c>
      <c r="E639">
        <v>1</v>
      </c>
      <c r="G639" s="4" t="s">
        <v>742</v>
      </c>
      <c r="H639">
        <v>42</v>
      </c>
      <c r="J639" s="4" t="s">
        <v>603</v>
      </c>
      <c r="K639">
        <v>17</v>
      </c>
    </row>
    <row r="640" spans="1:11" x14ac:dyDescent="0.3">
      <c r="A640" s="4" t="s">
        <v>532</v>
      </c>
      <c r="B640">
        <v>0</v>
      </c>
      <c r="D640" s="4" t="s">
        <v>31</v>
      </c>
      <c r="E640">
        <v>3</v>
      </c>
      <c r="G640" s="4" t="s">
        <v>866</v>
      </c>
      <c r="H640">
        <v>54</v>
      </c>
      <c r="J640" s="4" t="s">
        <v>952</v>
      </c>
      <c r="K640">
        <v>39</v>
      </c>
    </row>
    <row r="641" spans="1:11" x14ac:dyDescent="0.3">
      <c r="A641" s="4" t="s">
        <v>836</v>
      </c>
      <c r="B641">
        <v>1</v>
      </c>
      <c r="D641" s="4" t="s">
        <v>937</v>
      </c>
      <c r="E641">
        <v>4</v>
      </c>
      <c r="G641" s="4" t="s">
        <v>909</v>
      </c>
      <c r="H641">
        <v>60</v>
      </c>
      <c r="J641" s="4" t="s">
        <v>628</v>
      </c>
      <c r="K641">
        <v>30</v>
      </c>
    </row>
    <row r="642" spans="1:11" x14ac:dyDescent="0.3">
      <c r="A642" s="4" t="s">
        <v>239</v>
      </c>
      <c r="B642">
        <v>1</v>
      </c>
      <c r="D642" s="4" t="s">
        <v>978</v>
      </c>
      <c r="E642">
        <v>4</v>
      </c>
      <c r="G642" s="4" t="s">
        <v>851</v>
      </c>
      <c r="H642">
        <v>49</v>
      </c>
      <c r="J642" s="4" t="s">
        <v>1076</v>
      </c>
      <c r="K642">
        <v>41</v>
      </c>
    </row>
    <row r="643" spans="1:11" x14ac:dyDescent="0.3">
      <c r="A643" s="4" t="s">
        <v>671</v>
      </c>
      <c r="B643">
        <v>1</v>
      </c>
      <c r="D643" s="4" t="s">
        <v>380</v>
      </c>
      <c r="E643">
        <v>2</v>
      </c>
      <c r="G643" s="4" t="s">
        <v>852</v>
      </c>
      <c r="H643">
        <v>57</v>
      </c>
      <c r="J643" s="4" t="s">
        <v>1244</v>
      </c>
      <c r="K643">
        <v>45</v>
      </c>
    </row>
    <row r="644" spans="1:11" x14ac:dyDescent="0.3">
      <c r="A644" s="4" t="s">
        <v>385</v>
      </c>
      <c r="B644">
        <v>4</v>
      </c>
      <c r="D644" s="4" t="s">
        <v>824</v>
      </c>
      <c r="E644">
        <v>2</v>
      </c>
      <c r="G644" s="4" t="s">
        <v>569</v>
      </c>
      <c r="H644">
        <v>58</v>
      </c>
      <c r="J644" s="4" t="s">
        <v>366</v>
      </c>
      <c r="K644">
        <v>39</v>
      </c>
    </row>
    <row r="645" spans="1:11" x14ac:dyDescent="0.3">
      <c r="A645" s="4" t="s">
        <v>958</v>
      </c>
      <c r="B645">
        <v>0</v>
      </c>
      <c r="D645" s="4" t="s">
        <v>1238</v>
      </c>
      <c r="E645">
        <v>6</v>
      </c>
      <c r="G645" s="4" t="s">
        <v>1051</v>
      </c>
      <c r="H645">
        <v>54</v>
      </c>
      <c r="J645" s="4" t="s">
        <v>888</v>
      </c>
      <c r="K645">
        <v>41</v>
      </c>
    </row>
    <row r="646" spans="1:11" x14ac:dyDescent="0.3">
      <c r="A646" s="4" t="s">
        <v>1224</v>
      </c>
      <c r="B646">
        <v>0</v>
      </c>
      <c r="D646" s="4" t="s">
        <v>385</v>
      </c>
      <c r="E646">
        <v>6</v>
      </c>
      <c r="G646" s="4" t="s">
        <v>1014</v>
      </c>
      <c r="H646">
        <v>49</v>
      </c>
      <c r="J646" s="4" t="s">
        <v>629</v>
      </c>
      <c r="K646">
        <v>37</v>
      </c>
    </row>
    <row r="647" spans="1:11" x14ac:dyDescent="0.3">
      <c r="A647" s="4" t="s">
        <v>735</v>
      </c>
      <c r="B647">
        <v>0</v>
      </c>
      <c r="D647" s="4" t="s">
        <v>818</v>
      </c>
      <c r="E647">
        <v>3</v>
      </c>
      <c r="G647" s="4" t="s">
        <v>363</v>
      </c>
      <c r="H647">
        <v>38</v>
      </c>
      <c r="J647" s="4" t="s">
        <v>596</v>
      </c>
      <c r="K647">
        <v>34</v>
      </c>
    </row>
    <row r="648" spans="1:11" x14ac:dyDescent="0.3">
      <c r="A648" s="4" t="s">
        <v>1158</v>
      </c>
      <c r="B648">
        <v>2</v>
      </c>
      <c r="D648" s="4" t="s">
        <v>675</v>
      </c>
      <c r="E648">
        <v>0</v>
      </c>
      <c r="G648" s="4" t="s">
        <v>744</v>
      </c>
      <c r="H648">
        <v>55</v>
      </c>
      <c r="J648" s="4" t="s">
        <v>469</v>
      </c>
      <c r="K648">
        <v>35</v>
      </c>
    </row>
    <row r="649" spans="1:11" x14ac:dyDescent="0.3">
      <c r="A649" s="4" t="s">
        <v>1017</v>
      </c>
      <c r="B649">
        <v>0</v>
      </c>
      <c r="D649" s="4" t="s">
        <v>671</v>
      </c>
      <c r="E649">
        <v>2</v>
      </c>
      <c r="G649" s="4" t="s">
        <v>425</v>
      </c>
      <c r="H649">
        <v>58</v>
      </c>
      <c r="J649" s="4" t="s">
        <v>398</v>
      </c>
      <c r="K649">
        <v>37</v>
      </c>
    </row>
    <row r="650" spans="1:11" x14ac:dyDescent="0.3">
      <c r="A650" s="4" t="s">
        <v>1239</v>
      </c>
      <c r="B650">
        <v>0</v>
      </c>
      <c r="D650" s="4" t="s">
        <v>1212</v>
      </c>
      <c r="E650">
        <v>10</v>
      </c>
      <c r="G650" s="4" t="s">
        <v>976</v>
      </c>
      <c r="H650">
        <v>47</v>
      </c>
      <c r="J650" s="4" t="s">
        <v>934</v>
      </c>
      <c r="K650">
        <v>34</v>
      </c>
    </row>
    <row r="651" spans="1:11" x14ac:dyDescent="0.3">
      <c r="A651" s="4" t="s">
        <v>598</v>
      </c>
      <c r="B651">
        <v>1</v>
      </c>
      <c r="D651" s="4" t="s">
        <v>1189</v>
      </c>
      <c r="E651">
        <v>5</v>
      </c>
      <c r="G651" s="4" t="s">
        <v>771</v>
      </c>
      <c r="H651">
        <v>48</v>
      </c>
      <c r="J651" s="4" t="s">
        <v>815</v>
      </c>
      <c r="K651">
        <v>33</v>
      </c>
    </row>
    <row r="652" spans="1:11" x14ac:dyDescent="0.3">
      <c r="A652" s="4" t="s">
        <v>919</v>
      </c>
      <c r="B652">
        <v>1</v>
      </c>
      <c r="D652" s="4" t="s">
        <v>813</v>
      </c>
      <c r="E652">
        <v>0</v>
      </c>
      <c r="G652" s="4" t="s">
        <v>445</v>
      </c>
      <c r="H652">
        <v>51</v>
      </c>
      <c r="J652" s="4" t="s">
        <v>1226</v>
      </c>
      <c r="K652">
        <v>35</v>
      </c>
    </row>
    <row r="653" spans="1:11" x14ac:dyDescent="0.3">
      <c r="A653" s="4" t="s">
        <v>778</v>
      </c>
      <c r="B653">
        <v>1</v>
      </c>
      <c r="D653" s="4" t="s">
        <v>811</v>
      </c>
      <c r="E653">
        <v>5</v>
      </c>
      <c r="G653" s="4" t="s">
        <v>876</v>
      </c>
      <c r="H653">
        <v>47</v>
      </c>
      <c r="J653" s="4" t="s">
        <v>447</v>
      </c>
      <c r="K653">
        <v>40</v>
      </c>
    </row>
    <row r="654" spans="1:11" x14ac:dyDescent="0.3">
      <c r="A654" s="4" t="s">
        <v>1145</v>
      </c>
      <c r="B654">
        <v>1</v>
      </c>
      <c r="D654" s="4" t="s">
        <v>1179</v>
      </c>
      <c r="E654">
        <v>8</v>
      </c>
      <c r="G654" s="4" t="s">
        <v>718</v>
      </c>
      <c r="H654">
        <v>51</v>
      </c>
      <c r="J654" s="4" t="s">
        <v>980</v>
      </c>
      <c r="K654">
        <v>27</v>
      </c>
    </row>
    <row r="655" spans="1:11" x14ac:dyDescent="0.3">
      <c r="A655" s="4" t="s">
        <v>363</v>
      </c>
      <c r="B655">
        <v>0</v>
      </c>
      <c r="D655" s="4" t="s">
        <v>807</v>
      </c>
      <c r="E655">
        <v>2</v>
      </c>
      <c r="G655" s="4" t="s">
        <v>371</v>
      </c>
      <c r="H655">
        <v>39</v>
      </c>
      <c r="J655" s="4" t="s">
        <v>1102</v>
      </c>
      <c r="K655">
        <v>40</v>
      </c>
    </row>
    <row r="656" spans="1:11" x14ac:dyDescent="0.3">
      <c r="A656" s="4" t="s">
        <v>1233</v>
      </c>
      <c r="B656">
        <v>0</v>
      </c>
      <c r="D656" s="4" t="s">
        <v>1171</v>
      </c>
      <c r="E656">
        <v>2</v>
      </c>
      <c r="G656" s="4" t="s">
        <v>777</v>
      </c>
      <c r="H656">
        <v>50</v>
      </c>
      <c r="J656" s="4" t="s">
        <v>785</v>
      </c>
      <c r="K656">
        <v>41</v>
      </c>
    </row>
    <row r="657" spans="1:11" x14ac:dyDescent="0.3">
      <c r="A657" s="4" t="s">
        <v>540</v>
      </c>
      <c r="B657">
        <v>0</v>
      </c>
      <c r="D657" s="4" t="s">
        <v>825</v>
      </c>
      <c r="E657">
        <v>6</v>
      </c>
      <c r="G657" s="4" t="s">
        <v>422</v>
      </c>
      <c r="H657">
        <v>38</v>
      </c>
      <c r="J657" s="4" t="s">
        <v>402</v>
      </c>
      <c r="K657">
        <v>39</v>
      </c>
    </row>
    <row r="658" spans="1:11" x14ac:dyDescent="0.3">
      <c r="A658" s="4" t="s">
        <v>740</v>
      </c>
      <c r="B658">
        <v>0</v>
      </c>
      <c r="D658" s="4" t="s">
        <v>589</v>
      </c>
      <c r="E658">
        <v>5</v>
      </c>
      <c r="G658" s="4" t="s">
        <v>889</v>
      </c>
      <c r="H658">
        <v>46</v>
      </c>
      <c r="J658" s="4" t="s">
        <v>795</v>
      </c>
      <c r="K658">
        <v>32</v>
      </c>
    </row>
    <row r="659" spans="1:11" x14ac:dyDescent="0.3">
      <c r="A659" s="4" t="s">
        <v>463</v>
      </c>
      <c r="B659">
        <v>0</v>
      </c>
      <c r="D659" s="4" t="s">
        <v>1123</v>
      </c>
      <c r="E659">
        <v>8</v>
      </c>
      <c r="G659" s="4" t="s">
        <v>1107</v>
      </c>
      <c r="H659">
        <v>54</v>
      </c>
      <c r="J659" s="4" t="s">
        <v>967</v>
      </c>
      <c r="K659">
        <v>36</v>
      </c>
    </row>
    <row r="660" spans="1:11" x14ac:dyDescent="0.3">
      <c r="A660" s="4" t="s">
        <v>1207</v>
      </c>
      <c r="B660">
        <v>2</v>
      </c>
      <c r="D660" s="4" t="s">
        <v>576</v>
      </c>
      <c r="E660">
        <v>3</v>
      </c>
      <c r="G660" s="4" t="s">
        <v>539</v>
      </c>
      <c r="H660">
        <v>50</v>
      </c>
      <c r="J660" s="4" t="s">
        <v>393</v>
      </c>
      <c r="K660">
        <v>30</v>
      </c>
    </row>
    <row r="661" spans="1:11" x14ac:dyDescent="0.3">
      <c r="A661" s="4" t="s">
        <v>430</v>
      </c>
      <c r="B661">
        <v>0</v>
      </c>
      <c r="D661" s="4" t="s">
        <v>757</v>
      </c>
      <c r="E661">
        <v>4</v>
      </c>
      <c r="G661" s="4" t="s">
        <v>1188</v>
      </c>
      <c r="H661">
        <v>26</v>
      </c>
      <c r="J661" s="4" t="s">
        <v>601</v>
      </c>
      <c r="K661">
        <v>42</v>
      </c>
    </row>
    <row r="662" spans="1:11" x14ac:dyDescent="0.3">
      <c r="A662" s="4" t="s">
        <v>933</v>
      </c>
      <c r="B662">
        <v>1</v>
      </c>
      <c r="D662" s="4" t="s">
        <v>991</v>
      </c>
      <c r="E662">
        <v>10</v>
      </c>
      <c r="G662" s="4" t="s">
        <v>553</v>
      </c>
      <c r="H662">
        <v>34</v>
      </c>
      <c r="J662" s="4" t="s">
        <v>944</v>
      </c>
      <c r="K662">
        <v>31</v>
      </c>
    </row>
    <row r="663" spans="1:11" x14ac:dyDescent="0.3">
      <c r="A663" s="4" t="s">
        <v>296</v>
      </c>
      <c r="B663">
        <v>0</v>
      </c>
      <c r="D663" s="4" t="s">
        <v>598</v>
      </c>
      <c r="E663">
        <v>2</v>
      </c>
      <c r="G663" s="4" t="s">
        <v>1222</v>
      </c>
      <c r="H663">
        <v>54</v>
      </c>
      <c r="J663" s="4" t="s">
        <v>391</v>
      </c>
      <c r="K663">
        <v>27</v>
      </c>
    </row>
    <row r="664" spans="1:11" x14ac:dyDescent="0.3">
      <c r="A664" s="4" t="s">
        <v>516</v>
      </c>
      <c r="B664">
        <v>1</v>
      </c>
      <c r="D664" s="4" t="s">
        <v>1138</v>
      </c>
      <c r="E664">
        <v>6</v>
      </c>
      <c r="G664" s="4" t="s">
        <v>607</v>
      </c>
      <c r="H664">
        <v>53</v>
      </c>
      <c r="J664" s="4" t="s">
        <v>602</v>
      </c>
      <c r="K664">
        <v>30</v>
      </c>
    </row>
    <row r="665" spans="1:11" x14ac:dyDescent="0.3">
      <c r="A665" s="4" t="s">
        <v>423</v>
      </c>
      <c r="B665">
        <v>0</v>
      </c>
      <c r="D665" s="4" t="s">
        <v>1194</v>
      </c>
      <c r="E665">
        <v>7</v>
      </c>
      <c r="G665" s="4" t="s">
        <v>354</v>
      </c>
      <c r="H665">
        <v>30</v>
      </c>
      <c r="J665" s="4" t="s">
        <v>835</v>
      </c>
      <c r="K665">
        <v>31</v>
      </c>
    </row>
    <row r="666" spans="1:11" x14ac:dyDescent="0.3">
      <c r="A666" s="4" t="s">
        <v>950</v>
      </c>
      <c r="B666">
        <v>1</v>
      </c>
      <c r="D666" s="4" t="s">
        <v>771</v>
      </c>
      <c r="E666">
        <v>6</v>
      </c>
      <c r="G666" s="4" t="s">
        <v>1210</v>
      </c>
      <c r="H666">
        <v>43</v>
      </c>
      <c r="J666" s="4" t="s">
        <v>957</v>
      </c>
      <c r="K666">
        <v>30</v>
      </c>
    </row>
    <row r="667" spans="1:11" x14ac:dyDescent="0.3">
      <c r="A667" s="4" t="s">
        <v>396</v>
      </c>
      <c r="B667">
        <v>1</v>
      </c>
      <c r="D667" s="4" t="s">
        <v>817</v>
      </c>
      <c r="E667">
        <v>2</v>
      </c>
      <c r="G667" s="4" t="s">
        <v>711</v>
      </c>
      <c r="H667">
        <v>49</v>
      </c>
      <c r="J667" s="4" t="s">
        <v>854</v>
      </c>
      <c r="K667">
        <v>33</v>
      </c>
    </row>
    <row r="668" spans="1:11" x14ac:dyDescent="0.3">
      <c r="A668" s="4" t="s">
        <v>722</v>
      </c>
      <c r="B668">
        <v>0</v>
      </c>
      <c r="D668" s="4" t="s">
        <v>769</v>
      </c>
      <c r="E668">
        <v>12</v>
      </c>
      <c r="G668" s="4" t="s">
        <v>1148</v>
      </c>
      <c r="H668">
        <v>51</v>
      </c>
      <c r="J668" s="4" t="s">
        <v>541</v>
      </c>
      <c r="K668">
        <v>32</v>
      </c>
    </row>
    <row r="669" spans="1:11" x14ac:dyDescent="0.3">
      <c r="A669" s="4" t="s">
        <v>565</v>
      </c>
      <c r="B669">
        <v>2</v>
      </c>
      <c r="D669" s="4" t="s">
        <v>234</v>
      </c>
      <c r="E669">
        <v>9</v>
      </c>
      <c r="G669" s="4" t="s">
        <v>995</v>
      </c>
      <c r="H669">
        <v>42</v>
      </c>
      <c r="J669" s="4" t="s">
        <v>1058</v>
      </c>
      <c r="K669">
        <v>31</v>
      </c>
    </row>
    <row r="670" spans="1:11" x14ac:dyDescent="0.3">
      <c r="A670" s="4" t="s">
        <v>100</v>
      </c>
      <c r="B670">
        <v>0</v>
      </c>
      <c r="D670" s="4" t="s">
        <v>762</v>
      </c>
      <c r="E670">
        <v>4</v>
      </c>
      <c r="G670" s="4" t="s">
        <v>1047</v>
      </c>
      <c r="H670">
        <v>45</v>
      </c>
      <c r="J670" s="4" t="s">
        <v>790</v>
      </c>
      <c r="K670">
        <v>43</v>
      </c>
    </row>
    <row r="671" spans="1:11" x14ac:dyDescent="0.3">
      <c r="A671" s="4" t="s">
        <v>503</v>
      </c>
      <c r="B671">
        <v>0</v>
      </c>
      <c r="D671" s="4" t="s">
        <v>342</v>
      </c>
      <c r="E671">
        <v>3</v>
      </c>
      <c r="G671" s="4" t="s">
        <v>382</v>
      </c>
      <c r="H671">
        <v>32</v>
      </c>
      <c r="J671" s="4" t="s">
        <v>1246</v>
      </c>
      <c r="K671">
        <v>38</v>
      </c>
    </row>
    <row r="672" spans="1:11" x14ac:dyDescent="0.3">
      <c r="A672" s="4" t="s">
        <v>572</v>
      </c>
      <c r="B672">
        <v>1</v>
      </c>
      <c r="D672" s="4" t="s">
        <v>745</v>
      </c>
      <c r="E672">
        <v>7</v>
      </c>
      <c r="G672" s="4" t="s">
        <v>776</v>
      </c>
      <c r="H672">
        <v>38</v>
      </c>
      <c r="J672" s="4" t="s">
        <v>445</v>
      </c>
      <c r="K672">
        <v>32</v>
      </c>
    </row>
    <row r="673" spans="1:11" x14ac:dyDescent="0.3">
      <c r="A673" s="4" t="s">
        <v>1210</v>
      </c>
      <c r="B673">
        <v>1</v>
      </c>
      <c r="D673" s="4" t="s">
        <v>716</v>
      </c>
      <c r="E673">
        <v>4</v>
      </c>
      <c r="G673" s="4" t="s">
        <v>657</v>
      </c>
      <c r="H673">
        <v>37</v>
      </c>
      <c r="J673" s="4" t="s">
        <v>440</v>
      </c>
      <c r="K673">
        <v>28</v>
      </c>
    </row>
    <row r="674" spans="1:11" x14ac:dyDescent="0.3">
      <c r="A674" s="4" t="s">
        <v>473</v>
      </c>
      <c r="B674">
        <v>2</v>
      </c>
      <c r="D674" s="4" t="s">
        <v>723</v>
      </c>
      <c r="E674">
        <v>3</v>
      </c>
      <c r="G674" s="4" t="s">
        <v>979</v>
      </c>
      <c r="H674">
        <v>53</v>
      </c>
      <c r="J674" s="4" t="s">
        <v>593</v>
      </c>
      <c r="K674">
        <v>42</v>
      </c>
    </row>
    <row r="675" spans="1:11" x14ac:dyDescent="0.3">
      <c r="A675" s="4" t="s">
        <v>420</v>
      </c>
      <c r="B675">
        <v>2</v>
      </c>
      <c r="D675" s="4" t="s">
        <v>14</v>
      </c>
      <c r="E675">
        <v>1</v>
      </c>
      <c r="G675" s="4" t="s">
        <v>1246</v>
      </c>
      <c r="H675">
        <v>57</v>
      </c>
      <c r="J675" s="4" t="s">
        <v>1093</v>
      </c>
      <c r="K675">
        <v>28</v>
      </c>
    </row>
    <row r="676" spans="1:11" x14ac:dyDescent="0.3">
      <c r="A676" s="4" t="s">
        <v>925</v>
      </c>
      <c r="B676">
        <v>2</v>
      </c>
      <c r="D676" s="4" t="s">
        <v>473</v>
      </c>
      <c r="E676">
        <v>3</v>
      </c>
      <c r="G676" s="4" t="s">
        <v>509</v>
      </c>
      <c r="H676">
        <v>50</v>
      </c>
      <c r="J676" s="4" t="s">
        <v>1059</v>
      </c>
      <c r="K676">
        <v>34</v>
      </c>
    </row>
    <row r="677" spans="1:11" x14ac:dyDescent="0.3">
      <c r="A677" s="4" t="s">
        <v>1171</v>
      </c>
      <c r="B677">
        <v>1</v>
      </c>
      <c r="D677" s="4" t="s">
        <v>1232</v>
      </c>
      <c r="E677">
        <v>7</v>
      </c>
      <c r="G677" s="4" t="s">
        <v>747</v>
      </c>
      <c r="H677">
        <v>38</v>
      </c>
      <c r="J677" s="4" t="s">
        <v>464</v>
      </c>
      <c r="K677">
        <v>23</v>
      </c>
    </row>
    <row r="678" spans="1:11" x14ac:dyDescent="0.3">
      <c r="A678" s="4" t="s">
        <v>466</v>
      </c>
      <c r="B678">
        <v>1</v>
      </c>
      <c r="D678" s="4" t="s">
        <v>540</v>
      </c>
      <c r="E678">
        <v>0</v>
      </c>
      <c r="G678" s="4" t="s">
        <v>723</v>
      </c>
      <c r="H678">
        <v>49</v>
      </c>
      <c r="J678" s="4" t="s">
        <v>781</v>
      </c>
      <c r="K678">
        <v>20</v>
      </c>
    </row>
    <row r="679" spans="1:11" x14ac:dyDescent="0.3">
      <c r="A679" s="4" t="s">
        <v>934</v>
      </c>
      <c r="B679">
        <v>0</v>
      </c>
      <c r="D679" s="4" t="s">
        <v>602</v>
      </c>
      <c r="E679">
        <v>6</v>
      </c>
      <c r="G679" s="4" t="s">
        <v>925</v>
      </c>
      <c r="H679">
        <v>39</v>
      </c>
      <c r="J679" s="4" t="s">
        <v>950</v>
      </c>
      <c r="K679">
        <v>33</v>
      </c>
    </row>
    <row r="680" spans="1:11" x14ac:dyDescent="0.3">
      <c r="A680" s="4" t="s">
        <v>83</v>
      </c>
      <c r="B680">
        <v>0</v>
      </c>
      <c r="D680" s="4" t="s">
        <v>1008</v>
      </c>
      <c r="E680">
        <v>2</v>
      </c>
      <c r="G680" s="4" t="s">
        <v>1211</v>
      </c>
      <c r="H680">
        <v>54</v>
      </c>
      <c r="J680" s="4" t="s">
        <v>1006</v>
      </c>
      <c r="K680">
        <v>36</v>
      </c>
    </row>
    <row r="681" spans="1:11" x14ac:dyDescent="0.3">
      <c r="A681" s="4" t="s">
        <v>610</v>
      </c>
      <c r="B681">
        <v>3</v>
      </c>
      <c r="D681" s="4" t="s">
        <v>434</v>
      </c>
      <c r="E681">
        <v>1</v>
      </c>
      <c r="G681" s="4" t="s">
        <v>1174</v>
      </c>
      <c r="H681">
        <v>39</v>
      </c>
      <c r="J681" s="4" t="s">
        <v>771</v>
      </c>
      <c r="K681">
        <v>36</v>
      </c>
    </row>
    <row r="682" spans="1:11" x14ac:dyDescent="0.3">
      <c r="A682" s="4" t="s">
        <v>808</v>
      </c>
      <c r="B682">
        <v>0</v>
      </c>
      <c r="D682" s="4" t="s">
        <v>428</v>
      </c>
      <c r="E682">
        <v>2</v>
      </c>
      <c r="G682" s="4" t="s">
        <v>383</v>
      </c>
      <c r="H682">
        <v>27</v>
      </c>
      <c r="J682" s="4" t="s">
        <v>595</v>
      </c>
      <c r="K682">
        <v>27</v>
      </c>
    </row>
    <row r="683" spans="1:11" x14ac:dyDescent="0.3">
      <c r="A683" s="4" t="s">
        <v>1059</v>
      </c>
      <c r="B683">
        <v>3</v>
      </c>
      <c r="D683" s="4" t="s">
        <v>245</v>
      </c>
      <c r="E683">
        <v>1</v>
      </c>
      <c r="G683" s="4" t="s">
        <v>583</v>
      </c>
      <c r="H683">
        <v>32</v>
      </c>
      <c r="J683" s="4" t="s">
        <v>1147</v>
      </c>
      <c r="K683">
        <v>36</v>
      </c>
    </row>
    <row r="684" spans="1:11" x14ac:dyDescent="0.3">
      <c r="A684" s="4" t="s">
        <v>140</v>
      </c>
      <c r="B684">
        <v>2</v>
      </c>
      <c r="D684" s="4" t="s">
        <v>1235</v>
      </c>
      <c r="E684">
        <v>7</v>
      </c>
      <c r="G684" s="4" t="s">
        <v>356</v>
      </c>
      <c r="H684">
        <v>42</v>
      </c>
      <c r="J684" s="4" t="s">
        <v>742</v>
      </c>
      <c r="K684">
        <v>25</v>
      </c>
    </row>
    <row r="685" spans="1:11" x14ac:dyDescent="0.3">
      <c r="A685" s="4" t="s">
        <v>813</v>
      </c>
      <c r="B685">
        <v>0</v>
      </c>
      <c r="D685" s="4" t="s">
        <v>635</v>
      </c>
      <c r="E685">
        <v>4</v>
      </c>
      <c r="G685" s="4" t="s">
        <v>890</v>
      </c>
      <c r="H685">
        <v>40</v>
      </c>
      <c r="J685" s="4" t="s">
        <v>597</v>
      </c>
      <c r="K685">
        <v>33</v>
      </c>
    </row>
    <row r="686" spans="1:11" x14ac:dyDescent="0.3">
      <c r="A686" s="4" t="s">
        <v>856</v>
      </c>
      <c r="B686">
        <v>2</v>
      </c>
      <c r="D686" s="4" t="s">
        <v>650</v>
      </c>
      <c r="E686">
        <v>3</v>
      </c>
      <c r="G686" s="4" t="s">
        <v>1233</v>
      </c>
      <c r="H686">
        <v>38</v>
      </c>
      <c r="J686" s="4" t="s">
        <v>851</v>
      </c>
      <c r="K686">
        <v>36</v>
      </c>
    </row>
    <row r="687" spans="1:11" x14ac:dyDescent="0.3">
      <c r="A687" s="4" t="s">
        <v>439</v>
      </c>
      <c r="B687">
        <v>0</v>
      </c>
      <c r="D687" s="4" t="s">
        <v>658</v>
      </c>
      <c r="E687">
        <v>1</v>
      </c>
      <c r="G687" s="4" t="s">
        <v>920</v>
      </c>
      <c r="H687">
        <v>41</v>
      </c>
      <c r="J687" s="4" t="s">
        <v>705</v>
      </c>
      <c r="K687">
        <v>32</v>
      </c>
    </row>
    <row r="688" spans="1:11" x14ac:dyDescent="0.3">
      <c r="A688" s="4" t="s">
        <v>130</v>
      </c>
      <c r="B688">
        <v>1</v>
      </c>
      <c r="D688" s="4" t="s">
        <v>889</v>
      </c>
      <c r="E688">
        <v>3</v>
      </c>
      <c r="G688" s="4" t="s">
        <v>1016</v>
      </c>
      <c r="H688">
        <v>36</v>
      </c>
      <c r="J688" s="4" t="s">
        <v>637</v>
      </c>
      <c r="K688">
        <v>28</v>
      </c>
    </row>
    <row r="689" spans="1:11" x14ac:dyDescent="0.3">
      <c r="A689" s="4" t="s">
        <v>1088</v>
      </c>
      <c r="B689">
        <v>2</v>
      </c>
      <c r="D689" s="4" t="s">
        <v>493</v>
      </c>
      <c r="E689">
        <v>7</v>
      </c>
      <c r="G689" s="4" t="s">
        <v>389</v>
      </c>
      <c r="H689">
        <v>25</v>
      </c>
      <c r="J689" s="4" t="s">
        <v>1030</v>
      </c>
      <c r="K689">
        <v>38</v>
      </c>
    </row>
    <row r="690" spans="1:11" x14ac:dyDescent="0.3">
      <c r="A690" s="4" t="s">
        <v>131</v>
      </c>
      <c r="B690">
        <v>0</v>
      </c>
      <c r="D690" s="4" t="s">
        <v>18</v>
      </c>
      <c r="E690">
        <v>3</v>
      </c>
      <c r="G690" s="4" t="s">
        <v>524</v>
      </c>
      <c r="H690">
        <v>31</v>
      </c>
      <c r="J690" s="4" t="s">
        <v>550</v>
      </c>
      <c r="K690">
        <v>42</v>
      </c>
    </row>
    <row r="691" spans="1:11" x14ac:dyDescent="0.3">
      <c r="A691" s="4" t="s">
        <v>1041</v>
      </c>
      <c r="B691">
        <v>2</v>
      </c>
      <c r="D691" s="4" t="s">
        <v>1185</v>
      </c>
      <c r="E691">
        <v>6</v>
      </c>
      <c r="G691" s="4" t="s">
        <v>758</v>
      </c>
      <c r="H691">
        <v>48</v>
      </c>
      <c r="J691" s="4" t="s">
        <v>746</v>
      </c>
      <c r="K691">
        <v>29</v>
      </c>
    </row>
    <row r="692" spans="1:11" x14ac:dyDescent="0.3">
      <c r="A692" s="4" t="s">
        <v>409</v>
      </c>
      <c r="B692">
        <v>2</v>
      </c>
      <c r="D692" s="4" t="s">
        <v>1137</v>
      </c>
      <c r="E692">
        <v>7</v>
      </c>
      <c r="G692" s="4" t="s">
        <v>495</v>
      </c>
      <c r="H692">
        <v>42</v>
      </c>
      <c r="J692" s="4" t="s">
        <v>753</v>
      </c>
      <c r="K692">
        <v>32</v>
      </c>
    </row>
    <row r="693" spans="1:11" x14ac:dyDescent="0.3">
      <c r="A693" s="4" t="s">
        <v>223</v>
      </c>
      <c r="B693">
        <v>0</v>
      </c>
      <c r="D693" s="4" t="s">
        <v>427</v>
      </c>
      <c r="E693">
        <v>1</v>
      </c>
      <c r="G693" s="4" t="s">
        <v>614</v>
      </c>
      <c r="H693">
        <v>39</v>
      </c>
      <c r="J693" s="4" t="s">
        <v>1054</v>
      </c>
      <c r="K693">
        <v>20</v>
      </c>
    </row>
    <row r="694" spans="1:11" x14ac:dyDescent="0.3">
      <c r="A694" s="4" t="s">
        <v>264</v>
      </c>
      <c r="B694">
        <v>2</v>
      </c>
      <c r="D694" s="4" t="s">
        <v>312</v>
      </c>
      <c r="E694">
        <v>5</v>
      </c>
      <c r="G694" s="4" t="s">
        <v>629</v>
      </c>
      <c r="H694">
        <v>36</v>
      </c>
      <c r="J694" s="4" t="s">
        <v>1207</v>
      </c>
      <c r="K694">
        <v>35</v>
      </c>
    </row>
    <row r="695" spans="1:11" x14ac:dyDescent="0.3">
      <c r="A695" s="4" t="s">
        <v>129</v>
      </c>
      <c r="B695">
        <v>2</v>
      </c>
      <c r="D695" s="4" t="s">
        <v>1093</v>
      </c>
      <c r="E695">
        <v>2</v>
      </c>
      <c r="G695" s="4" t="s">
        <v>1057</v>
      </c>
      <c r="H695">
        <v>38</v>
      </c>
      <c r="J695" s="4" t="s">
        <v>478</v>
      </c>
      <c r="K695">
        <v>37</v>
      </c>
    </row>
    <row r="696" spans="1:11" x14ac:dyDescent="0.3">
      <c r="A696" s="4" t="s">
        <v>660</v>
      </c>
      <c r="B696">
        <v>2</v>
      </c>
      <c r="D696" s="4" t="s">
        <v>1173</v>
      </c>
      <c r="E696">
        <v>3</v>
      </c>
      <c r="G696" s="4" t="s">
        <v>387</v>
      </c>
      <c r="H696">
        <v>46</v>
      </c>
      <c r="J696" s="4" t="s">
        <v>663</v>
      </c>
      <c r="K696">
        <v>31</v>
      </c>
    </row>
    <row r="697" spans="1:11" x14ac:dyDescent="0.3">
      <c r="A697" s="4" t="s">
        <v>861</v>
      </c>
      <c r="B697">
        <v>2</v>
      </c>
      <c r="D697" s="4" t="s">
        <v>396</v>
      </c>
      <c r="E697">
        <v>3</v>
      </c>
      <c r="G697" s="4" t="s">
        <v>834</v>
      </c>
      <c r="H697">
        <v>41</v>
      </c>
      <c r="J697" s="4" t="s">
        <v>536</v>
      </c>
      <c r="K697">
        <v>27</v>
      </c>
    </row>
    <row r="698" spans="1:11" x14ac:dyDescent="0.3">
      <c r="A698" s="4" t="s">
        <v>893</v>
      </c>
      <c r="B698">
        <v>3</v>
      </c>
      <c r="D698" s="4" t="s">
        <v>1233</v>
      </c>
      <c r="E698">
        <v>2</v>
      </c>
      <c r="G698" s="4" t="s">
        <v>613</v>
      </c>
      <c r="H698">
        <v>36</v>
      </c>
      <c r="J698" s="4" t="s">
        <v>1096</v>
      </c>
      <c r="K698">
        <v>29</v>
      </c>
    </row>
    <row r="699" spans="1:11" x14ac:dyDescent="0.3">
      <c r="A699" s="4" t="s">
        <v>387</v>
      </c>
      <c r="B699">
        <v>3</v>
      </c>
      <c r="D699" s="4" t="s">
        <v>297</v>
      </c>
      <c r="E699">
        <v>6</v>
      </c>
      <c r="G699" s="4" t="s">
        <v>478</v>
      </c>
      <c r="H699">
        <v>54</v>
      </c>
      <c r="J699" s="4" t="s">
        <v>560</v>
      </c>
      <c r="K699">
        <v>23</v>
      </c>
    </row>
    <row r="700" spans="1:11" x14ac:dyDescent="0.3">
      <c r="A700" s="4" t="s">
        <v>612</v>
      </c>
      <c r="B700">
        <v>0</v>
      </c>
      <c r="D700" s="4" t="s">
        <v>410</v>
      </c>
      <c r="E700">
        <v>6</v>
      </c>
      <c r="G700" s="4" t="s">
        <v>1245</v>
      </c>
      <c r="H700">
        <v>29</v>
      </c>
      <c r="J700" s="4" t="s">
        <v>692</v>
      </c>
      <c r="K700">
        <v>30</v>
      </c>
    </row>
    <row r="701" spans="1:11" x14ac:dyDescent="0.3">
      <c r="A701" s="4" t="s">
        <v>74</v>
      </c>
      <c r="B701">
        <v>3</v>
      </c>
      <c r="D701" s="4" t="s">
        <v>1066</v>
      </c>
      <c r="E701">
        <v>9</v>
      </c>
      <c r="G701" s="4" t="s">
        <v>1241</v>
      </c>
      <c r="H701">
        <v>44</v>
      </c>
      <c r="J701" s="4" t="s">
        <v>1125</v>
      </c>
      <c r="K701">
        <v>37</v>
      </c>
    </row>
    <row r="702" spans="1:11" x14ac:dyDescent="0.3">
      <c r="A702" s="4" t="s">
        <v>1078</v>
      </c>
      <c r="B702">
        <v>0</v>
      </c>
      <c r="D702" s="4" t="s">
        <v>267</v>
      </c>
      <c r="E702">
        <v>8</v>
      </c>
      <c r="G702" s="4" t="s">
        <v>799</v>
      </c>
      <c r="H702">
        <v>38</v>
      </c>
      <c r="J702" s="4" t="s">
        <v>641</v>
      </c>
      <c r="K702">
        <v>36</v>
      </c>
    </row>
    <row r="703" spans="1:11" x14ac:dyDescent="0.3">
      <c r="A703" s="4" t="s">
        <v>613</v>
      </c>
      <c r="B703">
        <v>2</v>
      </c>
      <c r="D703" s="4" t="s">
        <v>1074</v>
      </c>
      <c r="E703">
        <v>4</v>
      </c>
      <c r="G703" s="4" t="s">
        <v>1073</v>
      </c>
      <c r="H703">
        <v>53</v>
      </c>
      <c r="J703" s="4" t="s">
        <v>1080</v>
      </c>
      <c r="K703">
        <v>27</v>
      </c>
    </row>
    <row r="704" spans="1:11" x14ac:dyDescent="0.3">
      <c r="A704" s="4" t="s">
        <v>45</v>
      </c>
      <c r="B704">
        <v>2</v>
      </c>
      <c r="D704" s="4" t="s">
        <v>26</v>
      </c>
      <c r="E704">
        <v>4</v>
      </c>
      <c r="G704" s="4" t="s">
        <v>1138</v>
      </c>
      <c r="H704">
        <v>36</v>
      </c>
      <c r="J704" s="4" t="s">
        <v>579</v>
      </c>
      <c r="K704">
        <v>32</v>
      </c>
    </row>
    <row r="705" spans="1:11" x14ac:dyDescent="0.3">
      <c r="A705" s="4" t="s">
        <v>894</v>
      </c>
      <c r="B705">
        <v>3</v>
      </c>
      <c r="D705" s="4" t="s">
        <v>295</v>
      </c>
      <c r="E705">
        <v>7</v>
      </c>
      <c r="G705" s="4" t="s">
        <v>735</v>
      </c>
      <c r="H705">
        <v>44</v>
      </c>
      <c r="J705" s="4" t="s">
        <v>1245</v>
      </c>
      <c r="K705">
        <v>21</v>
      </c>
    </row>
    <row r="706" spans="1:11" x14ac:dyDescent="0.3">
      <c r="A706" s="4" t="s">
        <v>25</v>
      </c>
      <c r="B706">
        <v>2</v>
      </c>
      <c r="D706" s="4" t="s">
        <v>837</v>
      </c>
      <c r="E706">
        <v>5</v>
      </c>
      <c r="G706" s="4" t="s">
        <v>1085</v>
      </c>
      <c r="H706">
        <v>41</v>
      </c>
      <c r="J706" s="4" t="s">
        <v>924</v>
      </c>
      <c r="K706">
        <v>36</v>
      </c>
    </row>
    <row r="707" spans="1:11" x14ac:dyDescent="0.3">
      <c r="A707" s="4" t="s">
        <v>886</v>
      </c>
      <c r="B707">
        <v>2</v>
      </c>
      <c r="D707" s="4" t="s">
        <v>555</v>
      </c>
      <c r="E707">
        <v>4</v>
      </c>
      <c r="G707" s="4" t="s">
        <v>621</v>
      </c>
      <c r="H707">
        <v>47</v>
      </c>
      <c r="J707" s="4" t="s">
        <v>653</v>
      </c>
      <c r="K707">
        <v>30</v>
      </c>
    </row>
    <row r="708" spans="1:11" x14ac:dyDescent="0.3">
      <c r="A708" s="4" t="s">
        <v>657</v>
      </c>
      <c r="B708">
        <v>0</v>
      </c>
      <c r="D708" s="4" t="s">
        <v>688</v>
      </c>
      <c r="E708">
        <v>2</v>
      </c>
      <c r="G708" s="4" t="s">
        <v>464</v>
      </c>
      <c r="H708">
        <v>32</v>
      </c>
      <c r="J708" s="4" t="s">
        <v>712</v>
      </c>
      <c r="K708">
        <v>35</v>
      </c>
    </row>
    <row r="709" spans="1:11" x14ac:dyDescent="0.3">
      <c r="A709" s="4" t="s">
        <v>653</v>
      </c>
      <c r="B709">
        <v>0</v>
      </c>
      <c r="D709" s="4" t="s">
        <v>719</v>
      </c>
      <c r="E709">
        <v>6</v>
      </c>
      <c r="G709" s="4" t="s">
        <v>1226</v>
      </c>
      <c r="H709">
        <v>44</v>
      </c>
      <c r="J709" s="4" t="s">
        <v>561</v>
      </c>
      <c r="K709">
        <v>19</v>
      </c>
    </row>
    <row r="710" spans="1:11" x14ac:dyDescent="0.3">
      <c r="A710" s="4" t="s">
        <v>339</v>
      </c>
      <c r="B710">
        <v>0</v>
      </c>
      <c r="D710" s="4" t="s">
        <v>596</v>
      </c>
      <c r="E710">
        <v>7</v>
      </c>
      <c r="G710" s="4" t="s">
        <v>757</v>
      </c>
      <c r="H710">
        <v>47</v>
      </c>
      <c r="J710" s="4" t="s">
        <v>553</v>
      </c>
      <c r="K710">
        <v>32</v>
      </c>
    </row>
    <row r="711" spans="1:11" x14ac:dyDescent="0.3">
      <c r="A711" s="4" t="s">
        <v>794</v>
      </c>
      <c r="B711">
        <v>2</v>
      </c>
      <c r="D711" s="4" t="s">
        <v>720</v>
      </c>
      <c r="E711">
        <v>2</v>
      </c>
      <c r="G711" s="4" t="s">
        <v>915</v>
      </c>
      <c r="H711">
        <v>44</v>
      </c>
      <c r="J711" s="4" t="s">
        <v>552</v>
      </c>
      <c r="K711">
        <v>30</v>
      </c>
    </row>
    <row r="712" spans="1:11" x14ac:dyDescent="0.3">
      <c r="A712" s="4" t="s">
        <v>1103</v>
      </c>
      <c r="B712">
        <v>0</v>
      </c>
      <c r="D712" s="4" t="s">
        <v>388</v>
      </c>
      <c r="E712">
        <v>7</v>
      </c>
      <c r="G712" s="4" t="s">
        <v>610</v>
      </c>
      <c r="H712">
        <v>33</v>
      </c>
      <c r="J712" s="4" t="s">
        <v>495</v>
      </c>
      <c r="K712">
        <v>36</v>
      </c>
    </row>
    <row r="713" spans="1:11" x14ac:dyDescent="0.3">
      <c r="A713" s="4" t="s">
        <v>643</v>
      </c>
      <c r="B713">
        <v>0</v>
      </c>
      <c r="D713" s="4" t="s">
        <v>717</v>
      </c>
      <c r="E713">
        <v>8</v>
      </c>
      <c r="G713" s="4" t="s">
        <v>919</v>
      </c>
      <c r="H713">
        <v>49</v>
      </c>
      <c r="J713" s="4" t="s">
        <v>979</v>
      </c>
      <c r="K713">
        <v>28</v>
      </c>
    </row>
    <row r="714" spans="1:11" x14ac:dyDescent="0.3">
      <c r="A714" s="4" t="s">
        <v>1055</v>
      </c>
      <c r="B714">
        <v>1</v>
      </c>
      <c r="D714" s="4" t="s">
        <v>892</v>
      </c>
      <c r="E714">
        <v>0</v>
      </c>
      <c r="G714" s="4" t="s">
        <v>473</v>
      </c>
      <c r="H714">
        <v>45</v>
      </c>
      <c r="J714" s="4" t="s">
        <v>779</v>
      </c>
      <c r="K714">
        <v>24</v>
      </c>
    </row>
    <row r="715" spans="1:11" x14ac:dyDescent="0.3">
      <c r="A715" s="4" t="s">
        <v>1216</v>
      </c>
      <c r="B715">
        <v>2</v>
      </c>
      <c r="D715" s="4" t="s">
        <v>616</v>
      </c>
      <c r="E715">
        <v>0</v>
      </c>
      <c r="G715" s="4" t="s">
        <v>1021</v>
      </c>
      <c r="H715">
        <v>37</v>
      </c>
      <c r="J715" s="4" t="s">
        <v>631</v>
      </c>
      <c r="K715">
        <v>25</v>
      </c>
    </row>
    <row r="716" spans="1:11" x14ac:dyDescent="0.3">
      <c r="A716" s="4" t="s">
        <v>1208</v>
      </c>
      <c r="B716">
        <v>0</v>
      </c>
      <c r="D716" s="4" t="s">
        <v>822</v>
      </c>
      <c r="E716">
        <v>2</v>
      </c>
      <c r="G716" s="4" t="s">
        <v>555</v>
      </c>
      <c r="H716">
        <v>43</v>
      </c>
      <c r="J716" s="4" t="s">
        <v>1036</v>
      </c>
      <c r="K716">
        <v>32</v>
      </c>
    </row>
    <row r="717" spans="1:11" x14ac:dyDescent="0.3">
      <c r="A717" s="4" t="s">
        <v>644</v>
      </c>
      <c r="B717">
        <v>0</v>
      </c>
      <c r="D717" s="4" t="s">
        <v>546</v>
      </c>
      <c r="E717">
        <v>0</v>
      </c>
      <c r="G717" s="4" t="s">
        <v>303</v>
      </c>
      <c r="H717">
        <v>48</v>
      </c>
      <c r="J717" s="4" t="s">
        <v>965</v>
      </c>
      <c r="K717">
        <v>29</v>
      </c>
    </row>
    <row r="718" spans="1:11" x14ac:dyDescent="0.3">
      <c r="A718" s="4" t="s">
        <v>1050</v>
      </c>
      <c r="B718">
        <v>0</v>
      </c>
      <c r="D718" s="4" t="s">
        <v>264</v>
      </c>
      <c r="E718">
        <v>6</v>
      </c>
      <c r="G718" s="4" t="s">
        <v>779</v>
      </c>
      <c r="H718">
        <v>31</v>
      </c>
      <c r="J718" s="4" t="s">
        <v>777</v>
      </c>
      <c r="K718">
        <v>33</v>
      </c>
    </row>
    <row r="719" spans="1:11" x14ac:dyDescent="0.3">
      <c r="A719" s="4" t="s">
        <v>1219</v>
      </c>
      <c r="B719">
        <v>0</v>
      </c>
      <c r="D719" s="4" t="s">
        <v>573</v>
      </c>
      <c r="E719">
        <v>8</v>
      </c>
      <c r="G719" s="4" t="s">
        <v>1066</v>
      </c>
      <c r="H719">
        <v>50</v>
      </c>
      <c r="J719" s="4" t="s">
        <v>850</v>
      </c>
      <c r="K719">
        <v>18</v>
      </c>
    </row>
    <row r="720" spans="1:11" x14ac:dyDescent="0.3">
      <c r="A720" s="4" t="s">
        <v>1225</v>
      </c>
      <c r="B720">
        <v>0</v>
      </c>
      <c r="D720" s="4" t="s">
        <v>797</v>
      </c>
      <c r="E720">
        <v>2</v>
      </c>
      <c r="G720" s="4" t="s">
        <v>1024</v>
      </c>
      <c r="H720">
        <v>40</v>
      </c>
      <c r="J720" s="4" t="s">
        <v>791</v>
      </c>
      <c r="K720">
        <v>38</v>
      </c>
    </row>
    <row r="721" spans="1:11" x14ac:dyDescent="0.3">
      <c r="A721" s="4" t="s">
        <v>1226</v>
      </c>
      <c r="B721">
        <v>3</v>
      </c>
      <c r="D721" s="4" t="s">
        <v>536</v>
      </c>
      <c r="E721">
        <v>1</v>
      </c>
      <c r="G721" s="4" t="s">
        <v>367</v>
      </c>
      <c r="H721">
        <v>40</v>
      </c>
      <c r="J721" s="4" t="s">
        <v>444</v>
      </c>
      <c r="K721">
        <v>26</v>
      </c>
    </row>
    <row r="722" spans="1:11" x14ac:dyDescent="0.3">
      <c r="A722" s="4" t="s">
        <v>1228</v>
      </c>
      <c r="B722">
        <v>2</v>
      </c>
      <c r="D722" s="4" t="s">
        <v>873</v>
      </c>
      <c r="E722">
        <v>1</v>
      </c>
      <c r="G722" s="4" t="s">
        <v>1206</v>
      </c>
      <c r="H722">
        <v>43</v>
      </c>
      <c r="J722" s="4" t="s">
        <v>682</v>
      </c>
      <c r="K722">
        <v>23</v>
      </c>
    </row>
    <row r="723" spans="1:11" x14ac:dyDescent="0.3">
      <c r="A723" s="4" t="s">
        <v>357</v>
      </c>
      <c r="B723">
        <v>0</v>
      </c>
      <c r="D723" s="4" t="s">
        <v>680</v>
      </c>
      <c r="E723">
        <v>5</v>
      </c>
      <c r="G723" s="4" t="s">
        <v>620</v>
      </c>
      <c r="H723">
        <v>34</v>
      </c>
      <c r="J723" s="4" t="s">
        <v>1238</v>
      </c>
      <c r="K723">
        <v>35</v>
      </c>
    </row>
    <row r="724" spans="1:11" x14ac:dyDescent="0.3">
      <c r="A724" s="4" t="s">
        <v>676</v>
      </c>
      <c r="B724">
        <v>0</v>
      </c>
      <c r="D724" s="4" t="s">
        <v>651</v>
      </c>
      <c r="E724">
        <v>2</v>
      </c>
      <c r="G724" s="4" t="s">
        <v>717</v>
      </c>
      <c r="H724">
        <v>46</v>
      </c>
      <c r="J724" s="4" t="s">
        <v>555</v>
      </c>
      <c r="K724">
        <v>26</v>
      </c>
    </row>
    <row r="725" spans="1:11" x14ac:dyDescent="0.3">
      <c r="A725" s="4" t="s">
        <v>1205</v>
      </c>
      <c r="B725">
        <v>0</v>
      </c>
      <c r="D725" s="4" t="s">
        <v>738</v>
      </c>
      <c r="E725">
        <v>3</v>
      </c>
      <c r="G725" s="4" t="s">
        <v>714</v>
      </c>
      <c r="H725">
        <v>35</v>
      </c>
      <c r="J725" s="4" t="s">
        <v>681</v>
      </c>
      <c r="K725">
        <v>33</v>
      </c>
    </row>
    <row r="726" spans="1:11" x14ac:dyDescent="0.3">
      <c r="A726" s="4" t="s">
        <v>990</v>
      </c>
      <c r="B726">
        <v>0</v>
      </c>
      <c r="D726" s="4" t="s">
        <v>499</v>
      </c>
      <c r="E726">
        <v>1</v>
      </c>
      <c r="G726" s="4" t="s">
        <v>523</v>
      </c>
      <c r="H726">
        <v>47</v>
      </c>
      <c r="J726" s="4" t="s">
        <v>802</v>
      </c>
      <c r="K726">
        <v>30</v>
      </c>
    </row>
    <row r="727" spans="1:11" x14ac:dyDescent="0.3">
      <c r="A727" s="4" t="s">
        <v>724</v>
      </c>
      <c r="B727">
        <v>1</v>
      </c>
      <c r="D727" s="4" t="s">
        <v>497</v>
      </c>
      <c r="E727">
        <v>2</v>
      </c>
      <c r="G727" s="4" t="s">
        <v>873</v>
      </c>
      <c r="H727">
        <v>28</v>
      </c>
      <c r="J727" s="4" t="s">
        <v>363</v>
      </c>
      <c r="K727">
        <v>23</v>
      </c>
    </row>
    <row r="728" spans="1:11" x14ac:dyDescent="0.3">
      <c r="A728" s="4" t="s">
        <v>1138</v>
      </c>
      <c r="B728">
        <v>1</v>
      </c>
      <c r="D728" s="4" t="s">
        <v>591</v>
      </c>
      <c r="E728">
        <v>3</v>
      </c>
      <c r="G728" s="4" t="s">
        <v>879</v>
      </c>
      <c r="H728">
        <v>50</v>
      </c>
      <c r="J728" s="4" t="s">
        <v>738</v>
      </c>
      <c r="K728">
        <v>32</v>
      </c>
    </row>
    <row r="729" spans="1:11" x14ac:dyDescent="0.3">
      <c r="A729" s="4" t="s">
        <v>1146</v>
      </c>
      <c r="B729">
        <v>0</v>
      </c>
      <c r="D729" s="4" t="s">
        <v>676</v>
      </c>
      <c r="E729">
        <v>2</v>
      </c>
      <c r="G729" s="4" t="s">
        <v>1146</v>
      </c>
      <c r="H729">
        <v>47</v>
      </c>
      <c r="J729" s="4" t="s">
        <v>569</v>
      </c>
      <c r="K729">
        <v>32</v>
      </c>
    </row>
    <row r="730" spans="1:11" x14ac:dyDescent="0.3">
      <c r="A730" s="4" t="s">
        <v>1032</v>
      </c>
      <c r="B730">
        <v>0</v>
      </c>
      <c r="D730" s="4" t="s">
        <v>917</v>
      </c>
      <c r="E730">
        <v>0</v>
      </c>
      <c r="G730" s="4" t="s">
        <v>497</v>
      </c>
      <c r="H730">
        <v>39</v>
      </c>
      <c r="J730" s="4" t="s">
        <v>841</v>
      </c>
      <c r="K730">
        <v>18</v>
      </c>
    </row>
    <row r="731" spans="1:11" x14ac:dyDescent="0.3">
      <c r="A731" s="4" t="s">
        <v>1156</v>
      </c>
      <c r="B731">
        <v>1</v>
      </c>
      <c r="D731" s="4" t="s">
        <v>788</v>
      </c>
      <c r="E731">
        <v>4</v>
      </c>
      <c r="G731" s="4" t="s">
        <v>538</v>
      </c>
      <c r="H731">
        <v>30</v>
      </c>
      <c r="J731" s="4" t="s">
        <v>540</v>
      </c>
      <c r="K731">
        <v>27</v>
      </c>
    </row>
    <row r="732" spans="1:11" x14ac:dyDescent="0.3">
      <c r="A732" s="4" t="s">
        <v>710</v>
      </c>
      <c r="B732">
        <v>1</v>
      </c>
      <c r="D732" s="4" t="s">
        <v>246</v>
      </c>
      <c r="E732">
        <v>4</v>
      </c>
      <c r="G732" s="4" t="s">
        <v>942</v>
      </c>
      <c r="H732">
        <v>28</v>
      </c>
      <c r="J732" s="4" t="s">
        <v>895</v>
      </c>
      <c r="K732">
        <v>27</v>
      </c>
    </row>
    <row r="733" spans="1:11" x14ac:dyDescent="0.3">
      <c r="A733" s="4" t="s">
        <v>1135</v>
      </c>
      <c r="B733">
        <v>0</v>
      </c>
      <c r="D733" s="4" t="s">
        <v>528</v>
      </c>
      <c r="E733">
        <v>1</v>
      </c>
      <c r="G733" s="4" t="s">
        <v>1097</v>
      </c>
      <c r="H733">
        <v>40</v>
      </c>
      <c r="J733" s="4" t="s">
        <v>1192</v>
      </c>
      <c r="K733">
        <v>30</v>
      </c>
    </row>
    <row r="734" spans="1:11" x14ac:dyDescent="0.3">
      <c r="A734" s="4" t="s">
        <v>1126</v>
      </c>
      <c r="B734">
        <v>1</v>
      </c>
      <c r="D734" s="4" t="s">
        <v>872</v>
      </c>
      <c r="E734">
        <v>5</v>
      </c>
      <c r="G734" s="4" t="s">
        <v>950</v>
      </c>
      <c r="H734">
        <v>44</v>
      </c>
      <c r="J734" s="4" t="s">
        <v>621</v>
      </c>
      <c r="K734">
        <v>33</v>
      </c>
    </row>
    <row r="735" spans="1:11" x14ac:dyDescent="0.3">
      <c r="A735" s="4" t="s">
        <v>1168</v>
      </c>
      <c r="B735">
        <v>0</v>
      </c>
      <c r="D735" s="4" t="s">
        <v>1151</v>
      </c>
      <c r="E735">
        <v>5</v>
      </c>
      <c r="G735" s="4" t="s">
        <v>486</v>
      </c>
      <c r="H735">
        <v>35</v>
      </c>
      <c r="J735" s="4" t="s">
        <v>1014</v>
      </c>
      <c r="K735">
        <v>23</v>
      </c>
    </row>
    <row r="736" spans="1:11" x14ac:dyDescent="0.3">
      <c r="A736" s="4" t="s">
        <v>621</v>
      </c>
      <c r="B736">
        <v>0</v>
      </c>
      <c r="D736" s="4" t="s">
        <v>874</v>
      </c>
      <c r="E736">
        <v>0</v>
      </c>
      <c r="G736" s="4" t="s">
        <v>1159</v>
      </c>
      <c r="H736">
        <v>43</v>
      </c>
      <c r="J736" s="4" t="s">
        <v>720</v>
      </c>
      <c r="K736">
        <v>29</v>
      </c>
    </row>
    <row r="737" spans="1:11" x14ac:dyDescent="0.3">
      <c r="A737" s="4" t="s">
        <v>1038</v>
      </c>
      <c r="B737">
        <v>0</v>
      </c>
      <c r="D737" s="4" t="s">
        <v>565</v>
      </c>
      <c r="E737">
        <v>6</v>
      </c>
      <c r="G737" s="4" t="s">
        <v>375</v>
      </c>
      <c r="H737">
        <v>36</v>
      </c>
      <c r="J737" s="4" t="s">
        <v>741</v>
      </c>
      <c r="K737">
        <v>29</v>
      </c>
    </row>
    <row r="738" spans="1:11" x14ac:dyDescent="0.3">
      <c r="A738" s="4" t="s">
        <v>371</v>
      </c>
      <c r="B738">
        <v>0</v>
      </c>
      <c r="D738" s="4" t="s">
        <v>542</v>
      </c>
      <c r="E738">
        <v>3</v>
      </c>
      <c r="G738" s="4" t="s">
        <v>416</v>
      </c>
      <c r="H738">
        <v>39</v>
      </c>
      <c r="J738" s="4" t="s">
        <v>750</v>
      </c>
      <c r="K738">
        <v>33</v>
      </c>
    </row>
    <row r="739" spans="1:11" x14ac:dyDescent="0.3">
      <c r="A739" s="4" t="s">
        <v>1010</v>
      </c>
      <c r="B739">
        <v>1</v>
      </c>
      <c r="D739" s="4" t="s">
        <v>743</v>
      </c>
      <c r="E739">
        <v>3</v>
      </c>
      <c r="G739" s="4" t="s">
        <v>991</v>
      </c>
      <c r="H739">
        <v>39</v>
      </c>
      <c r="J739" s="4" t="s">
        <v>1011</v>
      </c>
      <c r="K739">
        <v>24</v>
      </c>
    </row>
    <row r="740" spans="1:11" x14ac:dyDescent="0.3">
      <c r="A740" s="4" t="s">
        <v>1008</v>
      </c>
      <c r="B740">
        <v>0</v>
      </c>
      <c r="D740" s="4" t="s">
        <v>570</v>
      </c>
      <c r="E740">
        <v>3</v>
      </c>
      <c r="G740" s="4" t="s">
        <v>625</v>
      </c>
      <c r="H740">
        <v>38</v>
      </c>
      <c r="J740" s="4" t="s">
        <v>388</v>
      </c>
      <c r="K740">
        <v>31</v>
      </c>
    </row>
    <row r="741" spans="1:11" x14ac:dyDescent="0.3">
      <c r="A741" s="4" t="s">
        <v>1004</v>
      </c>
      <c r="B741">
        <v>1</v>
      </c>
      <c r="D741" s="4" t="s">
        <v>532</v>
      </c>
      <c r="E741">
        <v>1</v>
      </c>
      <c r="G741" s="4" t="s">
        <v>1090</v>
      </c>
      <c r="H741">
        <v>34</v>
      </c>
      <c r="J741" s="4" t="s">
        <v>1068</v>
      </c>
      <c r="K741">
        <v>29</v>
      </c>
    </row>
    <row r="742" spans="1:11" x14ac:dyDescent="0.3">
      <c r="A742" s="4" t="s">
        <v>1043</v>
      </c>
      <c r="B742">
        <v>0</v>
      </c>
      <c r="D742" s="4" t="s">
        <v>601</v>
      </c>
      <c r="E742">
        <v>4</v>
      </c>
      <c r="G742" s="4" t="s">
        <v>595</v>
      </c>
      <c r="H742">
        <v>40</v>
      </c>
      <c r="J742" s="4" t="s">
        <v>1073</v>
      </c>
      <c r="K742">
        <v>30</v>
      </c>
    </row>
    <row r="743" spans="1:11" x14ac:dyDescent="0.3">
      <c r="A743" s="4" t="s">
        <v>717</v>
      </c>
      <c r="B743">
        <v>0</v>
      </c>
      <c r="D743" s="4" t="s">
        <v>710</v>
      </c>
      <c r="E743">
        <v>3</v>
      </c>
      <c r="G743" s="4" t="s">
        <v>1015</v>
      </c>
      <c r="H743">
        <v>38</v>
      </c>
      <c r="J743" s="4" t="s">
        <v>434</v>
      </c>
      <c r="K743">
        <v>8</v>
      </c>
    </row>
    <row r="744" spans="1:11" x14ac:dyDescent="0.3">
      <c r="A744" s="4" t="s">
        <v>998</v>
      </c>
      <c r="B744">
        <v>3</v>
      </c>
      <c r="D744" s="4" t="s">
        <v>751</v>
      </c>
      <c r="E744">
        <v>4</v>
      </c>
      <c r="G744" s="4" t="s">
        <v>1125</v>
      </c>
      <c r="H744">
        <v>42</v>
      </c>
      <c r="J744" s="4" t="s">
        <v>1051</v>
      </c>
      <c r="K744">
        <v>25</v>
      </c>
    </row>
    <row r="745" spans="1:11" x14ac:dyDescent="0.3">
      <c r="A745" s="4" t="s">
        <v>997</v>
      </c>
      <c r="B745">
        <v>2</v>
      </c>
      <c r="D745" s="4" t="s">
        <v>1204</v>
      </c>
      <c r="E745">
        <v>0</v>
      </c>
      <c r="G745" s="4" t="s">
        <v>841</v>
      </c>
      <c r="H745">
        <v>27</v>
      </c>
      <c r="J745" s="4" t="s">
        <v>1111</v>
      </c>
      <c r="K745">
        <v>26</v>
      </c>
    </row>
    <row r="746" spans="1:11" x14ac:dyDescent="0.3">
      <c r="A746" s="4" t="s">
        <v>624</v>
      </c>
      <c r="B746">
        <v>1</v>
      </c>
      <c r="D746" s="4" t="s">
        <v>780</v>
      </c>
      <c r="E746">
        <v>3</v>
      </c>
      <c r="G746" s="4" t="s">
        <v>774</v>
      </c>
      <c r="H746">
        <v>42</v>
      </c>
      <c r="J746" s="4" t="s">
        <v>426</v>
      </c>
      <c r="K746">
        <v>29</v>
      </c>
    </row>
    <row r="747" spans="1:11" x14ac:dyDescent="0.3">
      <c r="A747" s="4" t="s">
        <v>1118</v>
      </c>
      <c r="B747">
        <v>1</v>
      </c>
      <c r="D747" s="4" t="s">
        <v>782</v>
      </c>
      <c r="E747">
        <v>4</v>
      </c>
      <c r="G747" s="4" t="s">
        <v>470</v>
      </c>
      <c r="H747">
        <v>38</v>
      </c>
      <c r="J747" s="4" t="s">
        <v>380</v>
      </c>
      <c r="K747">
        <v>23</v>
      </c>
    </row>
    <row r="748" spans="1:11" x14ac:dyDescent="0.3">
      <c r="A748" s="4" t="s">
        <v>723</v>
      </c>
      <c r="B748">
        <v>0</v>
      </c>
      <c r="D748" s="4" t="s">
        <v>783</v>
      </c>
      <c r="E748">
        <v>2</v>
      </c>
      <c r="G748" s="4" t="s">
        <v>616</v>
      </c>
      <c r="H748">
        <v>38</v>
      </c>
      <c r="J748" s="4" t="s">
        <v>617</v>
      </c>
      <c r="K748">
        <v>18</v>
      </c>
    </row>
    <row r="749" spans="1:11" x14ac:dyDescent="0.3">
      <c r="A749" s="4" t="s">
        <v>842</v>
      </c>
      <c r="B749">
        <v>0</v>
      </c>
      <c r="D749" s="4" t="s">
        <v>647</v>
      </c>
      <c r="E749">
        <v>0</v>
      </c>
      <c r="G749" s="4" t="s">
        <v>878</v>
      </c>
      <c r="H749">
        <v>27</v>
      </c>
      <c r="J749" s="4" t="s">
        <v>360</v>
      </c>
      <c r="K749">
        <v>28</v>
      </c>
    </row>
    <row r="750" spans="1:11" x14ac:dyDescent="0.3">
      <c r="A750" s="4" t="s">
        <v>1110</v>
      </c>
      <c r="B750">
        <v>1</v>
      </c>
      <c r="D750" s="4" t="s">
        <v>1063</v>
      </c>
      <c r="E750">
        <v>1</v>
      </c>
      <c r="G750" s="4" t="s">
        <v>1227</v>
      </c>
      <c r="H750">
        <v>43</v>
      </c>
      <c r="J750" s="4" t="s">
        <v>797</v>
      </c>
      <c r="K750">
        <v>10</v>
      </c>
    </row>
    <row r="751" spans="1:11" x14ac:dyDescent="0.3">
      <c r="A751" s="4" t="s">
        <v>993</v>
      </c>
      <c r="B751">
        <v>1</v>
      </c>
      <c r="D751" s="4" t="s">
        <v>1227</v>
      </c>
      <c r="E751">
        <v>5</v>
      </c>
      <c r="G751" s="4" t="s">
        <v>1214</v>
      </c>
      <c r="H751">
        <v>42</v>
      </c>
      <c r="J751" s="4" t="s">
        <v>577</v>
      </c>
      <c r="K751">
        <v>31</v>
      </c>
    </row>
    <row r="752" spans="1:11" x14ac:dyDescent="0.3">
      <c r="A752" s="4" t="s">
        <v>992</v>
      </c>
      <c r="B752">
        <v>2</v>
      </c>
      <c r="D752" s="4" t="s">
        <v>642</v>
      </c>
      <c r="E752">
        <v>2</v>
      </c>
      <c r="G752" s="4" t="s">
        <v>929</v>
      </c>
      <c r="H752">
        <v>42</v>
      </c>
      <c r="J752" s="4" t="s">
        <v>711</v>
      </c>
      <c r="K752">
        <v>28</v>
      </c>
    </row>
    <row r="753" spans="1:11" x14ac:dyDescent="0.3">
      <c r="A753" s="4" t="s">
        <v>703</v>
      </c>
      <c r="B753">
        <v>1</v>
      </c>
      <c r="D753" s="4" t="s">
        <v>1181</v>
      </c>
      <c r="E753">
        <v>5</v>
      </c>
      <c r="G753" s="4" t="s">
        <v>773</v>
      </c>
      <c r="H753">
        <v>44</v>
      </c>
      <c r="J753" s="4" t="s">
        <v>357</v>
      </c>
      <c r="K753">
        <v>35</v>
      </c>
    </row>
    <row r="754" spans="1:11" x14ac:dyDescent="0.3">
      <c r="A754" s="4" t="s">
        <v>956</v>
      </c>
      <c r="B754">
        <v>1</v>
      </c>
      <c r="D754" s="4" t="s">
        <v>595</v>
      </c>
      <c r="E754">
        <v>3</v>
      </c>
      <c r="G754" s="4" t="s">
        <v>1216</v>
      </c>
      <c r="H754">
        <v>32</v>
      </c>
      <c r="J754" s="4" t="s">
        <v>1232</v>
      </c>
      <c r="K754">
        <v>32</v>
      </c>
    </row>
    <row r="755" spans="1:11" x14ac:dyDescent="0.3">
      <c r="A755" s="4" t="s">
        <v>1076</v>
      </c>
      <c r="B755">
        <v>2</v>
      </c>
      <c r="D755" s="4" t="s">
        <v>1098</v>
      </c>
      <c r="E755">
        <v>7</v>
      </c>
      <c r="G755" s="4" t="s">
        <v>808</v>
      </c>
      <c r="H755">
        <v>31</v>
      </c>
      <c r="J755" s="4" t="s">
        <v>1082</v>
      </c>
      <c r="K755">
        <v>26</v>
      </c>
    </row>
    <row r="756" spans="1:11" x14ac:dyDescent="0.3">
      <c r="A756" s="4" t="s">
        <v>242</v>
      </c>
      <c r="B756">
        <v>0</v>
      </c>
      <c r="D756" s="4" t="s">
        <v>420</v>
      </c>
      <c r="E756">
        <v>3</v>
      </c>
      <c r="G756" s="4" t="s">
        <v>954</v>
      </c>
      <c r="H756">
        <v>30</v>
      </c>
      <c r="J756" s="4" t="s">
        <v>1233</v>
      </c>
      <c r="K756">
        <v>23</v>
      </c>
    </row>
    <row r="757" spans="1:11" x14ac:dyDescent="0.3">
      <c r="A757" s="4" t="s">
        <v>864</v>
      </c>
      <c r="B757">
        <v>1</v>
      </c>
      <c r="D757" s="4" t="s">
        <v>429</v>
      </c>
      <c r="E757">
        <v>6</v>
      </c>
      <c r="G757" s="4" t="s">
        <v>1102</v>
      </c>
      <c r="H757">
        <v>40</v>
      </c>
      <c r="J757" s="4" t="s">
        <v>1240</v>
      </c>
      <c r="K757">
        <v>22</v>
      </c>
    </row>
    <row r="758" spans="1:11" x14ac:dyDescent="0.3">
      <c r="A758" s="4" t="s">
        <v>234</v>
      </c>
      <c r="B758">
        <v>1</v>
      </c>
      <c r="D758" s="4" t="s">
        <v>615</v>
      </c>
      <c r="E758">
        <v>2</v>
      </c>
      <c r="G758" s="4" t="s">
        <v>401</v>
      </c>
      <c r="H758">
        <v>36</v>
      </c>
      <c r="J758" s="4" t="s">
        <v>576</v>
      </c>
      <c r="K758">
        <v>31</v>
      </c>
    </row>
    <row r="759" spans="1:11" x14ac:dyDescent="0.3">
      <c r="A759" s="4" t="s">
        <v>890</v>
      </c>
      <c r="B759">
        <v>0</v>
      </c>
      <c r="D759" s="4" t="s">
        <v>1134</v>
      </c>
      <c r="E759">
        <v>2</v>
      </c>
      <c r="G759" s="4" t="s">
        <v>901</v>
      </c>
      <c r="H759">
        <v>35</v>
      </c>
      <c r="J759" s="4" t="s">
        <v>1160</v>
      </c>
      <c r="K759">
        <v>17</v>
      </c>
    </row>
    <row r="760" spans="1:11" x14ac:dyDescent="0.3">
      <c r="A760" s="4" t="s">
        <v>470</v>
      </c>
      <c r="B760">
        <v>1</v>
      </c>
      <c r="D760" s="4" t="s">
        <v>1027</v>
      </c>
      <c r="E760">
        <v>2</v>
      </c>
      <c r="G760" s="4" t="s">
        <v>429</v>
      </c>
      <c r="H760">
        <v>34</v>
      </c>
      <c r="J760" s="4" t="s">
        <v>1018</v>
      </c>
      <c r="K760">
        <v>21</v>
      </c>
    </row>
    <row r="761" spans="1:11" x14ac:dyDescent="0.3">
      <c r="A761" s="4" t="s">
        <v>310</v>
      </c>
      <c r="B761">
        <v>3</v>
      </c>
      <c r="D761" s="4" t="s">
        <v>876</v>
      </c>
      <c r="E761">
        <v>4</v>
      </c>
      <c r="G761" s="4" t="s">
        <v>560</v>
      </c>
      <c r="H761">
        <v>34</v>
      </c>
      <c r="J761" s="4" t="s">
        <v>809</v>
      </c>
      <c r="K761">
        <v>29</v>
      </c>
    </row>
    <row r="762" spans="1:11" x14ac:dyDescent="0.3">
      <c r="A762" s="4" t="s">
        <v>26</v>
      </c>
      <c r="B762">
        <v>0</v>
      </c>
      <c r="D762" s="4" t="s">
        <v>709</v>
      </c>
      <c r="E762">
        <v>8</v>
      </c>
      <c r="G762" s="4" t="s">
        <v>413</v>
      </c>
      <c r="H762">
        <v>44</v>
      </c>
      <c r="J762" s="4" t="s">
        <v>607</v>
      </c>
      <c r="K762">
        <v>29</v>
      </c>
    </row>
    <row r="763" spans="1:11" x14ac:dyDescent="0.3">
      <c r="A763" s="4" t="s">
        <v>226</v>
      </c>
      <c r="B763">
        <v>1</v>
      </c>
      <c r="D763" s="4" t="s">
        <v>508</v>
      </c>
      <c r="E763">
        <v>8</v>
      </c>
      <c r="G763" s="4" t="s">
        <v>1011</v>
      </c>
      <c r="H763">
        <v>32</v>
      </c>
      <c r="J763" s="4" t="s">
        <v>572</v>
      </c>
      <c r="K763">
        <v>19</v>
      </c>
    </row>
    <row r="764" spans="1:11" x14ac:dyDescent="0.3">
      <c r="A764" s="4" t="s">
        <v>258</v>
      </c>
      <c r="B764">
        <v>3</v>
      </c>
      <c r="D764" s="4" t="s">
        <v>766</v>
      </c>
      <c r="E764">
        <v>3</v>
      </c>
      <c r="G764" s="4" t="s">
        <v>1196</v>
      </c>
      <c r="H764">
        <v>42</v>
      </c>
      <c r="J764" s="4" t="s">
        <v>1158</v>
      </c>
      <c r="K764">
        <v>26</v>
      </c>
    </row>
    <row r="765" spans="1:11" x14ac:dyDescent="0.3">
      <c r="A765" s="4" t="s">
        <v>873</v>
      </c>
      <c r="B765">
        <v>0</v>
      </c>
      <c r="D765" s="4" t="s">
        <v>483</v>
      </c>
      <c r="E765">
        <v>2</v>
      </c>
      <c r="G765" s="4" t="s">
        <v>1197</v>
      </c>
      <c r="H765">
        <v>25</v>
      </c>
      <c r="J765" s="4" t="s">
        <v>840</v>
      </c>
      <c r="K765">
        <v>27</v>
      </c>
    </row>
    <row r="766" spans="1:11" x14ac:dyDescent="0.3">
      <c r="A766" s="4" t="s">
        <v>128</v>
      </c>
      <c r="B766">
        <v>0</v>
      </c>
      <c r="D766" s="4" t="s">
        <v>970</v>
      </c>
      <c r="E766">
        <v>3</v>
      </c>
      <c r="G766" s="4" t="s">
        <v>894</v>
      </c>
      <c r="H766">
        <v>29</v>
      </c>
      <c r="J766" s="4" t="s">
        <v>1025</v>
      </c>
      <c r="K766">
        <v>30</v>
      </c>
    </row>
    <row r="767" spans="1:11" x14ac:dyDescent="0.3">
      <c r="A767" s="4" t="s">
        <v>231</v>
      </c>
      <c r="B767">
        <v>1</v>
      </c>
      <c r="D767" s="4" t="s">
        <v>961</v>
      </c>
      <c r="E767">
        <v>6</v>
      </c>
      <c r="G767" s="4" t="s">
        <v>531</v>
      </c>
      <c r="H767">
        <v>26</v>
      </c>
      <c r="J767" s="4" t="s">
        <v>959</v>
      </c>
      <c r="K767">
        <v>20</v>
      </c>
    </row>
    <row r="768" spans="1:11" x14ac:dyDescent="0.3">
      <c r="A768" s="4" t="s">
        <v>241</v>
      </c>
      <c r="B768">
        <v>1</v>
      </c>
      <c r="D768" s="4" t="s">
        <v>41</v>
      </c>
      <c r="E768">
        <v>1</v>
      </c>
      <c r="G768" s="4" t="s">
        <v>440</v>
      </c>
      <c r="H768">
        <v>36</v>
      </c>
      <c r="J768" s="4" t="s">
        <v>654</v>
      </c>
      <c r="K768">
        <v>13</v>
      </c>
    </row>
    <row r="769" spans="1:11" x14ac:dyDescent="0.3">
      <c r="A769" s="4" t="s">
        <v>918</v>
      </c>
      <c r="B769">
        <v>3</v>
      </c>
      <c r="D769" s="4" t="s">
        <v>57</v>
      </c>
      <c r="E769">
        <v>2</v>
      </c>
      <c r="G769" s="4" t="s">
        <v>770</v>
      </c>
      <c r="H769">
        <v>32</v>
      </c>
      <c r="J769" s="4" t="s">
        <v>1146</v>
      </c>
      <c r="K769">
        <v>29</v>
      </c>
    </row>
    <row r="770" spans="1:11" x14ac:dyDescent="0.3">
      <c r="A770" s="4" t="s">
        <v>461</v>
      </c>
      <c r="B770">
        <v>1</v>
      </c>
      <c r="D770" s="4" t="s">
        <v>722</v>
      </c>
      <c r="E770">
        <v>3</v>
      </c>
      <c r="G770" s="4" t="s">
        <v>1173</v>
      </c>
      <c r="H770">
        <v>33</v>
      </c>
      <c r="J770" s="4" t="s">
        <v>948</v>
      </c>
      <c r="K770">
        <v>18</v>
      </c>
    </row>
    <row r="771" spans="1:11" x14ac:dyDescent="0.3">
      <c r="A771" s="4" t="s">
        <v>930</v>
      </c>
      <c r="B771">
        <v>0</v>
      </c>
      <c r="D771" s="4" t="s">
        <v>21</v>
      </c>
      <c r="E771">
        <v>6</v>
      </c>
      <c r="G771" s="4" t="s">
        <v>1019</v>
      </c>
      <c r="H771">
        <v>28</v>
      </c>
      <c r="J771" s="4" t="s">
        <v>822</v>
      </c>
      <c r="K771">
        <v>24</v>
      </c>
    </row>
    <row r="772" spans="1:11" x14ac:dyDescent="0.3">
      <c r="A772" s="4" t="s">
        <v>771</v>
      </c>
      <c r="B772">
        <v>2</v>
      </c>
      <c r="D772" s="4" t="s">
        <v>967</v>
      </c>
      <c r="E772">
        <v>5</v>
      </c>
      <c r="G772" s="4" t="s">
        <v>1048</v>
      </c>
      <c r="H772">
        <v>37</v>
      </c>
      <c r="J772" s="4" t="s">
        <v>376</v>
      </c>
      <c r="K772">
        <v>28</v>
      </c>
    </row>
    <row r="773" spans="1:11" x14ac:dyDescent="0.3">
      <c r="A773" s="4" t="s">
        <v>87</v>
      </c>
      <c r="B773">
        <v>0</v>
      </c>
      <c r="D773" s="4" t="s">
        <v>231</v>
      </c>
      <c r="E773">
        <v>3</v>
      </c>
      <c r="G773" s="4" t="s">
        <v>654</v>
      </c>
      <c r="H773">
        <v>26</v>
      </c>
      <c r="J773" s="4" t="s">
        <v>845</v>
      </c>
      <c r="K773">
        <v>21</v>
      </c>
    </row>
    <row r="774" spans="1:11" x14ac:dyDescent="0.3">
      <c r="A774" s="4" t="s">
        <v>452</v>
      </c>
      <c r="B774">
        <v>1</v>
      </c>
      <c r="D774" s="4" t="s">
        <v>950</v>
      </c>
      <c r="E774">
        <v>7</v>
      </c>
      <c r="G774" s="4" t="s">
        <v>1147</v>
      </c>
      <c r="H774">
        <v>39</v>
      </c>
      <c r="J774" s="4" t="s">
        <v>614</v>
      </c>
      <c r="K774">
        <v>10</v>
      </c>
    </row>
    <row r="775" spans="1:11" x14ac:dyDescent="0.3">
      <c r="A775" s="4" t="s">
        <v>448</v>
      </c>
      <c r="B775">
        <v>2</v>
      </c>
      <c r="D775" s="4" t="s">
        <v>287</v>
      </c>
      <c r="E775">
        <v>5</v>
      </c>
      <c r="G775" s="4" t="s">
        <v>1075</v>
      </c>
      <c r="H775">
        <v>20</v>
      </c>
      <c r="J775" s="4" t="s">
        <v>504</v>
      </c>
      <c r="K775">
        <v>25</v>
      </c>
    </row>
    <row r="776" spans="1:11" x14ac:dyDescent="0.3">
      <c r="A776" s="4" t="s">
        <v>238</v>
      </c>
      <c r="B776">
        <v>0</v>
      </c>
      <c r="D776" s="4" t="s">
        <v>436</v>
      </c>
      <c r="E776">
        <v>3</v>
      </c>
      <c r="G776" s="4" t="s">
        <v>590</v>
      </c>
      <c r="H776">
        <v>43</v>
      </c>
      <c r="J776" s="4" t="s">
        <v>1206</v>
      </c>
      <c r="K776">
        <v>23</v>
      </c>
    </row>
    <row r="777" spans="1:11" x14ac:dyDescent="0.3">
      <c r="A777" s="4" t="s">
        <v>58</v>
      </c>
      <c r="B777">
        <v>2</v>
      </c>
      <c r="D777" s="4" t="s">
        <v>255</v>
      </c>
      <c r="E777">
        <v>6</v>
      </c>
      <c r="G777" s="4" t="s">
        <v>1112</v>
      </c>
      <c r="H777">
        <v>34</v>
      </c>
      <c r="J777" s="4" t="s">
        <v>729</v>
      </c>
      <c r="K777">
        <v>17</v>
      </c>
    </row>
    <row r="778" spans="1:11" x14ac:dyDescent="0.3">
      <c r="A778" s="4" t="s">
        <v>446</v>
      </c>
      <c r="B778">
        <v>1</v>
      </c>
      <c r="D778" s="4" t="s">
        <v>347</v>
      </c>
      <c r="E778">
        <v>1</v>
      </c>
      <c r="G778" s="4" t="s">
        <v>945</v>
      </c>
      <c r="H778">
        <v>34</v>
      </c>
      <c r="J778" s="4" t="s">
        <v>878</v>
      </c>
      <c r="K778">
        <v>16</v>
      </c>
    </row>
    <row r="779" spans="1:11" x14ac:dyDescent="0.3">
      <c r="A779" s="4" t="s">
        <v>797</v>
      </c>
      <c r="B779">
        <v>1</v>
      </c>
      <c r="D779" s="4" t="s">
        <v>939</v>
      </c>
      <c r="E779">
        <v>5</v>
      </c>
      <c r="G779" s="4" t="s">
        <v>409</v>
      </c>
      <c r="H779">
        <v>33</v>
      </c>
      <c r="J779" s="4" t="s">
        <v>942</v>
      </c>
      <c r="K779">
        <v>26</v>
      </c>
    </row>
    <row r="780" spans="1:11" x14ac:dyDescent="0.3">
      <c r="A780" s="4" t="s">
        <v>132</v>
      </c>
      <c r="B780">
        <v>1</v>
      </c>
      <c r="D780" s="4" t="s">
        <v>1041</v>
      </c>
      <c r="E780">
        <v>3</v>
      </c>
      <c r="G780" s="4" t="s">
        <v>436</v>
      </c>
      <c r="H780">
        <v>29</v>
      </c>
      <c r="J780" s="4" t="s">
        <v>947</v>
      </c>
      <c r="K780">
        <v>17</v>
      </c>
    </row>
    <row r="781" spans="1:11" x14ac:dyDescent="0.3">
      <c r="A781" s="4" t="s">
        <v>902</v>
      </c>
      <c r="B781">
        <v>0</v>
      </c>
      <c r="D781" s="4" t="s">
        <v>1037</v>
      </c>
      <c r="E781">
        <v>2</v>
      </c>
      <c r="G781" s="4" t="s">
        <v>875</v>
      </c>
      <c r="H781">
        <v>37</v>
      </c>
      <c r="J781" s="4" t="s">
        <v>1048</v>
      </c>
      <c r="K781">
        <v>28</v>
      </c>
    </row>
    <row r="782" spans="1:11" x14ac:dyDescent="0.3">
      <c r="A782" s="4" t="s">
        <v>283</v>
      </c>
      <c r="B782">
        <v>0</v>
      </c>
      <c r="D782" s="4" t="s">
        <v>946</v>
      </c>
      <c r="E782">
        <v>5</v>
      </c>
      <c r="G782" s="4" t="s">
        <v>936</v>
      </c>
      <c r="H782">
        <v>26</v>
      </c>
      <c r="J782" s="4" t="s">
        <v>1133</v>
      </c>
      <c r="K782">
        <v>28</v>
      </c>
    </row>
    <row r="783" spans="1:11" x14ac:dyDescent="0.3">
      <c r="A783" s="4" t="s">
        <v>896</v>
      </c>
      <c r="B783">
        <v>2</v>
      </c>
      <c r="D783" s="4" t="s">
        <v>504</v>
      </c>
      <c r="E783">
        <v>2</v>
      </c>
      <c r="G783" s="4" t="s">
        <v>691</v>
      </c>
      <c r="H783">
        <v>44</v>
      </c>
      <c r="J783" s="4" t="s">
        <v>1200</v>
      </c>
      <c r="K783">
        <v>23</v>
      </c>
    </row>
    <row r="784" spans="1:11" x14ac:dyDescent="0.3">
      <c r="A784" s="4" t="s">
        <v>346</v>
      </c>
      <c r="B784">
        <v>0</v>
      </c>
      <c r="D784" s="4" t="s">
        <v>432</v>
      </c>
      <c r="E784">
        <v>4</v>
      </c>
      <c r="G784" s="4" t="s">
        <v>462</v>
      </c>
      <c r="H784">
        <v>37</v>
      </c>
      <c r="J784" s="4" t="s">
        <v>1043</v>
      </c>
      <c r="K784">
        <v>25</v>
      </c>
    </row>
    <row r="785" spans="1:11" x14ac:dyDescent="0.3">
      <c r="A785" s="4" t="s">
        <v>760</v>
      </c>
      <c r="B785">
        <v>1</v>
      </c>
      <c r="D785" s="4" t="s">
        <v>384</v>
      </c>
      <c r="E785">
        <v>5</v>
      </c>
      <c r="G785" s="4" t="s">
        <v>578</v>
      </c>
      <c r="H785">
        <v>35</v>
      </c>
      <c r="J785" s="4" t="s">
        <v>1187</v>
      </c>
      <c r="K785">
        <v>26</v>
      </c>
    </row>
    <row r="786" spans="1:11" x14ac:dyDescent="0.3">
      <c r="A786" s="4" t="s">
        <v>41</v>
      </c>
      <c r="B786">
        <v>1</v>
      </c>
      <c r="D786" s="4" t="s">
        <v>1035</v>
      </c>
      <c r="E786">
        <v>2</v>
      </c>
      <c r="G786" s="4" t="s">
        <v>421</v>
      </c>
      <c r="H786">
        <v>36</v>
      </c>
      <c r="J786" s="4" t="s">
        <v>1178</v>
      </c>
      <c r="K786">
        <v>24</v>
      </c>
    </row>
    <row r="787" spans="1:11" x14ac:dyDescent="0.3">
      <c r="A787" s="4" t="s">
        <v>498</v>
      </c>
      <c r="B787">
        <v>2</v>
      </c>
      <c r="D787" s="4" t="s">
        <v>613</v>
      </c>
      <c r="E787">
        <v>1</v>
      </c>
      <c r="G787" s="4" t="s">
        <v>880</v>
      </c>
      <c r="H787">
        <v>30</v>
      </c>
      <c r="J787" s="4" t="s">
        <v>918</v>
      </c>
      <c r="K787">
        <v>17</v>
      </c>
    </row>
    <row r="788" spans="1:11" x14ac:dyDescent="0.3">
      <c r="A788" s="4" t="s">
        <v>117</v>
      </c>
      <c r="B788">
        <v>0</v>
      </c>
      <c r="D788" s="4" t="s">
        <v>256</v>
      </c>
      <c r="E788">
        <v>4</v>
      </c>
      <c r="G788" s="4" t="s">
        <v>996</v>
      </c>
      <c r="H788">
        <v>32</v>
      </c>
      <c r="J788" s="4" t="s">
        <v>732</v>
      </c>
      <c r="K788">
        <v>20</v>
      </c>
    </row>
    <row r="789" spans="1:11" x14ac:dyDescent="0.3">
      <c r="A789" s="4" t="s">
        <v>824</v>
      </c>
      <c r="B789">
        <v>0</v>
      </c>
      <c r="D789" s="4" t="s">
        <v>951</v>
      </c>
      <c r="E789">
        <v>2</v>
      </c>
      <c r="G789" s="4" t="s">
        <v>955</v>
      </c>
      <c r="H789">
        <v>32</v>
      </c>
      <c r="J789" s="4" t="s">
        <v>920</v>
      </c>
      <c r="K789">
        <v>17</v>
      </c>
    </row>
    <row r="790" spans="1:11" x14ac:dyDescent="0.3">
      <c r="A790" s="4" t="s">
        <v>951</v>
      </c>
      <c r="B790">
        <v>0</v>
      </c>
      <c r="D790" s="4" t="s">
        <v>701</v>
      </c>
      <c r="E790">
        <v>4</v>
      </c>
      <c r="G790" s="4" t="s">
        <v>720</v>
      </c>
      <c r="H790">
        <v>36</v>
      </c>
      <c r="J790" s="4" t="s">
        <v>869</v>
      </c>
      <c r="K790">
        <v>20</v>
      </c>
    </row>
    <row r="791" spans="1:11" x14ac:dyDescent="0.3">
      <c r="A791" s="4" t="s">
        <v>38</v>
      </c>
      <c r="B791">
        <v>0</v>
      </c>
      <c r="D791" s="4" t="s">
        <v>339</v>
      </c>
      <c r="E791">
        <v>2</v>
      </c>
      <c r="G791" s="4" t="s">
        <v>556</v>
      </c>
      <c r="H791">
        <v>25</v>
      </c>
      <c r="J791" s="4" t="s">
        <v>671</v>
      </c>
      <c r="K791">
        <v>31</v>
      </c>
    </row>
    <row r="792" spans="1:11" x14ac:dyDescent="0.3">
      <c r="A792" s="4" t="s">
        <v>942</v>
      </c>
      <c r="B792">
        <v>0</v>
      </c>
      <c r="D792" s="4" t="s">
        <v>1044</v>
      </c>
      <c r="E792">
        <v>4</v>
      </c>
      <c r="G792" s="4" t="s">
        <v>1037</v>
      </c>
      <c r="H792">
        <v>33</v>
      </c>
      <c r="J792" s="4" t="s">
        <v>371</v>
      </c>
      <c r="K792">
        <v>20</v>
      </c>
    </row>
    <row r="793" spans="1:11" x14ac:dyDescent="0.3">
      <c r="A793" s="4" t="s">
        <v>410</v>
      </c>
      <c r="B793">
        <v>2</v>
      </c>
      <c r="D793" s="4" t="s">
        <v>285</v>
      </c>
      <c r="E793">
        <v>6</v>
      </c>
      <c r="G793" s="4" t="s">
        <v>850</v>
      </c>
      <c r="H793">
        <v>22</v>
      </c>
      <c r="J793" s="4" t="s">
        <v>892</v>
      </c>
      <c r="K793">
        <v>15</v>
      </c>
    </row>
    <row r="794" spans="1:11" x14ac:dyDescent="0.3">
      <c r="A794" s="4" t="s">
        <v>746</v>
      </c>
      <c r="B794">
        <v>0</v>
      </c>
      <c r="D794" s="4" t="s">
        <v>627</v>
      </c>
      <c r="E794">
        <v>3</v>
      </c>
      <c r="G794" s="4" t="s">
        <v>1017</v>
      </c>
      <c r="H794">
        <v>32</v>
      </c>
      <c r="J794" s="4" t="s">
        <v>529</v>
      </c>
      <c r="K794">
        <v>12</v>
      </c>
    </row>
    <row r="795" spans="1:11" x14ac:dyDescent="0.3">
      <c r="A795" s="4" t="s">
        <v>280</v>
      </c>
      <c r="B795">
        <v>3</v>
      </c>
      <c r="D795" s="4" t="s">
        <v>361</v>
      </c>
      <c r="E795">
        <v>4</v>
      </c>
      <c r="G795" s="4" t="s">
        <v>1240</v>
      </c>
      <c r="H795">
        <v>23</v>
      </c>
      <c r="J795" s="4" t="s">
        <v>554</v>
      </c>
      <c r="K795">
        <v>23</v>
      </c>
    </row>
    <row r="796" spans="1:11" x14ac:dyDescent="0.3">
      <c r="A796" s="4" t="s">
        <v>758</v>
      </c>
      <c r="B796">
        <v>1</v>
      </c>
      <c r="D796" s="4" t="s">
        <v>265</v>
      </c>
      <c r="E796">
        <v>5</v>
      </c>
      <c r="G796" s="4" t="s">
        <v>1111</v>
      </c>
      <c r="H796">
        <v>31</v>
      </c>
      <c r="J796" s="4" t="s">
        <v>487</v>
      </c>
      <c r="K796">
        <v>27</v>
      </c>
    </row>
    <row r="797" spans="1:11" x14ac:dyDescent="0.3">
      <c r="A797" s="4" t="s">
        <v>246</v>
      </c>
      <c r="B797">
        <v>0</v>
      </c>
      <c r="D797" s="4" t="s">
        <v>1053</v>
      </c>
      <c r="E797">
        <v>2</v>
      </c>
      <c r="G797" s="4" t="s">
        <v>1105</v>
      </c>
      <c r="H797">
        <v>35</v>
      </c>
      <c r="J797" s="4" t="s">
        <v>1113</v>
      </c>
      <c r="K797">
        <v>15</v>
      </c>
    </row>
    <row r="798" spans="1:11" x14ac:dyDescent="0.3">
      <c r="A798" s="4" t="s">
        <v>116</v>
      </c>
      <c r="B798">
        <v>2</v>
      </c>
      <c r="D798" s="4" t="s">
        <v>728</v>
      </c>
      <c r="E798">
        <v>2</v>
      </c>
      <c r="G798" s="4" t="s">
        <v>682</v>
      </c>
      <c r="H798">
        <v>34</v>
      </c>
      <c r="J798" s="4" t="s">
        <v>793</v>
      </c>
      <c r="K798">
        <v>10</v>
      </c>
    </row>
    <row r="799" spans="1:11" x14ac:dyDescent="0.3">
      <c r="A799" s="4" t="s">
        <v>1240</v>
      </c>
      <c r="B799">
        <v>0</v>
      </c>
      <c r="D799" s="4" t="s">
        <v>276</v>
      </c>
      <c r="E799">
        <v>5</v>
      </c>
      <c r="G799" s="4" t="s">
        <v>1129</v>
      </c>
      <c r="H799">
        <v>36</v>
      </c>
      <c r="J799" s="4" t="s">
        <v>1112</v>
      </c>
      <c r="K799">
        <v>20</v>
      </c>
    </row>
    <row r="800" spans="1:11" x14ac:dyDescent="0.3">
      <c r="A800" s="4" t="s">
        <v>1238</v>
      </c>
      <c r="B800">
        <v>2</v>
      </c>
      <c r="D800" s="4" t="s">
        <v>922</v>
      </c>
      <c r="E800">
        <v>3</v>
      </c>
      <c r="G800" s="4" t="s">
        <v>460</v>
      </c>
      <c r="H800">
        <v>20</v>
      </c>
      <c r="J800" s="4" t="s">
        <v>608</v>
      </c>
      <c r="K800">
        <v>21</v>
      </c>
    </row>
    <row r="801" spans="1:11" x14ac:dyDescent="0.3">
      <c r="A801" s="4" t="s">
        <v>622</v>
      </c>
      <c r="B801">
        <v>1</v>
      </c>
      <c r="D801" s="4" t="s">
        <v>933</v>
      </c>
      <c r="E801">
        <v>1</v>
      </c>
      <c r="G801" s="4" t="s">
        <v>891</v>
      </c>
      <c r="H801">
        <v>26</v>
      </c>
      <c r="J801" s="4" t="s">
        <v>348</v>
      </c>
      <c r="K801">
        <v>18</v>
      </c>
    </row>
    <row r="802" spans="1:11" x14ac:dyDescent="0.3">
      <c r="A802" s="4" t="s">
        <v>646</v>
      </c>
      <c r="B802">
        <v>2</v>
      </c>
      <c r="D802" s="4" t="s">
        <v>932</v>
      </c>
      <c r="E802">
        <v>1</v>
      </c>
      <c r="G802" s="4" t="s">
        <v>1157</v>
      </c>
      <c r="H802">
        <v>36</v>
      </c>
      <c r="J802" s="4" t="s">
        <v>926</v>
      </c>
      <c r="K802">
        <v>3</v>
      </c>
    </row>
    <row r="803" spans="1:11" x14ac:dyDescent="0.3">
      <c r="A803" s="4" t="s">
        <v>15</v>
      </c>
      <c r="B803">
        <v>0</v>
      </c>
      <c r="D803" s="4" t="s">
        <v>759</v>
      </c>
      <c r="E803">
        <v>3</v>
      </c>
      <c r="G803" s="4" t="s">
        <v>310</v>
      </c>
      <c r="H803">
        <v>32</v>
      </c>
      <c r="J803" s="4" t="s">
        <v>612</v>
      </c>
      <c r="K803">
        <v>24</v>
      </c>
    </row>
    <row r="804" spans="1:11" x14ac:dyDescent="0.3">
      <c r="A804" s="4" t="s">
        <v>120</v>
      </c>
      <c r="B804">
        <v>0</v>
      </c>
      <c r="D804" s="4" t="s">
        <v>931</v>
      </c>
      <c r="E804">
        <v>3</v>
      </c>
      <c r="G804" s="4" t="s">
        <v>788</v>
      </c>
      <c r="H804">
        <v>34</v>
      </c>
      <c r="J804" s="4" t="s">
        <v>1188</v>
      </c>
      <c r="K804">
        <v>16</v>
      </c>
    </row>
    <row r="805" spans="1:11" x14ac:dyDescent="0.3">
      <c r="A805" s="4" t="s">
        <v>647</v>
      </c>
      <c r="B805">
        <v>0</v>
      </c>
      <c r="D805" s="4" t="s">
        <v>760</v>
      </c>
      <c r="E805">
        <v>3</v>
      </c>
      <c r="G805" s="4" t="s">
        <v>1137</v>
      </c>
      <c r="H805">
        <v>32</v>
      </c>
      <c r="J805" s="4" t="s">
        <v>372</v>
      </c>
      <c r="K805">
        <v>21</v>
      </c>
    </row>
    <row r="806" spans="1:11" x14ac:dyDescent="0.3">
      <c r="A806" s="4" t="s">
        <v>92</v>
      </c>
      <c r="B806">
        <v>1</v>
      </c>
      <c r="D806" s="4" t="s">
        <v>423</v>
      </c>
      <c r="E806">
        <v>2</v>
      </c>
      <c r="G806" s="4" t="s">
        <v>835</v>
      </c>
      <c r="H806">
        <v>37</v>
      </c>
      <c r="J806" s="4" t="s">
        <v>584</v>
      </c>
      <c r="K806">
        <v>17</v>
      </c>
    </row>
    <row r="807" spans="1:11" x14ac:dyDescent="0.3">
      <c r="A807" s="4" t="s">
        <v>139</v>
      </c>
      <c r="B807">
        <v>0</v>
      </c>
      <c r="D807" s="4" t="s">
        <v>956</v>
      </c>
      <c r="E807">
        <v>4</v>
      </c>
      <c r="G807" s="4" t="s">
        <v>725</v>
      </c>
      <c r="H807">
        <v>37</v>
      </c>
      <c r="J807" s="4" t="s">
        <v>816</v>
      </c>
      <c r="K807">
        <v>16</v>
      </c>
    </row>
    <row r="808" spans="1:11" x14ac:dyDescent="0.3">
      <c r="A808" s="4" t="s">
        <v>1080</v>
      </c>
      <c r="B808">
        <v>2</v>
      </c>
      <c r="D808" s="4" t="s">
        <v>1131</v>
      </c>
      <c r="E808">
        <v>0</v>
      </c>
      <c r="G808" s="4" t="s">
        <v>1029</v>
      </c>
      <c r="H808">
        <v>32</v>
      </c>
      <c r="J808" s="4" t="s">
        <v>687</v>
      </c>
      <c r="K808">
        <v>24</v>
      </c>
    </row>
    <row r="809" spans="1:11" x14ac:dyDescent="0.3">
      <c r="A809" s="4" t="s">
        <v>367</v>
      </c>
      <c r="B809">
        <v>0</v>
      </c>
      <c r="D809" s="4" t="s">
        <v>537</v>
      </c>
      <c r="E809">
        <v>2</v>
      </c>
      <c r="G809" s="4" t="s">
        <v>1124</v>
      </c>
      <c r="H809">
        <v>27</v>
      </c>
      <c r="J809" s="4" t="s">
        <v>429</v>
      </c>
      <c r="K809">
        <v>22</v>
      </c>
    </row>
    <row r="810" spans="1:11" x14ac:dyDescent="0.3">
      <c r="A810" s="4" t="s">
        <v>124</v>
      </c>
      <c r="B810">
        <v>1</v>
      </c>
      <c r="D810" s="4" t="s">
        <v>53</v>
      </c>
      <c r="E810">
        <v>2</v>
      </c>
      <c r="G810" s="4" t="s">
        <v>468</v>
      </c>
      <c r="H810">
        <v>26</v>
      </c>
      <c r="J810" s="4" t="s">
        <v>889</v>
      </c>
      <c r="K810">
        <v>17</v>
      </c>
    </row>
    <row r="811" spans="1:11" x14ac:dyDescent="0.3">
      <c r="A811" s="4" t="s">
        <v>1124</v>
      </c>
      <c r="B811">
        <v>1</v>
      </c>
      <c r="D811" s="4" t="s">
        <v>476</v>
      </c>
      <c r="E811">
        <v>7</v>
      </c>
      <c r="G811" s="4" t="s">
        <v>789</v>
      </c>
      <c r="H811">
        <v>23</v>
      </c>
      <c r="J811" s="4" t="s">
        <v>939</v>
      </c>
      <c r="K811">
        <v>19</v>
      </c>
    </row>
    <row r="812" spans="1:11" x14ac:dyDescent="0.3">
      <c r="A812" s="4" t="s">
        <v>645</v>
      </c>
      <c r="B812">
        <v>1</v>
      </c>
      <c r="D812" s="4" t="s">
        <v>896</v>
      </c>
      <c r="E812">
        <v>4</v>
      </c>
      <c r="G812" s="4" t="s">
        <v>1005</v>
      </c>
      <c r="H812">
        <v>32</v>
      </c>
      <c r="J812" s="4" t="s">
        <v>903</v>
      </c>
      <c r="K812">
        <v>21</v>
      </c>
    </row>
    <row r="813" spans="1:11" x14ac:dyDescent="0.3">
      <c r="A813" s="4" t="s">
        <v>312</v>
      </c>
      <c r="B813">
        <v>1</v>
      </c>
      <c r="D813" s="4" t="s">
        <v>517</v>
      </c>
      <c r="E813">
        <v>2</v>
      </c>
      <c r="G813" s="4" t="s">
        <v>609</v>
      </c>
      <c r="H813">
        <v>22</v>
      </c>
      <c r="J813" s="4" t="s">
        <v>719</v>
      </c>
      <c r="K813">
        <v>24</v>
      </c>
    </row>
    <row r="814" spans="1:11" x14ac:dyDescent="0.3">
      <c r="A814" s="4" t="s">
        <v>75</v>
      </c>
      <c r="B814">
        <v>1</v>
      </c>
      <c r="D814" s="4" t="s">
        <v>492</v>
      </c>
      <c r="E814">
        <v>4</v>
      </c>
      <c r="G814" s="4" t="s">
        <v>1204</v>
      </c>
      <c r="H814">
        <v>31</v>
      </c>
      <c r="J814" s="4" t="s">
        <v>954</v>
      </c>
      <c r="K814">
        <v>14</v>
      </c>
    </row>
    <row r="815" spans="1:11" x14ac:dyDescent="0.3">
      <c r="A815" s="4" t="s">
        <v>33</v>
      </c>
      <c r="B815">
        <v>1</v>
      </c>
      <c r="D815" s="4" t="s">
        <v>1113</v>
      </c>
      <c r="E815">
        <v>1</v>
      </c>
      <c r="G815" s="4" t="s">
        <v>993</v>
      </c>
      <c r="H815">
        <v>31</v>
      </c>
      <c r="J815" s="4" t="s">
        <v>1064</v>
      </c>
      <c r="K815">
        <v>30</v>
      </c>
    </row>
    <row r="816" spans="1:11" x14ac:dyDescent="0.3">
      <c r="A816" s="4" t="s">
        <v>270</v>
      </c>
      <c r="B816">
        <v>0</v>
      </c>
      <c r="D816" s="4" t="s">
        <v>1160</v>
      </c>
      <c r="E816">
        <v>1</v>
      </c>
      <c r="G816" s="4" t="s">
        <v>348</v>
      </c>
      <c r="H816">
        <v>24</v>
      </c>
      <c r="J816" s="4" t="s">
        <v>643</v>
      </c>
      <c r="K816">
        <v>20</v>
      </c>
    </row>
    <row r="817" spans="1:11" x14ac:dyDescent="0.3">
      <c r="A817" s="4" t="s">
        <v>1121</v>
      </c>
      <c r="B817">
        <v>0</v>
      </c>
      <c r="D817" s="4" t="s">
        <v>374</v>
      </c>
      <c r="E817">
        <v>0</v>
      </c>
      <c r="G817" s="4" t="s">
        <v>859</v>
      </c>
      <c r="H817">
        <v>32</v>
      </c>
      <c r="J817" s="4" t="s">
        <v>626</v>
      </c>
      <c r="K817">
        <v>25</v>
      </c>
    </row>
    <row r="818" spans="1:11" x14ac:dyDescent="0.3">
      <c r="A818" s="4" t="s">
        <v>1114</v>
      </c>
      <c r="B818">
        <v>1</v>
      </c>
      <c r="D818" s="4" t="s">
        <v>463</v>
      </c>
      <c r="E818">
        <v>2</v>
      </c>
      <c r="G818" s="4" t="s">
        <v>1127</v>
      </c>
      <c r="H818">
        <v>25</v>
      </c>
      <c r="J818" s="4" t="s">
        <v>970</v>
      </c>
      <c r="K818">
        <v>14</v>
      </c>
    </row>
    <row r="819" spans="1:11" x14ac:dyDescent="0.3">
      <c r="A819" s="4" t="s">
        <v>642</v>
      </c>
      <c r="B819">
        <v>0</v>
      </c>
      <c r="D819" s="4" t="s">
        <v>999</v>
      </c>
      <c r="E819">
        <v>0</v>
      </c>
      <c r="G819" s="4" t="s">
        <v>947</v>
      </c>
      <c r="H819">
        <v>30</v>
      </c>
      <c r="J819" s="4" t="s">
        <v>375</v>
      </c>
      <c r="K819">
        <v>8</v>
      </c>
    </row>
    <row r="820" spans="1:11" x14ac:dyDescent="0.3">
      <c r="A820" s="4" t="s">
        <v>31</v>
      </c>
      <c r="B820">
        <v>0</v>
      </c>
      <c r="D820" s="4" t="s">
        <v>998</v>
      </c>
      <c r="E820">
        <v>4</v>
      </c>
      <c r="G820" s="4" t="s">
        <v>423</v>
      </c>
      <c r="H820">
        <v>30</v>
      </c>
      <c r="J820" s="4" t="s">
        <v>946</v>
      </c>
      <c r="K820">
        <v>18</v>
      </c>
    </row>
    <row r="821" spans="1:11" x14ac:dyDescent="0.3">
      <c r="A821" s="4" t="s">
        <v>1105</v>
      </c>
      <c r="B821">
        <v>0</v>
      </c>
      <c r="D821" s="4" t="s">
        <v>747</v>
      </c>
      <c r="E821">
        <v>5</v>
      </c>
      <c r="G821" s="4" t="s">
        <v>1185</v>
      </c>
      <c r="H821">
        <v>32</v>
      </c>
      <c r="J821" s="4" t="s">
        <v>1041</v>
      </c>
      <c r="K821">
        <v>25</v>
      </c>
    </row>
    <row r="822" spans="1:11" x14ac:dyDescent="0.3">
      <c r="A822" s="4" t="s">
        <v>1096</v>
      </c>
      <c r="B822">
        <v>0</v>
      </c>
      <c r="D822" s="4" t="s">
        <v>993</v>
      </c>
      <c r="E822">
        <v>1</v>
      </c>
      <c r="G822" s="4" t="s">
        <v>1160</v>
      </c>
      <c r="H822">
        <v>26</v>
      </c>
      <c r="J822" s="4" t="s">
        <v>1090</v>
      </c>
      <c r="K822">
        <v>19</v>
      </c>
    </row>
    <row r="823" spans="1:11" x14ac:dyDescent="0.3">
      <c r="A823" s="4" t="s">
        <v>639</v>
      </c>
      <c r="B823">
        <v>0</v>
      </c>
      <c r="D823" s="4" t="s">
        <v>865</v>
      </c>
      <c r="E823">
        <v>4</v>
      </c>
      <c r="G823" s="4" t="s">
        <v>732</v>
      </c>
      <c r="H823">
        <v>25</v>
      </c>
      <c r="J823" s="4" t="s">
        <v>995</v>
      </c>
      <c r="K823">
        <v>19</v>
      </c>
    </row>
    <row r="824" spans="1:11" x14ac:dyDescent="0.3">
      <c r="A824" s="4" t="s">
        <v>1131</v>
      </c>
      <c r="B824">
        <v>0</v>
      </c>
      <c r="D824" s="4" t="s">
        <v>1198</v>
      </c>
      <c r="E824">
        <v>2</v>
      </c>
      <c r="G824" s="4" t="s">
        <v>573</v>
      </c>
      <c r="H824">
        <v>31</v>
      </c>
      <c r="J824" s="4" t="s">
        <v>1017</v>
      </c>
      <c r="K824">
        <v>22</v>
      </c>
    </row>
    <row r="825" spans="1:11" x14ac:dyDescent="0.3">
      <c r="A825" s="4" t="s">
        <v>1235</v>
      </c>
      <c r="B825">
        <v>0</v>
      </c>
      <c r="D825" s="4" t="s">
        <v>270</v>
      </c>
      <c r="E825">
        <v>2</v>
      </c>
      <c r="G825" s="4" t="s">
        <v>492</v>
      </c>
      <c r="H825">
        <v>34</v>
      </c>
      <c r="J825" s="4" t="s">
        <v>987</v>
      </c>
      <c r="K825">
        <v>21</v>
      </c>
    </row>
    <row r="826" spans="1:11" x14ac:dyDescent="0.3">
      <c r="A826" s="4" t="s">
        <v>301</v>
      </c>
      <c r="B826">
        <v>0</v>
      </c>
      <c r="D826" s="4" t="s">
        <v>641</v>
      </c>
      <c r="E826">
        <v>2</v>
      </c>
      <c r="G826" s="4" t="s">
        <v>600</v>
      </c>
      <c r="H826">
        <v>25</v>
      </c>
      <c r="J826" s="4" t="s">
        <v>1157</v>
      </c>
      <c r="K826">
        <v>23</v>
      </c>
    </row>
    <row r="827" spans="1:11" x14ac:dyDescent="0.3">
      <c r="A827" s="4" t="s">
        <v>437</v>
      </c>
      <c r="B827">
        <v>0</v>
      </c>
      <c r="D827" s="4" t="s">
        <v>1062</v>
      </c>
      <c r="E827">
        <v>3</v>
      </c>
      <c r="G827" s="4" t="s">
        <v>937</v>
      </c>
      <c r="H827">
        <v>33</v>
      </c>
      <c r="J827" s="4" t="s">
        <v>739</v>
      </c>
      <c r="K827">
        <v>15</v>
      </c>
    </row>
    <row r="828" spans="1:11" x14ac:dyDescent="0.3">
      <c r="A828" s="4" t="s">
        <v>483</v>
      </c>
      <c r="B828">
        <v>1</v>
      </c>
      <c r="D828" s="4" t="s">
        <v>864</v>
      </c>
      <c r="E828">
        <v>2</v>
      </c>
      <c r="G828" s="4" t="s">
        <v>380</v>
      </c>
      <c r="H828">
        <v>26</v>
      </c>
      <c r="J828" s="4" t="s">
        <v>1005</v>
      </c>
      <c r="K828">
        <v>25</v>
      </c>
    </row>
    <row r="829" spans="1:11" x14ac:dyDescent="0.3">
      <c r="A829" s="4" t="s">
        <v>491</v>
      </c>
      <c r="B829">
        <v>2</v>
      </c>
      <c r="D829" s="4" t="s">
        <v>1088</v>
      </c>
      <c r="E829">
        <v>1</v>
      </c>
      <c r="G829" s="4" t="s">
        <v>832</v>
      </c>
      <c r="H829">
        <v>35</v>
      </c>
      <c r="J829" s="4" t="s">
        <v>427</v>
      </c>
      <c r="K829">
        <v>20</v>
      </c>
    </row>
    <row r="830" spans="1:11" x14ac:dyDescent="0.3">
      <c r="A830" s="4" t="s">
        <v>492</v>
      </c>
      <c r="B830">
        <v>1</v>
      </c>
      <c r="D830" s="4" t="s">
        <v>1018</v>
      </c>
      <c r="E830">
        <v>2</v>
      </c>
      <c r="G830" s="4" t="s">
        <v>906</v>
      </c>
      <c r="H830">
        <v>35</v>
      </c>
      <c r="J830" s="4" t="s">
        <v>675</v>
      </c>
      <c r="K830">
        <v>17</v>
      </c>
    </row>
    <row r="831" spans="1:11" x14ac:dyDescent="0.3">
      <c r="A831" s="4" t="s">
        <v>497</v>
      </c>
      <c r="B831">
        <v>1</v>
      </c>
      <c r="D831" s="4" t="s">
        <v>238</v>
      </c>
      <c r="E831">
        <v>1</v>
      </c>
      <c r="G831" s="4" t="s">
        <v>1020</v>
      </c>
      <c r="H831">
        <v>16</v>
      </c>
      <c r="J831" s="4" t="s">
        <v>949</v>
      </c>
      <c r="K831">
        <v>28</v>
      </c>
    </row>
    <row r="832" spans="1:11" x14ac:dyDescent="0.3">
      <c r="A832" s="4" t="s">
        <v>511</v>
      </c>
      <c r="B832">
        <v>0</v>
      </c>
      <c r="D832" s="4" t="s">
        <v>409</v>
      </c>
      <c r="E832">
        <v>2</v>
      </c>
      <c r="G832" s="4" t="s">
        <v>1145</v>
      </c>
      <c r="H832">
        <v>32</v>
      </c>
      <c r="J832" s="4" t="s">
        <v>897</v>
      </c>
      <c r="K832">
        <v>29</v>
      </c>
    </row>
    <row r="833" spans="1:11" x14ac:dyDescent="0.3">
      <c r="A833" s="4" t="s">
        <v>524</v>
      </c>
      <c r="B833">
        <v>0</v>
      </c>
      <c r="D833" s="4" t="s">
        <v>995</v>
      </c>
      <c r="E833">
        <v>5</v>
      </c>
      <c r="G833" s="4" t="s">
        <v>860</v>
      </c>
      <c r="H833">
        <v>25</v>
      </c>
      <c r="J833" s="4" t="s">
        <v>968</v>
      </c>
      <c r="K833">
        <v>19</v>
      </c>
    </row>
    <row r="834" spans="1:11" x14ac:dyDescent="0.3">
      <c r="A834" s="4" t="s">
        <v>529</v>
      </c>
      <c r="B834">
        <v>1</v>
      </c>
      <c r="D834" s="4" t="s">
        <v>880</v>
      </c>
      <c r="E834">
        <v>1</v>
      </c>
      <c r="G834" s="4" t="s">
        <v>863</v>
      </c>
      <c r="H834">
        <v>27</v>
      </c>
      <c r="J834" s="4" t="s">
        <v>613</v>
      </c>
      <c r="K834">
        <v>19</v>
      </c>
    </row>
    <row r="835" spans="1:11" x14ac:dyDescent="0.3">
      <c r="A835" s="4" t="s">
        <v>432</v>
      </c>
      <c r="B835">
        <v>0</v>
      </c>
      <c r="D835" s="4" t="s">
        <v>516</v>
      </c>
      <c r="E835">
        <v>4</v>
      </c>
      <c r="G835" s="4" t="s">
        <v>892</v>
      </c>
      <c r="H835">
        <v>25</v>
      </c>
      <c r="J835" s="4" t="s">
        <v>619</v>
      </c>
      <c r="K835">
        <v>16</v>
      </c>
    </row>
    <row r="836" spans="1:11" x14ac:dyDescent="0.3">
      <c r="A836" s="4" t="s">
        <v>563</v>
      </c>
      <c r="B836">
        <v>0</v>
      </c>
      <c r="D836" s="4" t="s">
        <v>778</v>
      </c>
      <c r="E836">
        <v>0</v>
      </c>
      <c r="G836" s="4" t="s">
        <v>722</v>
      </c>
      <c r="H836">
        <v>27</v>
      </c>
      <c r="J836" s="4" t="s">
        <v>737</v>
      </c>
      <c r="K836">
        <v>19</v>
      </c>
    </row>
    <row r="837" spans="1:11" x14ac:dyDescent="0.3">
      <c r="A837" s="4" t="s">
        <v>559</v>
      </c>
      <c r="B837">
        <v>1</v>
      </c>
      <c r="D837" s="4" t="s">
        <v>1148</v>
      </c>
      <c r="E837">
        <v>4</v>
      </c>
      <c r="G837" s="4" t="s">
        <v>943</v>
      </c>
      <c r="H837">
        <v>28</v>
      </c>
      <c r="J837" s="4" t="s">
        <v>811</v>
      </c>
      <c r="K837">
        <v>15</v>
      </c>
    </row>
    <row r="838" spans="1:11" x14ac:dyDescent="0.3">
      <c r="A838" s="4" t="s">
        <v>338</v>
      </c>
      <c r="B838">
        <v>0</v>
      </c>
      <c r="D838" s="4" t="s">
        <v>1205</v>
      </c>
      <c r="E838">
        <v>5</v>
      </c>
      <c r="G838" s="4" t="s">
        <v>1169</v>
      </c>
      <c r="H838">
        <v>29</v>
      </c>
      <c r="J838" s="4" t="s">
        <v>825</v>
      </c>
      <c r="K838">
        <v>19</v>
      </c>
    </row>
    <row r="839" spans="1:11" x14ac:dyDescent="0.3">
      <c r="A839" s="4" t="s">
        <v>1221</v>
      </c>
      <c r="B839">
        <v>1</v>
      </c>
      <c r="D839" s="4" t="s">
        <v>653</v>
      </c>
      <c r="E839">
        <v>0</v>
      </c>
      <c r="G839" s="4" t="s">
        <v>576</v>
      </c>
      <c r="H839">
        <v>32</v>
      </c>
      <c r="J839" s="4" t="s">
        <v>351</v>
      </c>
      <c r="K839">
        <v>20</v>
      </c>
    </row>
    <row r="840" spans="1:11" x14ac:dyDescent="0.3">
      <c r="A840" s="4" t="s">
        <v>550</v>
      </c>
      <c r="B840">
        <v>1</v>
      </c>
      <c r="D840" s="4" t="s">
        <v>1076</v>
      </c>
      <c r="E840">
        <v>7</v>
      </c>
      <c r="G840" s="4" t="s">
        <v>589</v>
      </c>
      <c r="H840">
        <v>25</v>
      </c>
      <c r="J840" s="4" t="s">
        <v>943</v>
      </c>
      <c r="K840">
        <v>23</v>
      </c>
    </row>
    <row r="841" spans="1:11" x14ac:dyDescent="0.3">
      <c r="A841" s="4" t="s">
        <v>1244</v>
      </c>
      <c r="B841">
        <v>1</v>
      </c>
      <c r="D841" s="4" t="s">
        <v>657</v>
      </c>
      <c r="E841">
        <v>4</v>
      </c>
      <c r="G841" s="4" t="s">
        <v>1168</v>
      </c>
      <c r="H841">
        <v>26</v>
      </c>
      <c r="J841" s="4" t="s">
        <v>1121</v>
      </c>
      <c r="K841">
        <v>13</v>
      </c>
    </row>
    <row r="842" spans="1:11" x14ac:dyDescent="0.3">
      <c r="A842" s="4" t="s">
        <v>1243</v>
      </c>
      <c r="B842">
        <v>2</v>
      </c>
      <c r="D842" s="4" t="s">
        <v>498</v>
      </c>
      <c r="E842">
        <v>2</v>
      </c>
      <c r="G842" s="4" t="s">
        <v>1215</v>
      </c>
      <c r="H842">
        <v>32</v>
      </c>
      <c r="J842" s="4" t="s">
        <v>468</v>
      </c>
      <c r="K842">
        <v>15</v>
      </c>
    </row>
    <row r="843" spans="1:11" x14ac:dyDescent="0.3">
      <c r="A843" s="4" t="s">
        <v>549</v>
      </c>
      <c r="B843">
        <v>0</v>
      </c>
      <c r="D843" s="4" t="s">
        <v>661</v>
      </c>
      <c r="E843">
        <v>3</v>
      </c>
      <c r="G843" s="4" t="s">
        <v>1217</v>
      </c>
      <c r="H843">
        <v>25</v>
      </c>
      <c r="J843" s="4" t="s">
        <v>1197</v>
      </c>
      <c r="K843">
        <v>13</v>
      </c>
    </row>
    <row r="844" spans="1:11" x14ac:dyDescent="0.3">
      <c r="A844" s="4" t="s">
        <v>1242</v>
      </c>
      <c r="B844">
        <v>0</v>
      </c>
      <c r="D844" s="4" t="s">
        <v>666</v>
      </c>
      <c r="E844">
        <v>0</v>
      </c>
      <c r="G844" s="4" t="s">
        <v>822</v>
      </c>
      <c r="H844">
        <v>20</v>
      </c>
      <c r="J844" s="4" t="s">
        <v>352</v>
      </c>
      <c r="K844">
        <v>17</v>
      </c>
    </row>
    <row r="845" spans="1:11" x14ac:dyDescent="0.3">
      <c r="A845" s="4" t="s">
        <v>1229</v>
      </c>
      <c r="B845">
        <v>0</v>
      </c>
      <c r="D845" s="4" t="s">
        <v>753</v>
      </c>
      <c r="E845">
        <v>2</v>
      </c>
      <c r="G845" s="4" t="s">
        <v>1122</v>
      </c>
      <c r="H845">
        <v>27</v>
      </c>
      <c r="J845" s="4" t="s">
        <v>492</v>
      </c>
      <c r="K845">
        <v>24</v>
      </c>
    </row>
    <row r="846" spans="1:11" x14ac:dyDescent="0.3">
      <c r="A846" s="4" t="s">
        <v>536</v>
      </c>
      <c r="B846">
        <v>0</v>
      </c>
      <c r="D846" s="4" t="s">
        <v>705</v>
      </c>
      <c r="E846">
        <v>1</v>
      </c>
      <c r="G846" s="4" t="s">
        <v>738</v>
      </c>
      <c r="H846">
        <v>28</v>
      </c>
      <c r="J846" s="4" t="s">
        <v>401</v>
      </c>
      <c r="K846">
        <v>15</v>
      </c>
    </row>
    <row r="847" spans="1:11" x14ac:dyDescent="0.3">
      <c r="A847" s="4" t="s">
        <v>480</v>
      </c>
      <c r="B847">
        <v>0</v>
      </c>
      <c r="D847" s="4" t="s">
        <v>819</v>
      </c>
      <c r="E847">
        <v>1</v>
      </c>
      <c r="G847" s="4" t="s">
        <v>819</v>
      </c>
      <c r="H847">
        <v>14</v>
      </c>
      <c r="J847" s="4" t="s">
        <v>416</v>
      </c>
      <c r="K847">
        <v>18</v>
      </c>
    </row>
    <row r="848" spans="1:11" x14ac:dyDescent="0.3">
      <c r="A848" s="4" t="s">
        <v>1198</v>
      </c>
      <c r="B848">
        <v>0</v>
      </c>
      <c r="D848" s="4" t="s">
        <v>579</v>
      </c>
      <c r="E848">
        <v>2</v>
      </c>
      <c r="G848" s="4" t="s">
        <v>1061</v>
      </c>
      <c r="H848">
        <v>29</v>
      </c>
      <c r="J848" s="4" t="s">
        <v>958</v>
      </c>
      <c r="K848">
        <v>23</v>
      </c>
    </row>
    <row r="849" spans="1:11" x14ac:dyDescent="0.3">
      <c r="A849" s="4" t="s">
        <v>1197</v>
      </c>
      <c r="B849">
        <v>1</v>
      </c>
      <c r="D849" s="4" t="s">
        <v>1110</v>
      </c>
      <c r="E849">
        <v>5</v>
      </c>
      <c r="G849" s="4" t="s">
        <v>985</v>
      </c>
      <c r="H849">
        <v>23</v>
      </c>
      <c r="J849" s="4" t="s">
        <v>906</v>
      </c>
      <c r="K849">
        <v>24</v>
      </c>
    </row>
    <row r="850" spans="1:11" x14ac:dyDescent="0.3">
      <c r="A850" s="4" t="s">
        <v>66</v>
      </c>
      <c r="B850">
        <v>1</v>
      </c>
      <c r="D850" s="4" t="s">
        <v>948</v>
      </c>
      <c r="E850">
        <v>2</v>
      </c>
      <c r="G850" s="4" t="s">
        <v>597</v>
      </c>
      <c r="H850">
        <v>33</v>
      </c>
      <c r="J850" s="4" t="s">
        <v>1185</v>
      </c>
      <c r="K850">
        <v>20</v>
      </c>
    </row>
    <row r="851" spans="1:11" x14ac:dyDescent="0.3">
      <c r="A851" s="4" t="s">
        <v>1141</v>
      </c>
      <c r="B851">
        <v>1</v>
      </c>
      <c r="D851" s="4" t="s">
        <v>1103</v>
      </c>
      <c r="E851">
        <v>6</v>
      </c>
      <c r="G851" s="4" t="s">
        <v>1200</v>
      </c>
      <c r="H851">
        <v>21</v>
      </c>
      <c r="J851" s="4" t="s">
        <v>582</v>
      </c>
      <c r="K851">
        <v>25</v>
      </c>
    </row>
    <row r="852" spans="1:11" x14ac:dyDescent="0.3">
      <c r="A852" s="4" t="s">
        <v>347</v>
      </c>
      <c r="B852">
        <v>0</v>
      </c>
      <c r="D852" s="4" t="s">
        <v>467</v>
      </c>
      <c r="E852">
        <v>1</v>
      </c>
      <c r="G852" s="4" t="s">
        <v>394</v>
      </c>
      <c r="H852">
        <v>31</v>
      </c>
      <c r="J852" s="4" t="s">
        <v>1110</v>
      </c>
      <c r="K852">
        <v>22</v>
      </c>
    </row>
    <row r="853" spans="1:11" x14ac:dyDescent="0.3">
      <c r="A853" s="4" t="s">
        <v>447</v>
      </c>
      <c r="B853">
        <v>0</v>
      </c>
      <c r="D853" s="4" t="s">
        <v>23</v>
      </c>
      <c r="E853">
        <v>1</v>
      </c>
      <c r="G853" s="4" t="s">
        <v>622</v>
      </c>
      <c r="H853">
        <v>26</v>
      </c>
      <c r="J853" s="4" t="s">
        <v>1217</v>
      </c>
      <c r="K853">
        <v>16</v>
      </c>
    </row>
    <row r="854" spans="1:11" x14ac:dyDescent="0.3">
      <c r="A854" s="4" t="s">
        <v>542</v>
      </c>
      <c r="B854">
        <v>2</v>
      </c>
      <c r="D854" s="4" t="s">
        <v>1007</v>
      </c>
      <c r="E854">
        <v>3</v>
      </c>
      <c r="G854" s="4" t="s">
        <v>1181</v>
      </c>
      <c r="H854">
        <v>28</v>
      </c>
      <c r="J854" s="4" t="s">
        <v>894</v>
      </c>
      <c r="K854">
        <v>16</v>
      </c>
    </row>
    <row r="855" spans="1:11" x14ac:dyDescent="0.3">
      <c r="A855" s="4" t="s">
        <v>457</v>
      </c>
      <c r="B855">
        <v>0</v>
      </c>
      <c r="D855" s="4" t="s">
        <v>275</v>
      </c>
      <c r="E855">
        <v>4</v>
      </c>
      <c r="G855" s="4" t="s">
        <v>1080</v>
      </c>
      <c r="H855">
        <v>25</v>
      </c>
      <c r="J855" s="4" t="s">
        <v>463</v>
      </c>
      <c r="K855">
        <v>17</v>
      </c>
    </row>
    <row r="856" spans="1:11" x14ac:dyDescent="0.3">
      <c r="A856" s="4" t="s">
        <v>460</v>
      </c>
      <c r="B856">
        <v>0</v>
      </c>
      <c r="D856" s="4" t="s">
        <v>612</v>
      </c>
      <c r="E856">
        <v>0</v>
      </c>
      <c r="G856" s="4" t="s">
        <v>378</v>
      </c>
      <c r="H856">
        <v>32</v>
      </c>
      <c r="J856" s="4" t="s">
        <v>783</v>
      </c>
      <c r="K856">
        <v>18</v>
      </c>
    </row>
    <row r="857" spans="1:11" x14ac:dyDescent="0.3">
      <c r="A857" s="4" t="s">
        <v>53</v>
      </c>
      <c r="B857">
        <v>0</v>
      </c>
      <c r="D857" s="4" t="s">
        <v>976</v>
      </c>
      <c r="E857">
        <v>5</v>
      </c>
      <c r="G857" s="4" t="s">
        <v>338</v>
      </c>
      <c r="H857">
        <v>30</v>
      </c>
      <c r="J857" s="4" t="s">
        <v>917</v>
      </c>
      <c r="K857">
        <v>15</v>
      </c>
    </row>
    <row r="858" spans="1:11" x14ac:dyDescent="0.3">
      <c r="A858" s="4" t="s">
        <v>1159</v>
      </c>
      <c r="B858">
        <v>0</v>
      </c>
      <c r="D858" s="4" t="s">
        <v>592</v>
      </c>
      <c r="E858">
        <v>3</v>
      </c>
      <c r="G858" s="4" t="s">
        <v>951</v>
      </c>
      <c r="H858">
        <v>29</v>
      </c>
      <c r="J858" s="4" t="s">
        <v>1009</v>
      </c>
      <c r="K858">
        <v>15</v>
      </c>
    </row>
    <row r="859" spans="1:11" x14ac:dyDescent="0.3">
      <c r="A859" s="4" t="s">
        <v>1169</v>
      </c>
      <c r="B859">
        <v>0</v>
      </c>
      <c r="D859" s="4" t="s">
        <v>965</v>
      </c>
      <c r="E859">
        <v>4</v>
      </c>
      <c r="G859" s="4" t="s">
        <v>761</v>
      </c>
      <c r="H859">
        <v>19</v>
      </c>
      <c r="J859" s="4" t="s">
        <v>497</v>
      </c>
      <c r="K859">
        <v>12</v>
      </c>
    </row>
    <row r="860" spans="1:11" x14ac:dyDescent="0.3">
      <c r="A860" s="4" t="s">
        <v>1194</v>
      </c>
      <c r="B860">
        <v>0</v>
      </c>
      <c r="D860" s="4" t="s">
        <v>480</v>
      </c>
      <c r="E860">
        <v>1</v>
      </c>
      <c r="G860" s="4" t="s">
        <v>987</v>
      </c>
      <c r="H860">
        <v>29</v>
      </c>
      <c r="J860" s="4" t="s">
        <v>591</v>
      </c>
      <c r="K860">
        <v>17</v>
      </c>
    </row>
    <row r="861" spans="1:11" x14ac:dyDescent="0.3">
      <c r="A861" s="4" t="s">
        <v>590</v>
      </c>
      <c r="B861">
        <v>0</v>
      </c>
      <c r="D861" s="4" t="s">
        <v>357</v>
      </c>
      <c r="E861">
        <v>1</v>
      </c>
      <c r="G861" s="4" t="s">
        <v>1131</v>
      </c>
      <c r="H861">
        <v>22</v>
      </c>
      <c r="J861" s="4" t="s">
        <v>425</v>
      </c>
      <c r="K861">
        <v>18</v>
      </c>
    </row>
    <row r="862" spans="1:11" x14ac:dyDescent="0.3">
      <c r="A862" s="4" t="s">
        <v>467</v>
      </c>
      <c r="B862">
        <v>0</v>
      </c>
      <c r="D862" s="4" t="s">
        <v>582</v>
      </c>
      <c r="E862">
        <v>7</v>
      </c>
      <c r="G862" s="4" t="s">
        <v>1113</v>
      </c>
      <c r="H862">
        <v>30</v>
      </c>
      <c r="J862" s="4" t="s">
        <v>502</v>
      </c>
      <c r="K862">
        <v>15</v>
      </c>
    </row>
    <row r="863" spans="1:11" x14ac:dyDescent="0.3">
      <c r="A863" s="4" t="s">
        <v>1172</v>
      </c>
      <c r="B863">
        <v>0</v>
      </c>
      <c r="D863" s="4" t="s">
        <v>1243</v>
      </c>
      <c r="E863">
        <v>7</v>
      </c>
      <c r="G863" s="4" t="s">
        <v>1038</v>
      </c>
      <c r="H863">
        <v>24</v>
      </c>
      <c r="J863" s="4" t="s">
        <v>556</v>
      </c>
      <c r="K863">
        <v>11</v>
      </c>
    </row>
    <row r="864" spans="1:11" x14ac:dyDescent="0.3">
      <c r="A864" s="4" t="s">
        <v>468</v>
      </c>
      <c r="B864">
        <v>0</v>
      </c>
      <c r="D864" s="4" t="s">
        <v>447</v>
      </c>
      <c r="E864">
        <v>2</v>
      </c>
      <c r="G864" s="4" t="s">
        <v>487</v>
      </c>
      <c r="H864">
        <v>20</v>
      </c>
      <c r="J864" s="4" t="s">
        <v>1140</v>
      </c>
      <c r="K864">
        <v>16</v>
      </c>
    </row>
    <row r="865" spans="1:11" x14ac:dyDescent="0.3">
      <c r="A865" s="4" t="s">
        <v>1178</v>
      </c>
      <c r="B865">
        <v>1</v>
      </c>
      <c r="D865" s="4" t="s">
        <v>798</v>
      </c>
      <c r="E865">
        <v>3</v>
      </c>
      <c r="G865" s="4" t="s">
        <v>1009</v>
      </c>
      <c r="H865">
        <v>20</v>
      </c>
      <c r="J865" s="4" t="s">
        <v>721</v>
      </c>
      <c r="K865">
        <v>13</v>
      </c>
    </row>
    <row r="866" spans="1:11" x14ac:dyDescent="0.3">
      <c r="A866" s="4" t="s">
        <v>1179</v>
      </c>
      <c r="B866">
        <v>1</v>
      </c>
      <c r="D866" s="4" t="s">
        <v>735</v>
      </c>
      <c r="E866">
        <v>5</v>
      </c>
      <c r="G866" s="4" t="s">
        <v>403</v>
      </c>
      <c r="H866">
        <v>25</v>
      </c>
      <c r="J866" s="4" t="s">
        <v>1061</v>
      </c>
      <c r="K866">
        <v>20</v>
      </c>
    </row>
    <row r="867" spans="1:11" x14ac:dyDescent="0.3">
      <c r="A867" s="4" t="s">
        <v>586</v>
      </c>
      <c r="B867">
        <v>0</v>
      </c>
      <c r="D867" s="4" t="s">
        <v>1168</v>
      </c>
      <c r="E867">
        <v>2</v>
      </c>
      <c r="G867" s="4" t="s">
        <v>372</v>
      </c>
      <c r="H867">
        <v>22</v>
      </c>
      <c r="J867" s="4" t="s">
        <v>763</v>
      </c>
      <c r="K867">
        <v>16</v>
      </c>
    </row>
    <row r="868" spans="1:11" x14ac:dyDescent="0.3">
      <c r="A868" s="4" t="s">
        <v>1185</v>
      </c>
      <c r="B868">
        <v>0</v>
      </c>
      <c r="D868" s="4" t="s">
        <v>1115</v>
      </c>
      <c r="E868">
        <v>3</v>
      </c>
      <c r="G868" s="4" t="s">
        <v>395</v>
      </c>
      <c r="H868">
        <v>29</v>
      </c>
      <c r="J868" s="4" t="s">
        <v>757</v>
      </c>
      <c r="K868">
        <v>18</v>
      </c>
    </row>
    <row r="869" spans="1:11" x14ac:dyDescent="0.3">
      <c r="A869" s="4" t="s">
        <v>1148</v>
      </c>
      <c r="B869">
        <v>1</v>
      </c>
      <c r="D869" s="4" t="s">
        <v>1158</v>
      </c>
      <c r="E869">
        <v>2</v>
      </c>
      <c r="G869" s="4" t="s">
        <v>1192</v>
      </c>
      <c r="H869">
        <v>29</v>
      </c>
      <c r="J869" s="4" t="s">
        <v>404</v>
      </c>
      <c r="K869">
        <v>16</v>
      </c>
    </row>
    <row r="870" spans="1:11" x14ac:dyDescent="0.3">
      <c r="A870" s="4" t="s">
        <v>841</v>
      </c>
      <c r="B870">
        <v>0</v>
      </c>
      <c r="D870" s="4" t="s">
        <v>1135</v>
      </c>
      <c r="E870">
        <v>3</v>
      </c>
      <c r="G870" s="4" t="s">
        <v>825</v>
      </c>
      <c r="H870">
        <v>14</v>
      </c>
      <c r="J870" s="4" t="s">
        <v>420</v>
      </c>
      <c r="K870">
        <v>18</v>
      </c>
    </row>
    <row r="871" spans="1:11" x14ac:dyDescent="0.3">
      <c r="A871" s="4" t="s">
        <v>892</v>
      </c>
      <c r="B871">
        <v>1</v>
      </c>
      <c r="D871" s="4" t="s">
        <v>1087</v>
      </c>
      <c r="E871">
        <v>4</v>
      </c>
      <c r="G871" s="4" t="s">
        <v>938</v>
      </c>
      <c r="H871">
        <v>30</v>
      </c>
      <c r="J871" s="4" t="s">
        <v>421</v>
      </c>
      <c r="K871">
        <v>14</v>
      </c>
    </row>
    <row r="872" spans="1:11" x14ac:dyDescent="0.3">
      <c r="A872" s="4" t="s">
        <v>1053</v>
      </c>
      <c r="B872">
        <v>1</v>
      </c>
      <c r="D872" s="4" t="s">
        <v>1122</v>
      </c>
      <c r="E872">
        <v>3</v>
      </c>
      <c r="G872" s="4" t="s">
        <v>961</v>
      </c>
      <c r="H872">
        <v>30</v>
      </c>
      <c r="J872" s="4" t="s">
        <v>931</v>
      </c>
      <c r="K872">
        <v>19</v>
      </c>
    </row>
    <row r="873" spans="1:11" x14ac:dyDescent="0.3">
      <c r="A873" s="4" t="s">
        <v>970</v>
      </c>
      <c r="B873">
        <v>0</v>
      </c>
      <c r="D873" s="4" t="s">
        <v>744</v>
      </c>
      <c r="E873">
        <v>2</v>
      </c>
      <c r="G873" s="4" t="s">
        <v>366</v>
      </c>
      <c r="H873">
        <v>31</v>
      </c>
      <c r="J873" s="4" t="s">
        <v>1053</v>
      </c>
      <c r="K873">
        <v>15</v>
      </c>
    </row>
    <row r="874" spans="1:11" x14ac:dyDescent="0.3">
      <c r="A874" s="4" t="s">
        <v>714</v>
      </c>
      <c r="B874">
        <v>1</v>
      </c>
      <c r="D874" s="4" t="s">
        <v>702</v>
      </c>
      <c r="E874">
        <v>2</v>
      </c>
      <c r="G874" s="4" t="s">
        <v>1036</v>
      </c>
      <c r="H874">
        <v>19</v>
      </c>
      <c r="J874" s="4" t="s">
        <v>744</v>
      </c>
      <c r="K874">
        <v>18</v>
      </c>
    </row>
    <row r="875" spans="1:11" x14ac:dyDescent="0.3">
      <c r="A875" s="4" t="s">
        <v>678</v>
      </c>
      <c r="B875">
        <v>0</v>
      </c>
      <c r="D875" s="4" t="s">
        <v>1147</v>
      </c>
      <c r="E875">
        <v>6</v>
      </c>
      <c r="G875" s="4" t="s">
        <v>540</v>
      </c>
      <c r="H875">
        <v>18</v>
      </c>
      <c r="J875" s="4" t="s">
        <v>1057</v>
      </c>
      <c r="K875">
        <v>17</v>
      </c>
    </row>
    <row r="876" spans="1:11" x14ac:dyDescent="0.3">
      <c r="A876" s="4" t="s">
        <v>1011</v>
      </c>
      <c r="B876">
        <v>1</v>
      </c>
      <c r="D876" s="4" t="s">
        <v>739</v>
      </c>
      <c r="E876">
        <v>1</v>
      </c>
      <c r="G876" s="4" t="s">
        <v>550</v>
      </c>
      <c r="H876">
        <v>27</v>
      </c>
      <c r="J876" s="4" t="s">
        <v>570</v>
      </c>
      <c r="K876">
        <v>16</v>
      </c>
    </row>
    <row r="877" spans="1:11" x14ac:dyDescent="0.3">
      <c r="A877" s="4" t="s">
        <v>945</v>
      </c>
      <c r="B877">
        <v>1</v>
      </c>
      <c r="D877" s="4" t="s">
        <v>379</v>
      </c>
      <c r="E877">
        <v>1</v>
      </c>
      <c r="G877" s="4" t="s">
        <v>1043</v>
      </c>
      <c r="H877">
        <v>29</v>
      </c>
      <c r="J877" s="4" t="s">
        <v>622</v>
      </c>
      <c r="K877">
        <v>18</v>
      </c>
    </row>
    <row r="878" spans="1:11" x14ac:dyDescent="0.3">
      <c r="A878" s="4" t="s">
        <v>895</v>
      </c>
      <c r="B878">
        <v>0</v>
      </c>
      <c r="D878" s="4" t="s">
        <v>725</v>
      </c>
      <c r="E878">
        <v>5</v>
      </c>
      <c r="G878" s="4" t="s">
        <v>816</v>
      </c>
      <c r="H878">
        <v>20</v>
      </c>
      <c r="J878" s="4" t="s">
        <v>649</v>
      </c>
      <c r="K878">
        <v>10</v>
      </c>
    </row>
    <row r="879" spans="1:11" x14ac:dyDescent="0.3">
      <c r="A879" s="4" t="s">
        <v>392</v>
      </c>
      <c r="B879">
        <v>0</v>
      </c>
      <c r="D879" s="4" t="s">
        <v>1128</v>
      </c>
      <c r="E879">
        <v>1</v>
      </c>
      <c r="G879" s="4" t="s">
        <v>753</v>
      </c>
      <c r="H879">
        <v>22</v>
      </c>
      <c r="J879" s="4" t="s">
        <v>976</v>
      </c>
      <c r="K879">
        <v>18</v>
      </c>
    </row>
    <row r="880" spans="1:11" x14ac:dyDescent="0.3">
      <c r="A880" s="4" t="s">
        <v>899</v>
      </c>
      <c r="B880">
        <v>0</v>
      </c>
      <c r="D880" s="4" t="s">
        <v>855</v>
      </c>
      <c r="E880">
        <v>4</v>
      </c>
      <c r="G880" s="4" t="s">
        <v>388</v>
      </c>
      <c r="H880">
        <v>29</v>
      </c>
      <c r="J880" s="4" t="s">
        <v>688</v>
      </c>
      <c r="K880">
        <v>14</v>
      </c>
    </row>
    <row r="881" spans="1:11" x14ac:dyDescent="0.3">
      <c r="A881" s="4" t="s">
        <v>901</v>
      </c>
      <c r="B881">
        <v>0</v>
      </c>
      <c r="D881" s="4" t="s">
        <v>845</v>
      </c>
      <c r="E881">
        <v>3</v>
      </c>
      <c r="G881" s="4" t="s">
        <v>997</v>
      </c>
      <c r="H881">
        <v>29</v>
      </c>
      <c r="J881" s="4" t="s">
        <v>875</v>
      </c>
      <c r="K881">
        <v>18</v>
      </c>
    </row>
    <row r="882" spans="1:11" x14ac:dyDescent="0.3">
      <c r="A882" s="4" t="s">
        <v>1014</v>
      </c>
      <c r="B882">
        <v>0</v>
      </c>
      <c r="D882" s="4" t="s">
        <v>439</v>
      </c>
      <c r="E882">
        <v>0</v>
      </c>
      <c r="G882" s="4" t="s">
        <v>1103</v>
      </c>
      <c r="H882">
        <v>37</v>
      </c>
      <c r="J882" s="4" t="s">
        <v>735</v>
      </c>
      <c r="K882">
        <v>16</v>
      </c>
    </row>
    <row r="883" spans="1:11" x14ac:dyDescent="0.3">
      <c r="A883" s="4" t="s">
        <v>779</v>
      </c>
      <c r="B883">
        <v>0</v>
      </c>
      <c r="D883" s="4" t="s">
        <v>541</v>
      </c>
      <c r="E883">
        <v>1</v>
      </c>
      <c r="G883" s="4" t="s">
        <v>813</v>
      </c>
      <c r="H883">
        <v>15</v>
      </c>
      <c r="J883" s="4" t="s">
        <v>665</v>
      </c>
      <c r="K883">
        <v>6</v>
      </c>
    </row>
    <row r="884" spans="1:11" x14ac:dyDescent="0.3">
      <c r="A884" s="4" t="s">
        <v>683</v>
      </c>
      <c r="B884">
        <v>0</v>
      </c>
      <c r="D884" s="4" t="s">
        <v>1013</v>
      </c>
      <c r="E884">
        <v>2</v>
      </c>
      <c r="G884" s="4" t="s">
        <v>357</v>
      </c>
      <c r="H884">
        <v>24</v>
      </c>
      <c r="J884" s="4" t="s">
        <v>493</v>
      </c>
      <c r="K884">
        <v>19</v>
      </c>
    </row>
    <row r="885" spans="1:11" x14ac:dyDescent="0.3">
      <c r="A885" s="4" t="s">
        <v>1044</v>
      </c>
      <c r="B885">
        <v>0</v>
      </c>
      <c r="D885" s="4" t="s">
        <v>1219</v>
      </c>
      <c r="E885">
        <v>0</v>
      </c>
      <c r="G885" s="4" t="s">
        <v>867</v>
      </c>
      <c r="H885">
        <v>18</v>
      </c>
      <c r="J885" s="4" t="s">
        <v>1024</v>
      </c>
      <c r="K885">
        <v>13</v>
      </c>
    </row>
    <row r="886" spans="1:11" x14ac:dyDescent="0.3">
      <c r="A886" s="4" t="s">
        <v>687</v>
      </c>
      <c r="B886">
        <v>1</v>
      </c>
      <c r="D886" s="4" t="s">
        <v>1019</v>
      </c>
      <c r="E886">
        <v>1</v>
      </c>
      <c r="G886" s="4" t="s">
        <v>572</v>
      </c>
      <c r="H886">
        <v>25</v>
      </c>
      <c r="J886" s="4" t="s">
        <v>342</v>
      </c>
      <c r="K886">
        <v>23</v>
      </c>
    </row>
    <row r="887" spans="1:11" x14ac:dyDescent="0.3">
      <c r="A887" s="4" t="s">
        <v>691</v>
      </c>
      <c r="B887">
        <v>0</v>
      </c>
      <c r="D887" s="4" t="s">
        <v>296</v>
      </c>
      <c r="E887">
        <v>1</v>
      </c>
      <c r="G887" s="4" t="s">
        <v>427</v>
      </c>
      <c r="H887">
        <v>28</v>
      </c>
      <c r="J887" s="4" t="s">
        <v>770</v>
      </c>
      <c r="K887">
        <v>16</v>
      </c>
    </row>
    <row r="888" spans="1:11" x14ac:dyDescent="0.3">
      <c r="A888" s="4" t="s">
        <v>343</v>
      </c>
      <c r="B888">
        <v>0</v>
      </c>
      <c r="D888" s="4" t="s">
        <v>610</v>
      </c>
      <c r="E888">
        <v>3</v>
      </c>
      <c r="G888" s="4" t="s">
        <v>611</v>
      </c>
      <c r="H888">
        <v>31</v>
      </c>
      <c r="J888" s="4" t="s">
        <v>1148</v>
      </c>
      <c r="K888">
        <v>15</v>
      </c>
    </row>
    <row r="889" spans="1:11" x14ac:dyDescent="0.3">
      <c r="A889" s="4" t="s">
        <v>959</v>
      </c>
      <c r="B889">
        <v>0</v>
      </c>
      <c r="D889" s="4" t="s">
        <v>987</v>
      </c>
      <c r="E889">
        <v>3</v>
      </c>
      <c r="G889" s="4" t="s">
        <v>644</v>
      </c>
      <c r="H889">
        <v>22</v>
      </c>
      <c r="J889" s="4" t="s">
        <v>991</v>
      </c>
      <c r="K889">
        <v>15</v>
      </c>
    </row>
    <row r="890" spans="1:11" x14ac:dyDescent="0.3">
      <c r="A890" s="4" t="s">
        <v>380</v>
      </c>
      <c r="B890">
        <v>1</v>
      </c>
      <c r="D890" s="4" t="s">
        <v>1038</v>
      </c>
      <c r="E890">
        <v>2</v>
      </c>
      <c r="G890" s="4" t="s">
        <v>1078</v>
      </c>
      <c r="H890">
        <v>25</v>
      </c>
      <c r="J890" s="4" t="s">
        <v>788</v>
      </c>
      <c r="K890">
        <v>14</v>
      </c>
    </row>
    <row r="891" spans="1:11" x14ac:dyDescent="0.3">
      <c r="A891" s="4" t="s">
        <v>770</v>
      </c>
      <c r="B891">
        <v>0</v>
      </c>
      <c r="D891" s="4" t="s">
        <v>487</v>
      </c>
      <c r="E891">
        <v>0</v>
      </c>
      <c r="G891" s="4" t="s">
        <v>537</v>
      </c>
      <c r="H891">
        <v>30</v>
      </c>
      <c r="J891" s="4" t="s">
        <v>473</v>
      </c>
      <c r="K891">
        <v>18</v>
      </c>
    </row>
    <row r="892" spans="1:11" x14ac:dyDescent="0.3">
      <c r="A892" s="4" t="s">
        <v>922</v>
      </c>
      <c r="B892">
        <v>0</v>
      </c>
      <c r="D892" s="4" t="s">
        <v>628</v>
      </c>
      <c r="E892">
        <v>1</v>
      </c>
      <c r="G892" s="4" t="s">
        <v>646</v>
      </c>
      <c r="H892">
        <v>25</v>
      </c>
      <c r="J892" s="4" t="s">
        <v>880</v>
      </c>
      <c r="K892">
        <v>14</v>
      </c>
    </row>
    <row r="893" spans="1:11" x14ac:dyDescent="0.3">
      <c r="A893" s="4" t="s">
        <v>711</v>
      </c>
      <c r="B893">
        <v>0</v>
      </c>
      <c r="D893" s="4" t="s">
        <v>901</v>
      </c>
      <c r="E893">
        <v>1</v>
      </c>
      <c r="G893" s="4" t="s">
        <v>712</v>
      </c>
      <c r="H893">
        <v>28</v>
      </c>
      <c r="J893" s="4" t="s">
        <v>666</v>
      </c>
      <c r="K893">
        <v>11</v>
      </c>
    </row>
    <row r="894" spans="1:11" x14ac:dyDescent="0.3">
      <c r="A894" s="4" t="s">
        <v>949</v>
      </c>
      <c r="B894">
        <v>2</v>
      </c>
      <c r="D894" s="4" t="s">
        <v>478</v>
      </c>
      <c r="E894">
        <v>4</v>
      </c>
      <c r="G894" s="4" t="s">
        <v>1053</v>
      </c>
      <c r="H894">
        <v>30</v>
      </c>
      <c r="J894" s="4" t="s">
        <v>1035</v>
      </c>
      <c r="K894">
        <v>9</v>
      </c>
    </row>
    <row r="895" spans="1:11" x14ac:dyDescent="0.3">
      <c r="A895" s="4" t="s">
        <v>1030</v>
      </c>
      <c r="B895">
        <v>2</v>
      </c>
      <c r="D895" s="4" t="s">
        <v>1055</v>
      </c>
      <c r="E895">
        <v>2</v>
      </c>
      <c r="G895" s="4" t="s">
        <v>1010</v>
      </c>
      <c r="H895">
        <v>20</v>
      </c>
      <c r="J895" s="4" t="s">
        <v>364</v>
      </c>
      <c r="K895">
        <v>15</v>
      </c>
    </row>
    <row r="896" spans="1:11" x14ac:dyDescent="0.3">
      <c r="A896" s="4" t="s">
        <v>931</v>
      </c>
      <c r="B896">
        <v>0</v>
      </c>
      <c r="D896" s="4" t="s">
        <v>945</v>
      </c>
      <c r="E896">
        <v>0</v>
      </c>
      <c r="G896" s="4" t="s">
        <v>1126</v>
      </c>
      <c r="H896">
        <v>26</v>
      </c>
      <c r="J896" s="4" t="s">
        <v>1151</v>
      </c>
      <c r="K896">
        <v>21</v>
      </c>
    </row>
    <row r="897" spans="1:11" x14ac:dyDescent="0.3">
      <c r="A897" s="4" t="s">
        <v>397</v>
      </c>
      <c r="B897">
        <v>1</v>
      </c>
      <c r="D897" s="4" t="s">
        <v>779</v>
      </c>
      <c r="E897">
        <v>2</v>
      </c>
      <c r="G897" s="4" t="s">
        <v>946</v>
      </c>
      <c r="H897">
        <v>25</v>
      </c>
      <c r="J897" s="4" t="s">
        <v>819</v>
      </c>
      <c r="K897">
        <v>9</v>
      </c>
    </row>
    <row r="898" spans="1:11" x14ac:dyDescent="0.3">
      <c r="A898" s="4" t="s">
        <v>342</v>
      </c>
      <c r="B898">
        <v>1</v>
      </c>
      <c r="D898" s="4" t="s">
        <v>1071</v>
      </c>
      <c r="E898">
        <v>4</v>
      </c>
      <c r="G898" s="4" t="s">
        <v>618</v>
      </c>
      <c r="H898">
        <v>23</v>
      </c>
      <c r="J898" s="4" t="s">
        <v>538</v>
      </c>
      <c r="K898">
        <v>8</v>
      </c>
    </row>
    <row r="899" spans="1:11" x14ac:dyDescent="0.3">
      <c r="A899" s="4" t="s">
        <v>936</v>
      </c>
      <c r="B899">
        <v>1</v>
      </c>
      <c r="D899" s="4" t="s">
        <v>395</v>
      </c>
      <c r="E899">
        <v>1</v>
      </c>
      <c r="G899" s="4" t="s">
        <v>476</v>
      </c>
      <c r="H899">
        <v>24</v>
      </c>
      <c r="J899" s="4" t="s">
        <v>382</v>
      </c>
      <c r="K899">
        <v>11</v>
      </c>
    </row>
    <row r="900" spans="1:11" x14ac:dyDescent="0.3">
      <c r="A900" s="4" t="s">
        <v>1007</v>
      </c>
      <c r="B900">
        <v>0</v>
      </c>
      <c r="D900" s="4" t="s">
        <v>294</v>
      </c>
      <c r="E900">
        <v>4</v>
      </c>
      <c r="G900" s="4" t="s">
        <v>579</v>
      </c>
      <c r="H900">
        <v>26</v>
      </c>
      <c r="J900" s="4" t="s">
        <v>725</v>
      </c>
      <c r="K900">
        <v>16</v>
      </c>
    </row>
    <row r="901" spans="1:11" x14ac:dyDescent="0.3">
      <c r="A901" s="4" t="s">
        <v>944</v>
      </c>
      <c r="B901">
        <v>2</v>
      </c>
      <c r="D901" s="4" t="s">
        <v>1064</v>
      </c>
      <c r="E901">
        <v>4</v>
      </c>
      <c r="G901" s="4" t="s">
        <v>604</v>
      </c>
      <c r="H901">
        <v>30</v>
      </c>
      <c r="J901" s="4" t="s">
        <v>867</v>
      </c>
      <c r="K901">
        <v>5</v>
      </c>
    </row>
    <row r="902" spans="1:11" x14ac:dyDescent="0.3">
      <c r="A902" s="4" t="s">
        <v>857</v>
      </c>
      <c r="B902">
        <v>0</v>
      </c>
      <c r="D902" s="4" t="s">
        <v>437</v>
      </c>
      <c r="E902">
        <v>2</v>
      </c>
      <c r="G902" s="4" t="s">
        <v>999</v>
      </c>
      <c r="H902">
        <v>23</v>
      </c>
      <c r="J902" s="4" t="s">
        <v>508</v>
      </c>
      <c r="K902">
        <v>15</v>
      </c>
    </row>
    <row r="903" spans="1:11" x14ac:dyDescent="0.3">
      <c r="A903" s="4" t="s">
        <v>1071</v>
      </c>
      <c r="B903">
        <v>1</v>
      </c>
      <c r="D903" s="4" t="s">
        <v>1006</v>
      </c>
      <c r="E903">
        <v>4</v>
      </c>
      <c r="G903" s="4" t="s">
        <v>612</v>
      </c>
      <c r="H903">
        <v>21</v>
      </c>
      <c r="J903" s="4" t="s">
        <v>986</v>
      </c>
      <c r="K903">
        <v>13</v>
      </c>
    </row>
    <row r="904" spans="1:11" x14ac:dyDescent="0.3">
      <c r="A904" s="4" t="s">
        <v>1067</v>
      </c>
      <c r="B904">
        <v>0</v>
      </c>
      <c r="D904" s="4" t="s">
        <v>791</v>
      </c>
      <c r="E904">
        <v>5</v>
      </c>
      <c r="G904" s="4" t="s">
        <v>855</v>
      </c>
      <c r="H904">
        <v>24</v>
      </c>
      <c r="J904" s="4" t="s">
        <v>592</v>
      </c>
      <c r="K904">
        <v>13</v>
      </c>
    </row>
    <row r="905" spans="1:11" x14ac:dyDescent="0.3">
      <c r="A905" s="4" t="s">
        <v>825</v>
      </c>
      <c r="B905">
        <v>0</v>
      </c>
      <c r="D905" s="4" t="s">
        <v>49</v>
      </c>
      <c r="E905">
        <v>0</v>
      </c>
      <c r="G905" s="4" t="s">
        <v>301</v>
      </c>
      <c r="H905">
        <v>24</v>
      </c>
      <c r="J905" s="4" t="s">
        <v>951</v>
      </c>
      <c r="K905">
        <v>14</v>
      </c>
    </row>
    <row r="906" spans="1:11" x14ac:dyDescent="0.3">
      <c r="A906" s="4" t="s">
        <v>675</v>
      </c>
      <c r="B906">
        <v>0</v>
      </c>
      <c r="D906" s="4" t="s">
        <v>513</v>
      </c>
      <c r="E906">
        <v>0</v>
      </c>
      <c r="G906" s="4" t="s">
        <v>857</v>
      </c>
      <c r="H906">
        <v>22</v>
      </c>
      <c r="J906" s="4" t="s">
        <v>397</v>
      </c>
      <c r="K906">
        <v>12</v>
      </c>
    </row>
    <row r="907" spans="1:11" x14ac:dyDescent="0.3">
      <c r="A907" s="4" t="s">
        <v>827</v>
      </c>
      <c r="B907">
        <v>0</v>
      </c>
      <c r="D907" s="4" t="s">
        <v>534</v>
      </c>
      <c r="E907">
        <v>1</v>
      </c>
      <c r="G907" s="4" t="s">
        <v>665</v>
      </c>
      <c r="H907">
        <v>16</v>
      </c>
      <c r="J907" s="4" t="s">
        <v>689</v>
      </c>
      <c r="K907">
        <v>8</v>
      </c>
    </row>
    <row r="908" spans="1:11" x14ac:dyDescent="0.3">
      <c r="A908" s="4" t="s">
        <v>1064</v>
      </c>
      <c r="B908">
        <v>1</v>
      </c>
      <c r="D908" s="4" t="s">
        <v>503</v>
      </c>
      <c r="E908">
        <v>0</v>
      </c>
      <c r="G908" s="4" t="s">
        <v>928</v>
      </c>
      <c r="H908">
        <v>26</v>
      </c>
      <c r="J908" s="4" t="s">
        <v>769</v>
      </c>
      <c r="K908">
        <v>18</v>
      </c>
    </row>
    <row r="909" spans="1:11" x14ac:dyDescent="0.3">
      <c r="A909" s="4" t="s">
        <v>663</v>
      </c>
      <c r="B909">
        <v>1</v>
      </c>
      <c r="D909" s="4" t="s">
        <v>714</v>
      </c>
      <c r="E909">
        <v>1</v>
      </c>
      <c r="G909" s="4" t="s">
        <v>716</v>
      </c>
      <c r="H909">
        <v>21</v>
      </c>
      <c r="J909" s="4" t="s">
        <v>1056</v>
      </c>
      <c r="K909">
        <v>9</v>
      </c>
    </row>
    <row r="910" spans="1:11" x14ac:dyDescent="0.3">
      <c r="A910" s="4" t="s">
        <v>831</v>
      </c>
      <c r="B910">
        <v>0</v>
      </c>
      <c r="D910" s="4" t="s">
        <v>481</v>
      </c>
      <c r="E910">
        <v>4</v>
      </c>
      <c r="G910" s="4" t="s">
        <v>958</v>
      </c>
      <c r="H910">
        <v>25</v>
      </c>
      <c r="J910" s="4" t="s">
        <v>780</v>
      </c>
      <c r="K910">
        <v>8</v>
      </c>
    </row>
    <row r="911" spans="1:11" x14ac:dyDescent="0.3">
      <c r="A911" s="4" t="s">
        <v>987</v>
      </c>
      <c r="B911">
        <v>2</v>
      </c>
      <c r="D911" s="4" t="s">
        <v>42</v>
      </c>
      <c r="E911">
        <v>0</v>
      </c>
      <c r="G911" s="4" t="s">
        <v>1203</v>
      </c>
      <c r="H911">
        <v>21</v>
      </c>
      <c r="J911" s="4" t="s">
        <v>714</v>
      </c>
      <c r="K911">
        <v>14</v>
      </c>
    </row>
    <row r="912" spans="1:11" x14ac:dyDescent="0.3">
      <c r="A912" s="4" t="s">
        <v>666</v>
      </c>
      <c r="B912">
        <v>1</v>
      </c>
      <c r="D912" s="4" t="s">
        <v>44</v>
      </c>
      <c r="E912">
        <v>2</v>
      </c>
      <c r="G912" s="4" t="s">
        <v>554</v>
      </c>
      <c r="H912">
        <v>27</v>
      </c>
      <c r="J912" s="4" t="s">
        <v>890</v>
      </c>
      <c r="K912">
        <v>9</v>
      </c>
    </row>
    <row r="913" spans="1:11" x14ac:dyDescent="0.3">
      <c r="A913" s="4" t="s">
        <v>832</v>
      </c>
      <c r="B913">
        <v>1</v>
      </c>
      <c r="D913" s="4" t="s">
        <v>223</v>
      </c>
      <c r="E913">
        <v>2</v>
      </c>
      <c r="G913" s="4" t="s">
        <v>650</v>
      </c>
      <c r="H913">
        <v>25</v>
      </c>
      <c r="J913" s="4" t="s">
        <v>891</v>
      </c>
      <c r="K913">
        <v>18</v>
      </c>
    </row>
    <row r="914" spans="1:11" x14ac:dyDescent="0.3">
      <c r="A914" s="4" t="s">
        <v>865</v>
      </c>
      <c r="B914">
        <v>0</v>
      </c>
      <c r="D914" s="4" t="s">
        <v>660</v>
      </c>
      <c r="E914">
        <v>2</v>
      </c>
      <c r="G914" s="4" t="s">
        <v>505</v>
      </c>
      <c r="H914">
        <v>21</v>
      </c>
      <c r="J914" s="4" t="s">
        <v>860</v>
      </c>
      <c r="K914">
        <v>11</v>
      </c>
    </row>
    <row r="915" spans="1:11" x14ac:dyDescent="0.3">
      <c r="A915" s="4" t="s">
        <v>995</v>
      </c>
      <c r="B915">
        <v>2</v>
      </c>
      <c r="D915" s="4" t="s">
        <v>559</v>
      </c>
      <c r="E915">
        <v>4</v>
      </c>
      <c r="G915" s="4" t="s">
        <v>439</v>
      </c>
      <c r="H915">
        <v>20</v>
      </c>
      <c r="J915" s="4" t="s">
        <v>1103</v>
      </c>
      <c r="K915">
        <v>18</v>
      </c>
    </row>
    <row r="916" spans="1:11" x14ac:dyDescent="0.3">
      <c r="A916" s="4" t="s">
        <v>725</v>
      </c>
      <c r="B916">
        <v>0</v>
      </c>
      <c r="D916" s="4" t="s">
        <v>568</v>
      </c>
      <c r="E916">
        <v>2</v>
      </c>
      <c r="G916" s="4" t="s">
        <v>571</v>
      </c>
      <c r="H916">
        <v>19</v>
      </c>
      <c r="J916" s="4" t="s">
        <v>615</v>
      </c>
      <c r="K916">
        <v>17</v>
      </c>
    </row>
    <row r="917" spans="1:11" x14ac:dyDescent="0.3">
      <c r="A917" s="4" t="s">
        <v>807</v>
      </c>
      <c r="B917">
        <v>1</v>
      </c>
      <c r="D917" s="4" t="s">
        <v>649</v>
      </c>
      <c r="E917">
        <v>1</v>
      </c>
      <c r="G917" s="4" t="s">
        <v>575</v>
      </c>
      <c r="H917">
        <v>25</v>
      </c>
      <c r="J917" s="4" t="s">
        <v>664</v>
      </c>
      <c r="K917">
        <v>15</v>
      </c>
    </row>
    <row r="918" spans="1:11" x14ac:dyDescent="0.3">
      <c r="A918" s="4" t="s">
        <v>875</v>
      </c>
      <c r="B918">
        <v>1</v>
      </c>
      <c r="D918" s="4" t="s">
        <v>1224</v>
      </c>
      <c r="E918">
        <v>3</v>
      </c>
      <c r="G918" s="4" t="s">
        <v>584</v>
      </c>
      <c r="H918">
        <v>25</v>
      </c>
      <c r="J918" s="4" t="s">
        <v>853</v>
      </c>
      <c r="K918">
        <v>18</v>
      </c>
    </row>
    <row r="919" spans="1:11" x14ac:dyDescent="0.3">
      <c r="A919" s="4" t="s">
        <v>976</v>
      </c>
      <c r="B919">
        <v>1</v>
      </c>
      <c r="D919" s="4" t="s">
        <v>367</v>
      </c>
      <c r="E919">
        <v>4</v>
      </c>
      <c r="G919" s="4" t="s">
        <v>426</v>
      </c>
      <c r="H919">
        <v>27</v>
      </c>
      <c r="J919" s="4" t="s">
        <v>997</v>
      </c>
      <c r="K919">
        <v>12</v>
      </c>
    </row>
    <row r="920" spans="1:11" x14ac:dyDescent="0.3">
      <c r="A920" s="4" t="s">
        <v>877</v>
      </c>
      <c r="B920">
        <v>0</v>
      </c>
      <c r="D920" s="4" t="s">
        <v>643</v>
      </c>
      <c r="E920">
        <v>4</v>
      </c>
      <c r="G920" s="4" t="s">
        <v>1232</v>
      </c>
      <c r="H920">
        <v>26</v>
      </c>
      <c r="J920" s="4" t="s">
        <v>764</v>
      </c>
      <c r="K920">
        <v>16</v>
      </c>
    </row>
    <row r="921" spans="1:11" x14ac:dyDescent="0.3">
      <c r="A921" s="4" t="s">
        <v>946</v>
      </c>
      <c r="B921">
        <v>0</v>
      </c>
      <c r="D921" s="4" t="s">
        <v>1197</v>
      </c>
      <c r="E921">
        <v>0</v>
      </c>
      <c r="G921" s="4" t="s">
        <v>593</v>
      </c>
      <c r="H921">
        <v>27</v>
      </c>
      <c r="J921" s="4" t="s">
        <v>1173</v>
      </c>
      <c r="K921">
        <v>11</v>
      </c>
    </row>
    <row r="922" spans="1:11" x14ac:dyDescent="0.3">
      <c r="A922" s="4" t="s">
        <v>534</v>
      </c>
      <c r="B922">
        <v>0</v>
      </c>
      <c r="D922" s="4" t="s">
        <v>681</v>
      </c>
      <c r="E922">
        <v>1</v>
      </c>
      <c r="G922" s="4" t="s">
        <v>911</v>
      </c>
      <c r="H922">
        <v>23</v>
      </c>
      <c r="J922" s="4" t="s">
        <v>374</v>
      </c>
      <c r="K922">
        <v>9</v>
      </c>
    </row>
    <row r="923" spans="1:11" x14ac:dyDescent="0.3">
      <c r="A923" s="4" t="s">
        <v>533</v>
      </c>
      <c r="B923">
        <v>0</v>
      </c>
      <c r="D923" s="4" t="s">
        <v>1183</v>
      </c>
      <c r="E923">
        <v>1</v>
      </c>
      <c r="G923" s="4" t="s">
        <v>885</v>
      </c>
      <c r="H923">
        <v>25</v>
      </c>
      <c r="J923" s="4" t="s">
        <v>1170</v>
      </c>
      <c r="K923">
        <v>9</v>
      </c>
    </row>
    <row r="924" spans="1:11" x14ac:dyDescent="0.3">
      <c r="A924" s="4" t="s">
        <v>501</v>
      </c>
      <c r="B924">
        <v>0</v>
      </c>
      <c r="D924" s="4" t="s">
        <v>639</v>
      </c>
      <c r="E924">
        <v>0</v>
      </c>
      <c r="G924" s="4" t="s">
        <v>986</v>
      </c>
      <c r="H924">
        <v>19</v>
      </c>
      <c r="J924" s="4" t="s">
        <v>855</v>
      </c>
      <c r="K924">
        <v>14</v>
      </c>
    </row>
    <row r="925" spans="1:11" x14ac:dyDescent="0.3">
      <c r="A925" s="4" t="s">
        <v>575</v>
      </c>
      <c r="B925">
        <v>1</v>
      </c>
      <c r="D925" s="4" t="s">
        <v>1244</v>
      </c>
      <c r="E925">
        <v>4</v>
      </c>
      <c r="G925" s="4" t="s">
        <v>1119</v>
      </c>
      <c r="H925">
        <v>15</v>
      </c>
      <c r="J925" s="4" t="s">
        <v>873</v>
      </c>
      <c r="K925">
        <v>7</v>
      </c>
    </row>
    <row r="926" spans="1:11" x14ac:dyDescent="0.3">
      <c r="A926" s="4" t="s">
        <v>355</v>
      </c>
      <c r="B926">
        <v>0</v>
      </c>
      <c r="D926" s="4" t="s">
        <v>625</v>
      </c>
      <c r="E926">
        <v>3</v>
      </c>
      <c r="G926" s="4" t="s">
        <v>1087</v>
      </c>
      <c r="H926">
        <v>29</v>
      </c>
      <c r="J926" s="4" t="s">
        <v>1127</v>
      </c>
      <c r="K926">
        <v>7</v>
      </c>
    </row>
    <row r="927" spans="1:11" x14ac:dyDescent="0.3">
      <c r="A927" s="4" t="s">
        <v>64</v>
      </c>
      <c r="B927">
        <v>0</v>
      </c>
      <c r="D927" s="4" t="s">
        <v>699</v>
      </c>
      <c r="E927">
        <v>2</v>
      </c>
      <c r="G927" s="4" t="s">
        <v>1086</v>
      </c>
      <c r="H927">
        <v>25</v>
      </c>
      <c r="J927" s="4" t="s">
        <v>716</v>
      </c>
      <c r="K927">
        <v>11</v>
      </c>
    </row>
    <row r="928" spans="1:11" x14ac:dyDescent="0.3">
      <c r="A928" s="4" t="s">
        <v>299</v>
      </c>
      <c r="B928">
        <v>0</v>
      </c>
      <c r="D928" s="4" t="s">
        <v>624</v>
      </c>
      <c r="E928">
        <v>4</v>
      </c>
      <c r="G928" s="4" t="s">
        <v>1076</v>
      </c>
      <c r="H928">
        <v>32</v>
      </c>
      <c r="J928" s="4" t="s">
        <v>743</v>
      </c>
      <c r="K928">
        <v>8</v>
      </c>
    </row>
    <row r="929" spans="1:11" x14ac:dyDescent="0.3">
      <c r="A929" s="4" t="s">
        <v>754</v>
      </c>
      <c r="B929">
        <v>1</v>
      </c>
      <c r="D929" s="4" t="s">
        <v>622</v>
      </c>
      <c r="E929">
        <v>0</v>
      </c>
      <c r="G929" s="4" t="s">
        <v>1110</v>
      </c>
      <c r="H929">
        <v>25</v>
      </c>
      <c r="J929" s="4" t="s">
        <v>887</v>
      </c>
      <c r="K929">
        <v>11</v>
      </c>
    </row>
    <row r="930" spans="1:11" x14ac:dyDescent="0.3">
      <c r="A930" s="4" t="s">
        <v>353</v>
      </c>
      <c r="B930">
        <v>0</v>
      </c>
      <c r="D930" s="4" t="s">
        <v>272</v>
      </c>
      <c r="E930">
        <v>5</v>
      </c>
      <c r="G930" s="4" t="s">
        <v>626</v>
      </c>
      <c r="H930">
        <v>23</v>
      </c>
      <c r="J930" s="4" t="s">
        <v>1193</v>
      </c>
      <c r="K930">
        <v>14</v>
      </c>
    </row>
    <row r="931" spans="1:11" x14ac:dyDescent="0.3">
      <c r="A931" s="4" t="s">
        <v>356</v>
      </c>
      <c r="B931">
        <v>0</v>
      </c>
      <c r="D931" s="4" t="s">
        <v>600</v>
      </c>
      <c r="E931">
        <v>0</v>
      </c>
      <c r="G931" s="4" t="s">
        <v>1027</v>
      </c>
      <c r="H931">
        <v>16</v>
      </c>
      <c r="J931" s="4" t="s">
        <v>627</v>
      </c>
      <c r="K931">
        <v>8</v>
      </c>
    </row>
    <row r="932" spans="1:11" x14ac:dyDescent="0.3">
      <c r="A932" s="4" t="s">
        <v>515</v>
      </c>
      <c r="B932">
        <v>0</v>
      </c>
      <c r="D932" s="4" t="s">
        <v>1164</v>
      </c>
      <c r="E932">
        <v>2</v>
      </c>
      <c r="G932" s="4" t="s">
        <v>797</v>
      </c>
      <c r="H932">
        <v>22</v>
      </c>
      <c r="J932" s="4" t="s">
        <v>1189</v>
      </c>
      <c r="K932">
        <v>13</v>
      </c>
    </row>
    <row r="933" spans="1:11" x14ac:dyDescent="0.3">
      <c r="A933" s="4" t="s">
        <v>747</v>
      </c>
      <c r="B933">
        <v>1</v>
      </c>
      <c r="D933" s="4" t="s">
        <v>569</v>
      </c>
      <c r="E933">
        <v>5</v>
      </c>
      <c r="G933" s="4" t="s">
        <v>577</v>
      </c>
      <c r="H933">
        <v>20</v>
      </c>
      <c r="J933" s="4" t="s">
        <v>901</v>
      </c>
      <c r="K933">
        <v>11</v>
      </c>
    </row>
    <row r="934" spans="1:11" x14ac:dyDescent="0.3">
      <c r="A934" s="4" t="s">
        <v>1075</v>
      </c>
      <c r="B934">
        <v>1</v>
      </c>
      <c r="D934" s="4" t="s">
        <v>363</v>
      </c>
      <c r="E934">
        <v>0</v>
      </c>
      <c r="G934" s="4" t="s">
        <v>1077</v>
      </c>
      <c r="H934">
        <v>18</v>
      </c>
      <c r="J934" s="4" t="s">
        <v>395</v>
      </c>
      <c r="K934">
        <v>17</v>
      </c>
    </row>
    <row r="935" spans="1:11" x14ac:dyDescent="0.3">
      <c r="A935" s="4" t="s">
        <v>1245</v>
      </c>
      <c r="B935">
        <v>0</v>
      </c>
      <c r="D935" s="4" t="s">
        <v>926</v>
      </c>
      <c r="E935">
        <v>0</v>
      </c>
      <c r="G935" s="4" t="s">
        <v>935</v>
      </c>
      <c r="H935">
        <v>30</v>
      </c>
      <c r="J935" s="4" t="s">
        <v>454</v>
      </c>
      <c r="K935">
        <v>11</v>
      </c>
    </row>
    <row r="936" spans="1:11" x14ac:dyDescent="0.3">
      <c r="A936" s="4" t="s">
        <v>401</v>
      </c>
      <c r="B936">
        <v>0</v>
      </c>
      <c r="D936" s="4" t="s">
        <v>868</v>
      </c>
      <c r="E936">
        <v>1</v>
      </c>
      <c r="G936" s="4" t="s">
        <v>586</v>
      </c>
      <c r="H936">
        <v>19</v>
      </c>
      <c r="J936" s="4" t="s">
        <v>749</v>
      </c>
      <c r="K936">
        <v>17</v>
      </c>
    </row>
    <row r="937" spans="1:11" x14ac:dyDescent="0.3">
      <c r="A937" s="4" t="s">
        <v>734</v>
      </c>
      <c r="B937">
        <v>0</v>
      </c>
      <c r="D937" s="4" t="s">
        <v>732</v>
      </c>
      <c r="E937">
        <v>1</v>
      </c>
      <c r="G937" s="4" t="s">
        <v>1229</v>
      </c>
      <c r="H937">
        <v>25</v>
      </c>
      <c r="J937" s="4" t="s">
        <v>377</v>
      </c>
      <c r="K937">
        <v>11</v>
      </c>
    </row>
    <row r="938" spans="1:11" x14ac:dyDescent="0.3">
      <c r="A938" s="4" t="s">
        <v>546</v>
      </c>
      <c r="B938">
        <v>0</v>
      </c>
      <c r="D938" s="4" t="s">
        <v>1014</v>
      </c>
      <c r="E938">
        <v>0</v>
      </c>
      <c r="G938" s="4" t="s">
        <v>897</v>
      </c>
      <c r="H938">
        <v>29</v>
      </c>
      <c r="J938" s="4" t="s">
        <v>367</v>
      </c>
      <c r="K938">
        <v>17</v>
      </c>
    </row>
    <row r="939" spans="1:11" x14ac:dyDescent="0.3">
      <c r="A939" s="4" t="s">
        <v>738</v>
      </c>
      <c r="B939">
        <v>1</v>
      </c>
      <c r="D939" s="4" t="s">
        <v>977</v>
      </c>
      <c r="E939">
        <v>3</v>
      </c>
      <c r="G939" s="4" t="s">
        <v>798</v>
      </c>
      <c r="H939">
        <v>18</v>
      </c>
      <c r="J939" s="4" t="s">
        <v>985</v>
      </c>
      <c r="K939">
        <v>8</v>
      </c>
    </row>
    <row r="940" spans="1:11" x14ac:dyDescent="0.3">
      <c r="A940" s="4" t="s">
        <v>739</v>
      </c>
      <c r="B940">
        <v>0</v>
      </c>
      <c r="D940" s="4" t="s">
        <v>918</v>
      </c>
      <c r="E940">
        <v>5</v>
      </c>
      <c r="G940" s="4" t="s">
        <v>759</v>
      </c>
      <c r="H940">
        <v>26</v>
      </c>
      <c r="J940" s="4" t="s">
        <v>1027</v>
      </c>
      <c r="K940">
        <v>12</v>
      </c>
    </row>
    <row r="941" spans="1:11" x14ac:dyDescent="0.3">
      <c r="A941" s="4" t="s">
        <v>977</v>
      </c>
      <c r="B941">
        <v>1</v>
      </c>
      <c r="D941" s="4" t="s">
        <v>905</v>
      </c>
      <c r="E941">
        <v>1</v>
      </c>
      <c r="G941" s="4" t="s">
        <v>1008</v>
      </c>
      <c r="H941">
        <v>20</v>
      </c>
      <c r="J941" s="4" t="s">
        <v>1132</v>
      </c>
      <c r="K941">
        <v>14</v>
      </c>
    </row>
    <row r="942" spans="1:11" x14ac:dyDescent="0.3">
      <c r="A942" s="4" t="s">
        <v>979</v>
      </c>
      <c r="B942">
        <v>0</v>
      </c>
      <c r="D942" s="4" t="s">
        <v>750</v>
      </c>
      <c r="E942">
        <v>5</v>
      </c>
      <c r="G942" s="4" t="s">
        <v>552</v>
      </c>
      <c r="H942">
        <v>21</v>
      </c>
      <c r="J942" s="4" t="s">
        <v>586</v>
      </c>
      <c r="K942">
        <v>11</v>
      </c>
    </row>
    <row r="943" spans="1:11" x14ac:dyDescent="0.3">
      <c r="A943" s="4" t="s">
        <v>1220</v>
      </c>
      <c r="B943">
        <v>0</v>
      </c>
      <c r="D943" s="4" t="s">
        <v>1101</v>
      </c>
      <c r="E943">
        <v>2</v>
      </c>
      <c r="G943" s="4" t="s">
        <v>741</v>
      </c>
      <c r="H943">
        <v>17</v>
      </c>
      <c r="J943" s="4" t="s">
        <v>717</v>
      </c>
      <c r="K943">
        <v>13</v>
      </c>
    </row>
    <row r="944" spans="1:11" x14ac:dyDescent="0.3">
      <c r="A944" s="4" t="s">
        <v>426</v>
      </c>
      <c r="B944">
        <v>1</v>
      </c>
      <c r="D944" s="4" t="s">
        <v>1077</v>
      </c>
      <c r="E944">
        <v>4</v>
      </c>
      <c r="G944" s="4" t="s">
        <v>662</v>
      </c>
      <c r="H944">
        <v>21</v>
      </c>
      <c r="J944" s="4" t="s">
        <v>422</v>
      </c>
      <c r="K944">
        <v>10</v>
      </c>
    </row>
    <row r="945" spans="1:11" x14ac:dyDescent="0.3">
      <c r="A945" s="4" t="s">
        <v>982</v>
      </c>
      <c r="B945">
        <v>0</v>
      </c>
      <c r="D945" s="4" t="s">
        <v>785</v>
      </c>
      <c r="E945">
        <v>4</v>
      </c>
      <c r="G945" s="4" t="s">
        <v>1035</v>
      </c>
      <c r="H945">
        <v>13</v>
      </c>
      <c r="J945" s="4" t="s">
        <v>437</v>
      </c>
      <c r="K945">
        <v>6</v>
      </c>
    </row>
    <row r="946" spans="1:11" x14ac:dyDescent="0.3">
      <c r="A946" s="4" t="s">
        <v>561</v>
      </c>
      <c r="B946">
        <v>0</v>
      </c>
      <c r="D946" s="4" t="s">
        <v>989</v>
      </c>
      <c r="E946">
        <v>0</v>
      </c>
      <c r="G946" s="4" t="s">
        <v>1018</v>
      </c>
      <c r="H946">
        <v>16</v>
      </c>
      <c r="J946" s="4" t="s">
        <v>1205</v>
      </c>
      <c r="K946">
        <v>10</v>
      </c>
    </row>
    <row r="947" spans="1:11" x14ac:dyDescent="0.3">
      <c r="A947" s="4" t="s">
        <v>967</v>
      </c>
      <c r="B947">
        <v>0</v>
      </c>
      <c r="D947" s="4" t="s">
        <v>1121</v>
      </c>
      <c r="E947">
        <v>1</v>
      </c>
      <c r="G947" s="4" t="s">
        <v>1193</v>
      </c>
      <c r="H947">
        <v>21</v>
      </c>
      <c r="J947" s="4" t="s">
        <v>1124</v>
      </c>
      <c r="K947">
        <v>10</v>
      </c>
    </row>
    <row r="948" spans="1:11" x14ac:dyDescent="0.3">
      <c r="A948" s="4" t="s">
        <v>1215</v>
      </c>
      <c r="B948">
        <v>0</v>
      </c>
      <c r="D948" s="4" t="s">
        <v>997</v>
      </c>
      <c r="E948">
        <v>4</v>
      </c>
      <c r="G948" s="4" t="s">
        <v>649</v>
      </c>
      <c r="H948">
        <v>25</v>
      </c>
      <c r="J948" s="4" t="s">
        <v>982</v>
      </c>
      <c r="K948">
        <v>11</v>
      </c>
    </row>
    <row r="949" spans="1:11" x14ac:dyDescent="0.3">
      <c r="A949" s="4" t="s">
        <v>1213</v>
      </c>
      <c r="B949">
        <v>0</v>
      </c>
      <c r="D949" s="4" t="s">
        <v>552</v>
      </c>
      <c r="E949">
        <v>1</v>
      </c>
      <c r="G949" s="4" t="s">
        <v>1060</v>
      </c>
      <c r="H949">
        <v>23</v>
      </c>
      <c r="J949" s="4" t="s">
        <v>1020</v>
      </c>
      <c r="K949">
        <v>8</v>
      </c>
    </row>
    <row r="950" spans="1:11" x14ac:dyDescent="0.3">
      <c r="A950" s="4" t="s">
        <v>744</v>
      </c>
      <c r="B950">
        <v>0</v>
      </c>
      <c r="D950" s="4" t="s">
        <v>764</v>
      </c>
      <c r="E950">
        <v>1</v>
      </c>
      <c r="G950" s="4" t="s">
        <v>970</v>
      </c>
      <c r="H950">
        <v>12</v>
      </c>
      <c r="J950" s="4" t="s">
        <v>929</v>
      </c>
      <c r="K950">
        <v>14</v>
      </c>
    </row>
    <row r="951" spans="1:11" x14ac:dyDescent="0.3">
      <c r="A951" s="4" t="s">
        <v>377</v>
      </c>
      <c r="B951">
        <v>1</v>
      </c>
      <c r="D951" s="4" t="s">
        <v>1203</v>
      </c>
      <c r="E951">
        <v>0</v>
      </c>
      <c r="G951" s="4" t="s">
        <v>1189</v>
      </c>
      <c r="H951">
        <v>17</v>
      </c>
      <c r="J951" s="4" t="s">
        <v>1169</v>
      </c>
      <c r="K951">
        <v>11</v>
      </c>
    </row>
    <row r="952" spans="1:11" x14ac:dyDescent="0.3">
      <c r="A952" s="4" t="s">
        <v>961</v>
      </c>
      <c r="B952">
        <v>1</v>
      </c>
      <c r="D952" s="4" t="s">
        <v>421</v>
      </c>
      <c r="E952">
        <v>1</v>
      </c>
      <c r="G952" s="4" t="s">
        <v>1170</v>
      </c>
      <c r="H952">
        <v>22</v>
      </c>
      <c r="J952" s="4" t="s">
        <v>465</v>
      </c>
      <c r="K952">
        <v>8</v>
      </c>
    </row>
    <row r="953" spans="1:11" x14ac:dyDescent="0.3">
      <c r="A953" s="4" t="s">
        <v>1211</v>
      </c>
      <c r="B953">
        <v>1</v>
      </c>
      <c r="D953" s="4" t="s">
        <v>996</v>
      </c>
      <c r="E953">
        <v>4</v>
      </c>
      <c r="G953" s="4" t="s">
        <v>355</v>
      </c>
      <c r="H953">
        <v>7</v>
      </c>
      <c r="J953" s="4" t="s">
        <v>1108</v>
      </c>
      <c r="K953">
        <v>10</v>
      </c>
    </row>
    <row r="954" spans="1:11" x14ac:dyDescent="0.3">
      <c r="A954" s="4" t="s">
        <v>1074</v>
      </c>
      <c r="B954">
        <v>0</v>
      </c>
      <c r="D954" s="4" t="s">
        <v>663</v>
      </c>
      <c r="E954">
        <v>3</v>
      </c>
      <c r="G954" s="4" t="s">
        <v>1040</v>
      </c>
      <c r="H954">
        <v>18</v>
      </c>
      <c r="J954" s="4" t="s">
        <v>439</v>
      </c>
      <c r="K954">
        <v>8</v>
      </c>
    </row>
    <row r="955" spans="1:11" x14ac:dyDescent="0.3">
      <c r="A955" s="4" t="s">
        <v>113</v>
      </c>
      <c r="B955">
        <v>0</v>
      </c>
      <c r="D955" s="4" t="s">
        <v>401</v>
      </c>
      <c r="E955">
        <v>2</v>
      </c>
      <c r="G955" s="4" t="s">
        <v>1041</v>
      </c>
      <c r="H955">
        <v>18</v>
      </c>
      <c r="J955" s="4" t="s">
        <v>1137</v>
      </c>
      <c r="K955">
        <v>10</v>
      </c>
    </row>
    <row r="956" spans="1:11" x14ac:dyDescent="0.3">
      <c r="A956" s="4" t="s">
        <v>940</v>
      </c>
      <c r="B956">
        <v>0</v>
      </c>
      <c r="D956" s="4" t="s">
        <v>984</v>
      </c>
      <c r="E956">
        <v>1</v>
      </c>
      <c r="G956" s="4" t="s">
        <v>1205</v>
      </c>
      <c r="H956">
        <v>20</v>
      </c>
      <c r="J956" s="4" t="s">
        <v>583</v>
      </c>
      <c r="K956">
        <v>13</v>
      </c>
    </row>
    <row r="957" spans="1:11" x14ac:dyDescent="0.3">
      <c r="A957" s="4" t="s">
        <v>817</v>
      </c>
      <c r="B957">
        <v>0</v>
      </c>
      <c r="D957" s="4" t="s">
        <v>695</v>
      </c>
      <c r="E957">
        <v>2</v>
      </c>
      <c r="G957" s="4" t="s">
        <v>343</v>
      </c>
      <c r="H957">
        <v>21</v>
      </c>
      <c r="J957" s="4" t="s">
        <v>938</v>
      </c>
      <c r="K957">
        <v>10</v>
      </c>
    </row>
    <row r="958" spans="1:11" x14ac:dyDescent="0.3">
      <c r="A958" s="4" t="s">
        <v>885</v>
      </c>
      <c r="B958">
        <v>0</v>
      </c>
      <c r="D958" s="4" t="s">
        <v>981</v>
      </c>
      <c r="E958">
        <v>0</v>
      </c>
      <c r="G958" s="4" t="s">
        <v>508</v>
      </c>
      <c r="H958">
        <v>25</v>
      </c>
      <c r="J958" s="4" t="s">
        <v>1118</v>
      </c>
      <c r="K958">
        <v>15</v>
      </c>
    </row>
    <row r="959" spans="1:11" x14ac:dyDescent="0.3">
      <c r="A959" s="4" t="s">
        <v>800</v>
      </c>
      <c r="B959">
        <v>1</v>
      </c>
      <c r="D959" s="4" t="s">
        <v>502</v>
      </c>
      <c r="E959">
        <v>3</v>
      </c>
      <c r="G959" s="4" t="s">
        <v>948</v>
      </c>
      <c r="H959">
        <v>16</v>
      </c>
      <c r="J959" s="4" t="s">
        <v>699</v>
      </c>
      <c r="K959">
        <v>12</v>
      </c>
    </row>
    <row r="960" spans="1:11" x14ac:dyDescent="0.3">
      <c r="A960" s="4" t="s">
        <v>126</v>
      </c>
      <c r="B960">
        <v>1</v>
      </c>
      <c r="D960" s="4" t="s">
        <v>1080</v>
      </c>
      <c r="E960">
        <v>3</v>
      </c>
      <c r="G960" s="4" t="s">
        <v>352</v>
      </c>
      <c r="H960">
        <v>20</v>
      </c>
      <c r="J960" s="4" t="s">
        <v>1013</v>
      </c>
      <c r="K960">
        <v>14</v>
      </c>
    </row>
    <row r="961" spans="1:11" x14ac:dyDescent="0.3">
      <c r="A961" s="4" t="s">
        <v>881</v>
      </c>
      <c r="B961">
        <v>1</v>
      </c>
      <c r="D961" s="4" t="s">
        <v>404</v>
      </c>
      <c r="E961">
        <v>1</v>
      </c>
      <c r="G961" s="4" t="s">
        <v>559</v>
      </c>
      <c r="H961">
        <v>20</v>
      </c>
      <c r="J961" s="4" t="s">
        <v>844</v>
      </c>
      <c r="K961">
        <v>9</v>
      </c>
    </row>
    <row r="962" spans="1:11" x14ac:dyDescent="0.3">
      <c r="A962" s="4" t="s">
        <v>880</v>
      </c>
      <c r="B962">
        <v>0</v>
      </c>
      <c r="D962" s="4" t="s">
        <v>1208</v>
      </c>
      <c r="E962">
        <v>2</v>
      </c>
      <c r="G962" s="4" t="s">
        <v>1064</v>
      </c>
      <c r="H962">
        <v>25</v>
      </c>
      <c r="J962" s="4" t="s">
        <v>1010</v>
      </c>
      <c r="K962">
        <v>11</v>
      </c>
    </row>
    <row r="963" spans="1:11" x14ac:dyDescent="0.3">
      <c r="A963" s="4" t="s">
        <v>879</v>
      </c>
      <c r="B963">
        <v>0</v>
      </c>
      <c r="D963" s="4" t="s">
        <v>646</v>
      </c>
      <c r="E963">
        <v>2</v>
      </c>
      <c r="G963" s="4" t="s">
        <v>778</v>
      </c>
      <c r="H963">
        <v>20</v>
      </c>
      <c r="J963" s="4" t="s">
        <v>839</v>
      </c>
      <c r="K963">
        <v>10</v>
      </c>
    </row>
    <row r="964" spans="1:11" x14ac:dyDescent="0.3">
      <c r="A964" s="4" t="s">
        <v>274</v>
      </c>
      <c r="B964">
        <v>0</v>
      </c>
      <c r="D964" s="4" t="s">
        <v>626</v>
      </c>
      <c r="E964">
        <v>2</v>
      </c>
      <c r="G964" s="4" t="s">
        <v>804</v>
      </c>
      <c r="H964">
        <v>22</v>
      </c>
      <c r="J964" s="4" t="s">
        <v>1190</v>
      </c>
      <c r="K964">
        <v>17</v>
      </c>
    </row>
    <row r="965" spans="1:11" x14ac:dyDescent="0.3">
      <c r="A965" s="4" t="s">
        <v>224</v>
      </c>
      <c r="B965">
        <v>1</v>
      </c>
      <c r="D965" s="4" t="s">
        <v>800</v>
      </c>
      <c r="E965">
        <v>1</v>
      </c>
      <c r="G965" s="4" t="s">
        <v>351</v>
      </c>
      <c r="H965">
        <v>20</v>
      </c>
      <c r="J965" s="4" t="s">
        <v>1015</v>
      </c>
      <c r="K965">
        <v>9</v>
      </c>
    </row>
    <row r="966" spans="1:11" x14ac:dyDescent="0.3">
      <c r="A966" s="4" t="s">
        <v>265</v>
      </c>
      <c r="B966">
        <v>0</v>
      </c>
      <c r="D966" s="4" t="s">
        <v>431</v>
      </c>
      <c r="E966">
        <v>1</v>
      </c>
      <c r="G966" s="4" t="s">
        <v>975</v>
      </c>
      <c r="H966">
        <v>21</v>
      </c>
      <c r="J966" s="4" t="s">
        <v>639</v>
      </c>
      <c r="K966">
        <v>7</v>
      </c>
    </row>
    <row r="967" spans="1:11" x14ac:dyDescent="0.3">
      <c r="A967" s="4" t="s">
        <v>294</v>
      </c>
      <c r="B967">
        <v>0</v>
      </c>
      <c r="D967" s="4" t="s">
        <v>826</v>
      </c>
      <c r="E967">
        <v>0</v>
      </c>
      <c r="G967" s="4" t="s">
        <v>845</v>
      </c>
      <c r="H967">
        <v>18</v>
      </c>
      <c r="J967" s="4" t="s">
        <v>575</v>
      </c>
      <c r="K967">
        <v>9</v>
      </c>
    </row>
    <row r="968" spans="1:11" x14ac:dyDescent="0.3">
      <c r="A968" s="4" t="s">
        <v>49</v>
      </c>
      <c r="B968">
        <v>0</v>
      </c>
      <c r="D968" s="4" t="s">
        <v>364</v>
      </c>
      <c r="E968">
        <v>3</v>
      </c>
      <c r="G968" s="4" t="s">
        <v>1149</v>
      </c>
      <c r="H968">
        <v>24</v>
      </c>
      <c r="J968" s="4" t="s">
        <v>975</v>
      </c>
      <c r="K968">
        <v>13</v>
      </c>
    </row>
    <row r="969" spans="1:11" x14ac:dyDescent="0.3">
      <c r="A969" s="4" t="s">
        <v>818</v>
      </c>
      <c r="B969">
        <v>0</v>
      </c>
      <c r="D969" s="4" t="s">
        <v>1051</v>
      </c>
      <c r="E969">
        <v>1</v>
      </c>
      <c r="G969" s="4" t="s">
        <v>498</v>
      </c>
      <c r="H969">
        <v>16</v>
      </c>
      <c r="J969" s="4" t="s">
        <v>635</v>
      </c>
      <c r="K969">
        <v>9</v>
      </c>
    </row>
    <row r="970" spans="1:11" x14ac:dyDescent="0.3">
      <c r="A970" s="4" t="s">
        <v>863</v>
      </c>
      <c r="B970">
        <v>1</v>
      </c>
      <c r="D970" s="4" t="s">
        <v>1065</v>
      </c>
      <c r="E970">
        <v>3</v>
      </c>
      <c r="G970" s="4" t="s">
        <v>719</v>
      </c>
      <c r="H970">
        <v>24</v>
      </c>
      <c r="J970" s="4" t="s">
        <v>733</v>
      </c>
      <c r="K970">
        <v>8</v>
      </c>
    </row>
    <row r="971" spans="1:11" x14ac:dyDescent="0.3">
      <c r="A971" s="4" t="s">
        <v>35</v>
      </c>
      <c r="B971">
        <v>0</v>
      </c>
      <c r="D971" s="4" t="s">
        <v>1211</v>
      </c>
      <c r="E971">
        <v>3</v>
      </c>
      <c r="G971" s="4" t="s">
        <v>940</v>
      </c>
      <c r="H971">
        <v>12</v>
      </c>
      <c r="J971" s="4" t="s">
        <v>609</v>
      </c>
      <c r="K971">
        <v>6</v>
      </c>
    </row>
    <row r="972" spans="1:11" x14ac:dyDescent="0.3">
      <c r="A972" s="4" t="s">
        <v>826</v>
      </c>
      <c r="B972">
        <v>0</v>
      </c>
      <c r="D972" s="4" t="s">
        <v>835</v>
      </c>
      <c r="E972">
        <v>2</v>
      </c>
      <c r="G972" s="4" t="s">
        <v>743</v>
      </c>
      <c r="H972">
        <v>13</v>
      </c>
      <c r="J972" s="4" t="s">
        <v>859</v>
      </c>
      <c r="K972">
        <v>12</v>
      </c>
    </row>
    <row r="973" spans="1:11" x14ac:dyDescent="0.3">
      <c r="A973" s="4" t="s">
        <v>276</v>
      </c>
      <c r="B973">
        <v>1</v>
      </c>
      <c r="D973" s="4" t="s">
        <v>299</v>
      </c>
      <c r="E973">
        <v>1</v>
      </c>
      <c r="G973" s="4" t="s">
        <v>653</v>
      </c>
      <c r="H973">
        <v>10</v>
      </c>
      <c r="J973" s="4" t="s">
        <v>706</v>
      </c>
      <c r="K973">
        <v>12</v>
      </c>
    </row>
    <row r="974" spans="1:11" x14ac:dyDescent="0.3">
      <c r="A974" s="4" t="s">
        <v>121</v>
      </c>
      <c r="B974">
        <v>0</v>
      </c>
      <c r="D974" s="4" t="s">
        <v>770</v>
      </c>
      <c r="E974">
        <v>1</v>
      </c>
      <c r="G974" s="4" t="s">
        <v>1136</v>
      </c>
      <c r="H974">
        <v>23</v>
      </c>
      <c r="J974" s="4" t="s">
        <v>734</v>
      </c>
      <c r="K974">
        <v>15</v>
      </c>
    </row>
    <row r="975" spans="1:11" x14ac:dyDescent="0.3">
      <c r="A975" s="4" t="s">
        <v>114</v>
      </c>
      <c r="B975">
        <v>0</v>
      </c>
      <c r="D975" s="4" t="s">
        <v>840</v>
      </c>
      <c r="E975">
        <v>2</v>
      </c>
      <c r="G975" s="4" t="s">
        <v>570</v>
      </c>
      <c r="H975">
        <v>24</v>
      </c>
      <c r="J975" s="4" t="s">
        <v>879</v>
      </c>
      <c r="K975">
        <v>14</v>
      </c>
    </row>
    <row r="976" spans="1:11" x14ac:dyDescent="0.3">
      <c r="A976" s="4" t="s">
        <v>303</v>
      </c>
      <c r="B976">
        <v>0</v>
      </c>
      <c r="D976" s="4" t="s">
        <v>1021</v>
      </c>
      <c r="E976">
        <v>2</v>
      </c>
      <c r="G976" s="4" t="s">
        <v>525</v>
      </c>
      <c r="H976">
        <v>20</v>
      </c>
      <c r="J976" s="4" t="s">
        <v>1052</v>
      </c>
      <c r="K976">
        <v>5</v>
      </c>
    </row>
    <row r="977" spans="1:11" x14ac:dyDescent="0.3">
      <c r="A977" s="4" t="s">
        <v>843</v>
      </c>
      <c r="B977">
        <v>0</v>
      </c>
      <c r="D977" s="4" t="s">
        <v>584</v>
      </c>
      <c r="E977">
        <v>4</v>
      </c>
      <c r="G977" s="4" t="s">
        <v>972</v>
      </c>
      <c r="H977">
        <v>19</v>
      </c>
      <c r="J977" s="4" t="s">
        <v>457</v>
      </c>
      <c r="K977">
        <v>11</v>
      </c>
    </row>
    <row r="978" spans="1:11" x14ac:dyDescent="0.3">
      <c r="A978" s="4" t="s">
        <v>796</v>
      </c>
      <c r="B978">
        <v>0</v>
      </c>
      <c r="D978" s="4" t="s">
        <v>749</v>
      </c>
      <c r="E978">
        <v>4</v>
      </c>
      <c r="G978" s="4" t="s">
        <v>800</v>
      </c>
      <c r="H978">
        <v>9</v>
      </c>
      <c r="J978" s="4" t="s">
        <v>657</v>
      </c>
      <c r="K978">
        <v>12</v>
      </c>
    </row>
    <row r="979" spans="1:11" x14ac:dyDescent="0.3">
      <c r="A979" s="4" t="s">
        <v>40</v>
      </c>
      <c r="B979">
        <v>1</v>
      </c>
      <c r="D979" s="4" t="s">
        <v>802</v>
      </c>
      <c r="E979">
        <v>0</v>
      </c>
      <c r="G979" s="4" t="s">
        <v>675</v>
      </c>
      <c r="H979">
        <v>12</v>
      </c>
      <c r="J979" s="4" t="s">
        <v>902</v>
      </c>
      <c r="K979">
        <v>3</v>
      </c>
    </row>
    <row r="980" spans="1:11" x14ac:dyDescent="0.3">
      <c r="A980" s="4" t="s">
        <v>490</v>
      </c>
      <c r="B980">
        <v>1</v>
      </c>
      <c r="D980" s="4" t="s">
        <v>706</v>
      </c>
      <c r="E980">
        <v>4</v>
      </c>
      <c r="G980" s="4" t="s">
        <v>699</v>
      </c>
      <c r="H980">
        <v>22</v>
      </c>
      <c r="J980" s="4" t="s">
        <v>1203</v>
      </c>
      <c r="K980">
        <v>12</v>
      </c>
    </row>
    <row r="981" spans="1:11" x14ac:dyDescent="0.3">
      <c r="A981" s="4" t="s">
        <v>422</v>
      </c>
      <c r="B981">
        <v>0</v>
      </c>
      <c r="D981" s="4" t="s">
        <v>417</v>
      </c>
      <c r="E981">
        <v>5</v>
      </c>
      <c r="G981" s="4" t="s">
        <v>1151</v>
      </c>
      <c r="H981">
        <v>22</v>
      </c>
      <c r="J981" s="4" t="s">
        <v>936</v>
      </c>
      <c r="K981">
        <v>10</v>
      </c>
    </row>
    <row r="982" spans="1:11" x14ac:dyDescent="0.3">
      <c r="A982" s="4" t="s">
        <v>275</v>
      </c>
      <c r="B982">
        <v>1</v>
      </c>
      <c r="D982" s="4" t="s">
        <v>940</v>
      </c>
      <c r="E982">
        <v>1</v>
      </c>
      <c r="G982" s="4" t="s">
        <v>663</v>
      </c>
      <c r="H982">
        <v>24</v>
      </c>
      <c r="J982" s="4" t="s">
        <v>590</v>
      </c>
      <c r="K982">
        <v>13</v>
      </c>
    </row>
    <row r="983" spans="1:11" x14ac:dyDescent="0.3">
      <c r="A983" s="4" t="s">
        <v>489</v>
      </c>
      <c r="B983">
        <v>0</v>
      </c>
      <c r="D983" s="4" t="s">
        <v>290</v>
      </c>
      <c r="E983">
        <v>2</v>
      </c>
      <c r="G983" s="4" t="s">
        <v>780</v>
      </c>
      <c r="H983">
        <v>17</v>
      </c>
      <c r="J983" s="4" t="s">
        <v>789</v>
      </c>
      <c r="K983">
        <v>7</v>
      </c>
    </row>
    <row r="984" spans="1:11" x14ac:dyDescent="0.3">
      <c r="A984" s="4" t="s">
        <v>932</v>
      </c>
      <c r="B984">
        <v>0</v>
      </c>
      <c r="D984" s="4" t="s">
        <v>224</v>
      </c>
      <c r="E984">
        <v>1</v>
      </c>
      <c r="G984" s="4" t="s">
        <v>1135</v>
      </c>
      <c r="H984">
        <v>18</v>
      </c>
      <c r="J984" s="4" t="s">
        <v>710</v>
      </c>
      <c r="K984">
        <v>9</v>
      </c>
    </row>
    <row r="985" spans="1:11" x14ac:dyDescent="0.3">
      <c r="A985" s="4" t="s">
        <v>350</v>
      </c>
      <c r="B985">
        <v>0</v>
      </c>
      <c r="D985" s="4" t="s">
        <v>226</v>
      </c>
      <c r="E985">
        <v>2</v>
      </c>
      <c r="G985" s="4" t="s">
        <v>1059</v>
      </c>
      <c r="H985">
        <v>13</v>
      </c>
      <c r="J985" s="4" t="s">
        <v>432</v>
      </c>
      <c r="K985">
        <v>11</v>
      </c>
    </row>
    <row r="986" spans="1:11" x14ac:dyDescent="0.3">
      <c r="A986" s="4" t="s">
        <v>928</v>
      </c>
      <c r="B986">
        <v>0</v>
      </c>
      <c r="D986" s="4" t="s">
        <v>468</v>
      </c>
      <c r="E986">
        <v>2</v>
      </c>
      <c r="G986" s="4" t="s">
        <v>516</v>
      </c>
      <c r="H986">
        <v>20</v>
      </c>
      <c r="J986" s="4" t="s">
        <v>759</v>
      </c>
      <c r="K986">
        <v>11</v>
      </c>
    </row>
    <row r="987" spans="1:11" x14ac:dyDescent="0.3">
      <c r="A987" s="4" t="s">
        <v>927</v>
      </c>
      <c r="B987">
        <v>0</v>
      </c>
      <c r="D987" s="4" t="s">
        <v>1145</v>
      </c>
      <c r="E987">
        <v>2</v>
      </c>
      <c r="G987" s="4" t="s">
        <v>764</v>
      </c>
      <c r="H987">
        <v>20</v>
      </c>
      <c r="J987" s="4" t="s">
        <v>760</v>
      </c>
      <c r="K987">
        <v>12</v>
      </c>
    </row>
    <row r="988" spans="1:11" x14ac:dyDescent="0.3">
      <c r="A988" s="4" t="s">
        <v>44</v>
      </c>
      <c r="B988">
        <v>0</v>
      </c>
      <c r="D988" s="4" t="s">
        <v>399</v>
      </c>
      <c r="E988">
        <v>1</v>
      </c>
      <c r="G988" s="4" t="s">
        <v>420</v>
      </c>
      <c r="H988">
        <v>20</v>
      </c>
      <c r="J988" s="4" t="s">
        <v>911</v>
      </c>
      <c r="K988">
        <v>11</v>
      </c>
    </row>
    <row r="989" spans="1:11" x14ac:dyDescent="0.3">
      <c r="A989" s="4" t="s">
        <v>395</v>
      </c>
      <c r="B989">
        <v>0</v>
      </c>
      <c r="D989" s="4" t="s">
        <v>373</v>
      </c>
      <c r="E989">
        <v>1</v>
      </c>
      <c r="G989" s="4" t="s">
        <v>839</v>
      </c>
      <c r="H989">
        <v>21</v>
      </c>
      <c r="J989" s="4" t="s">
        <v>1167</v>
      </c>
      <c r="K989">
        <v>11</v>
      </c>
    </row>
    <row r="990" spans="1:11" x14ac:dyDescent="0.3">
      <c r="A990" s="4" t="s">
        <v>762</v>
      </c>
      <c r="B990">
        <v>0</v>
      </c>
      <c r="D990" s="4" t="s">
        <v>916</v>
      </c>
      <c r="E990">
        <v>2</v>
      </c>
      <c r="G990" s="4" t="s">
        <v>791</v>
      </c>
      <c r="H990">
        <v>21</v>
      </c>
      <c r="J990" s="4" t="s">
        <v>1131</v>
      </c>
      <c r="K990">
        <v>10</v>
      </c>
    </row>
    <row r="991" spans="1:11" x14ac:dyDescent="0.3">
      <c r="A991" s="4" t="s">
        <v>764</v>
      </c>
      <c r="B991">
        <v>1</v>
      </c>
      <c r="D991" s="4" t="s">
        <v>924</v>
      </c>
      <c r="E991">
        <v>5</v>
      </c>
      <c r="G991" s="4" t="s">
        <v>1209</v>
      </c>
      <c r="H991">
        <v>21</v>
      </c>
      <c r="J991" s="4" t="s">
        <v>599</v>
      </c>
      <c r="K991">
        <v>11</v>
      </c>
    </row>
    <row r="992" spans="1:11" x14ac:dyDescent="0.3">
      <c r="A992" s="4" t="s">
        <v>337</v>
      </c>
      <c r="B992">
        <v>0</v>
      </c>
      <c r="D992" s="4" t="s">
        <v>25</v>
      </c>
      <c r="E992">
        <v>0</v>
      </c>
      <c r="G992" s="4" t="s">
        <v>627</v>
      </c>
      <c r="H992">
        <v>16</v>
      </c>
      <c r="J992" s="4" t="s">
        <v>1087</v>
      </c>
      <c r="K992">
        <v>5</v>
      </c>
    </row>
    <row r="993" spans="1:11" x14ac:dyDescent="0.3">
      <c r="A993" s="4" t="s">
        <v>465</v>
      </c>
      <c r="B993">
        <v>0</v>
      </c>
      <c r="D993" s="4" t="s">
        <v>583</v>
      </c>
      <c r="E993">
        <v>3</v>
      </c>
      <c r="G993" s="4" t="s">
        <v>828</v>
      </c>
      <c r="H993">
        <v>20</v>
      </c>
      <c r="J993" s="4" t="s">
        <v>355</v>
      </c>
      <c r="K993">
        <v>4</v>
      </c>
    </row>
    <row r="994" spans="1:11" x14ac:dyDescent="0.3">
      <c r="A994" s="4" t="s">
        <v>379</v>
      </c>
      <c r="B994">
        <v>1</v>
      </c>
      <c r="D994" s="4" t="s">
        <v>1157</v>
      </c>
      <c r="E994">
        <v>0</v>
      </c>
      <c r="G994" s="4" t="s">
        <v>435</v>
      </c>
      <c r="H994">
        <v>14</v>
      </c>
      <c r="J994" s="4" t="s">
        <v>1098</v>
      </c>
      <c r="K994">
        <v>13</v>
      </c>
    </row>
    <row r="995" spans="1:11" x14ac:dyDescent="0.3">
      <c r="A995" s="4" t="s">
        <v>915</v>
      </c>
      <c r="B995">
        <v>0</v>
      </c>
      <c r="D995" s="4" t="s">
        <v>847</v>
      </c>
      <c r="E995">
        <v>0</v>
      </c>
      <c r="G995" s="4" t="s">
        <v>683</v>
      </c>
      <c r="H995">
        <v>20</v>
      </c>
      <c r="J995" s="4" t="s">
        <v>435</v>
      </c>
      <c r="K995">
        <v>2</v>
      </c>
    </row>
    <row r="996" spans="1:11" x14ac:dyDescent="0.3">
      <c r="A996" s="4" t="s">
        <v>42</v>
      </c>
      <c r="B996">
        <v>0</v>
      </c>
      <c r="D996" s="4" t="s">
        <v>656</v>
      </c>
      <c r="E996">
        <v>1</v>
      </c>
      <c r="G996" s="4" t="s">
        <v>501</v>
      </c>
      <c r="H996">
        <v>10</v>
      </c>
      <c r="J996" s="4" t="s">
        <v>1195</v>
      </c>
      <c r="K996">
        <v>14</v>
      </c>
    </row>
    <row r="997" spans="1:11" x14ac:dyDescent="0.3">
      <c r="A997" s="4" t="s">
        <v>454</v>
      </c>
      <c r="B997">
        <v>0</v>
      </c>
      <c r="D997" s="4" t="s">
        <v>64</v>
      </c>
      <c r="E997">
        <v>1</v>
      </c>
      <c r="G997" s="4" t="s">
        <v>1096</v>
      </c>
      <c r="H997">
        <v>18</v>
      </c>
      <c r="J997" s="4" t="s">
        <v>485</v>
      </c>
      <c r="K997">
        <v>9</v>
      </c>
    </row>
    <row r="998" spans="1:11" x14ac:dyDescent="0.3">
      <c r="A998" s="4" t="s">
        <v>249</v>
      </c>
      <c r="B998">
        <v>0</v>
      </c>
      <c r="D998" s="4" t="s">
        <v>1024</v>
      </c>
      <c r="E998">
        <v>1</v>
      </c>
      <c r="G998" s="4" t="s">
        <v>1242</v>
      </c>
      <c r="H998">
        <v>21</v>
      </c>
      <c r="J998" s="4" t="s">
        <v>858</v>
      </c>
      <c r="K998">
        <v>14</v>
      </c>
    </row>
    <row r="999" spans="1:11" x14ac:dyDescent="0.3">
      <c r="A999" s="4" t="s">
        <v>907</v>
      </c>
      <c r="B999">
        <v>1</v>
      </c>
      <c r="D999" s="4" t="s">
        <v>885</v>
      </c>
      <c r="E999">
        <v>3</v>
      </c>
      <c r="G999" s="4" t="s">
        <v>349</v>
      </c>
      <c r="H999">
        <v>12</v>
      </c>
      <c r="J999" s="4" t="s">
        <v>1065</v>
      </c>
      <c r="K999">
        <v>8</v>
      </c>
    </row>
    <row r="1000" spans="1:11" x14ac:dyDescent="0.3">
      <c r="A1000" s="4" t="s">
        <v>905</v>
      </c>
      <c r="B1000">
        <v>0</v>
      </c>
      <c r="D1000" s="4" t="s">
        <v>273</v>
      </c>
      <c r="E1000">
        <v>2</v>
      </c>
      <c r="G1000" s="4" t="s">
        <v>749</v>
      </c>
      <c r="H1000">
        <v>20</v>
      </c>
      <c r="J1000" s="4" t="s">
        <v>861</v>
      </c>
      <c r="K1000">
        <v>4</v>
      </c>
    </row>
    <row r="1001" spans="1:11" x14ac:dyDescent="0.3">
      <c r="A1001" s="4" t="s">
        <v>18</v>
      </c>
      <c r="B1001">
        <v>1</v>
      </c>
      <c r="D1001" s="4" t="s">
        <v>1068</v>
      </c>
      <c r="E1001">
        <v>1</v>
      </c>
      <c r="G1001" s="4" t="s">
        <v>377</v>
      </c>
      <c r="H1001">
        <v>15</v>
      </c>
      <c r="J1001" s="4" t="s">
        <v>1060</v>
      </c>
      <c r="K1001">
        <v>11</v>
      </c>
    </row>
    <row r="1002" spans="1:11" x14ac:dyDescent="0.3">
      <c r="A1002" s="4" t="s">
        <v>1196</v>
      </c>
      <c r="B1002">
        <v>0</v>
      </c>
      <c r="D1002" s="4" t="s">
        <v>1124</v>
      </c>
      <c r="E1002">
        <v>1</v>
      </c>
      <c r="G1002" s="4" t="s">
        <v>724</v>
      </c>
      <c r="H1002">
        <v>8</v>
      </c>
      <c r="J1002" s="4" t="s">
        <v>589</v>
      </c>
      <c r="K1002">
        <v>4</v>
      </c>
    </row>
    <row r="1003" spans="1:11" x14ac:dyDescent="0.3">
      <c r="A1003" s="4" t="s">
        <v>975</v>
      </c>
      <c r="B1003">
        <v>1</v>
      </c>
      <c r="D1003" s="4" t="s">
        <v>1111</v>
      </c>
      <c r="E1003">
        <v>0</v>
      </c>
      <c r="G1003" s="4" t="s">
        <v>965</v>
      </c>
      <c r="H1003">
        <v>18</v>
      </c>
      <c r="J1003" s="4" t="s">
        <v>955</v>
      </c>
      <c r="K1003">
        <v>10</v>
      </c>
    </row>
    <row r="1004" spans="1:11" x14ac:dyDescent="0.3">
      <c r="A1004" s="4" t="s">
        <v>1006</v>
      </c>
      <c r="B1004">
        <v>1</v>
      </c>
      <c r="D1004" s="4" t="s">
        <v>1142</v>
      </c>
      <c r="E1004">
        <v>1</v>
      </c>
      <c r="G1004" s="4" t="s">
        <v>615</v>
      </c>
      <c r="H1004">
        <v>16</v>
      </c>
      <c r="J1004" s="4" t="s">
        <v>831</v>
      </c>
      <c r="K1004">
        <v>9</v>
      </c>
    </row>
    <row r="1005" spans="1:11" x14ac:dyDescent="0.3">
      <c r="A1005" s="4" t="s">
        <v>674</v>
      </c>
      <c r="B1005">
        <v>0</v>
      </c>
      <c r="D1005" s="4" t="s">
        <v>1141</v>
      </c>
      <c r="E1005">
        <v>2</v>
      </c>
      <c r="G1005" s="4" t="s">
        <v>1012</v>
      </c>
      <c r="H1005">
        <v>20</v>
      </c>
      <c r="J1005" s="4" t="s">
        <v>349</v>
      </c>
      <c r="K1005">
        <v>8</v>
      </c>
    </row>
    <row r="1006" spans="1:11" x14ac:dyDescent="0.3">
      <c r="A1006" s="4" t="s">
        <v>369</v>
      </c>
      <c r="B1006">
        <v>1</v>
      </c>
      <c r="D1006" s="4" t="s">
        <v>1028</v>
      </c>
      <c r="E1006">
        <v>0</v>
      </c>
      <c r="G1006" s="4" t="s">
        <v>648</v>
      </c>
      <c r="H1006">
        <v>15</v>
      </c>
      <c r="J1006" s="4" t="s">
        <v>999</v>
      </c>
      <c r="K1006">
        <v>11</v>
      </c>
    </row>
    <row r="1007" spans="1:11" x14ac:dyDescent="0.3">
      <c r="A1007" s="4" t="s">
        <v>1160</v>
      </c>
      <c r="B1007">
        <v>0</v>
      </c>
      <c r="D1007" s="4" t="s">
        <v>1229</v>
      </c>
      <c r="E1007">
        <v>1</v>
      </c>
      <c r="G1007" s="4" t="s">
        <v>868</v>
      </c>
      <c r="H1007">
        <v>12</v>
      </c>
      <c r="J1007" s="4" t="s">
        <v>417</v>
      </c>
      <c r="K1007">
        <v>12</v>
      </c>
    </row>
    <row r="1008" spans="1:11" x14ac:dyDescent="0.3">
      <c r="A1008" s="4" t="s">
        <v>596</v>
      </c>
      <c r="B1008">
        <v>1</v>
      </c>
      <c r="D1008" s="4" t="s">
        <v>1030</v>
      </c>
      <c r="E1008">
        <v>1</v>
      </c>
      <c r="G1008" s="4" t="s">
        <v>659</v>
      </c>
      <c r="H1008">
        <v>10</v>
      </c>
      <c r="J1008" s="4" t="s">
        <v>394</v>
      </c>
      <c r="K1008">
        <v>9</v>
      </c>
    </row>
    <row r="1009" spans="1:11" x14ac:dyDescent="0.3">
      <c r="A1009" s="4" t="s">
        <v>583</v>
      </c>
      <c r="B1009">
        <v>0</v>
      </c>
      <c r="D1009" s="4" t="s">
        <v>382</v>
      </c>
      <c r="E1009">
        <v>2</v>
      </c>
      <c r="G1009" s="4" t="s">
        <v>1128</v>
      </c>
      <c r="H1009">
        <v>11</v>
      </c>
      <c r="J1009" s="4" t="s">
        <v>1038</v>
      </c>
      <c r="K1009">
        <v>10</v>
      </c>
    </row>
    <row r="1010" spans="1:11" x14ac:dyDescent="0.3">
      <c r="A1010" s="4" t="s">
        <v>638</v>
      </c>
      <c r="B1010">
        <v>1</v>
      </c>
      <c r="D1010" s="4" t="s">
        <v>637</v>
      </c>
      <c r="E1010">
        <v>1</v>
      </c>
      <c r="G1010" s="4" t="s">
        <v>353</v>
      </c>
      <c r="H1010">
        <v>19</v>
      </c>
      <c r="J1010" s="4" t="s">
        <v>983</v>
      </c>
      <c r="K1010">
        <v>10</v>
      </c>
    </row>
    <row r="1011" spans="1:11" x14ac:dyDescent="0.3">
      <c r="A1011" s="4" t="s">
        <v>1024</v>
      </c>
      <c r="B1011">
        <v>0</v>
      </c>
      <c r="D1011" s="4" t="s">
        <v>310</v>
      </c>
      <c r="E1011">
        <v>0</v>
      </c>
      <c r="G1011" s="4" t="s">
        <v>756</v>
      </c>
      <c r="H1011">
        <v>10</v>
      </c>
      <c r="J1011" s="4" t="s">
        <v>956</v>
      </c>
      <c r="K1011">
        <v>12</v>
      </c>
    </row>
    <row r="1012" spans="1:11" x14ac:dyDescent="0.3">
      <c r="A1012" s="4" t="s">
        <v>1115</v>
      </c>
      <c r="B1012">
        <v>0</v>
      </c>
      <c r="D1012" s="4" t="s">
        <v>618</v>
      </c>
      <c r="E1012">
        <v>0</v>
      </c>
      <c r="G1012" s="4" t="s">
        <v>1065</v>
      </c>
      <c r="H1012">
        <v>17</v>
      </c>
      <c r="J1012" s="4" t="s">
        <v>1163</v>
      </c>
      <c r="K1012">
        <v>11</v>
      </c>
    </row>
    <row r="1013" spans="1:11" x14ac:dyDescent="0.3">
      <c r="A1013" s="4" t="s">
        <v>682</v>
      </c>
      <c r="B1013">
        <v>0</v>
      </c>
      <c r="D1013" s="4" t="s">
        <v>359</v>
      </c>
      <c r="E1013">
        <v>3</v>
      </c>
      <c r="G1013" s="4" t="s">
        <v>982</v>
      </c>
      <c r="H1013">
        <v>17</v>
      </c>
      <c r="J1013" s="4" t="s">
        <v>1159</v>
      </c>
      <c r="K1013">
        <v>10</v>
      </c>
    </row>
    <row r="1014" spans="1:11" x14ac:dyDescent="0.3">
      <c r="A1014" s="4" t="s">
        <v>1093</v>
      </c>
      <c r="B1014">
        <v>0</v>
      </c>
      <c r="D1014" s="4" t="s">
        <v>1133</v>
      </c>
      <c r="E1014">
        <v>2</v>
      </c>
      <c r="G1014" s="4" t="s">
        <v>733</v>
      </c>
      <c r="H1014">
        <v>13</v>
      </c>
      <c r="J1014" s="4" t="s">
        <v>828</v>
      </c>
      <c r="K1014">
        <v>7</v>
      </c>
    </row>
    <row r="1015" spans="1:11" x14ac:dyDescent="0.3">
      <c r="A1015" s="4" t="s">
        <v>1094</v>
      </c>
      <c r="B1015">
        <v>0</v>
      </c>
      <c r="D1015" s="4" t="s">
        <v>562</v>
      </c>
      <c r="E1015">
        <v>0</v>
      </c>
      <c r="G1015" s="4" t="s">
        <v>533</v>
      </c>
      <c r="H1015">
        <v>15</v>
      </c>
      <c r="J1015" s="4" t="s">
        <v>347</v>
      </c>
      <c r="K1015">
        <v>2</v>
      </c>
    </row>
    <row r="1016" spans="1:11" x14ac:dyDescent="0.3">
      <c r="A1016" s="4" t="s">
        <v>1176</v>
      </c>
      <c r="B1016">
        <v>0</v>
      </c>
      <c r="D1016" s="4" t="s">
        <v>1090</v>
      </c>
      <c r="E1016">
        <v>1</v>
      </c>
      <c r="G1016" s="4" t="s">
        <v>457</v>
      </c>
      <c r="H1016">
        <v>17</v>
      </c>
      <c r="J1016" s="4" t="s">
        <v>1029</v>
      </c>
      <c r="K1016">
        <v>8</v>
      </c>
    </row>
    <row r="1017" spans="1:11" x14ac:dyDescent="0.3">
      <c r="A1017" s="4" t="s">
        <v>1162</v>
      </c>
      <c r="B1017">
        <v>1</v>
      </c>
      <c r="D1017" s="4" t="s">
        <v>982</v>
      </c>
      <c r="E1017">
        <v>3</v>
      </c>
      <c r="G1017" s="4" t="s">
        <v>528</v>
      </c>
      <c r="H1017">
        <v>15</v>
      </c>
      <c r="J1017" s="4" t="s">
        <v>1000</v>
      </c>
      <c r="K1017">
        <v>4</v>
      </c>
    </row>
    <row r="1018" spans="1:11" x14ac:dyDescent="0.3">
      <c r="A1018" s="4" t="s">
        <v>1099</v>
      </c>
      <c r="B1018">
        <v>0</v>
      </c>
      <c r="D1018" s="4" t="s">
        <v>1245</v>
      </c>
      <c r="E1018">
        <v>1</v>
      </c>
      <c r="G1018" s="4" t="s">
        <v>493</v>
      </c>
      <c r="H1018">
        <v>19</v>
      </c>
      <c r="J1018" s="4" t="s">
        <v>403</v>
      </c>
      <c r="K1018">
        <v>9</v>
      </c>
    </row>
    <row r="1019" spans="1:11" x14ac:dyDescent="0.3">
      <c r="A1019" s="4" t="s">
        <v>604</v>
      </c>
      <c r="B1019">
        <v>0</v>
      </c>
      <c r="D1019" s="4" t="s">
        <v>673</v>
      </c>
      <c r="E1019">
        <v>2</v>
      </c>
      <c r="G1019" s="4" t="s">
        <v>755</v>
      </c>
      <c r="H1019">
        <v>21</v>
      </c>
      <c r="J1019" s="4" t="s">
        <v>1149</v>
      </c>
      <c r="K1019">
        <v>12</v>
      </c>
    </row>
    <row r="1020" spans="1:11" x14ac:dyDescent="0.3">
      <c r="A1020" s="4" t="s">
        <v>1175</v>
      </c>
      <c r="B1020">
        <v>0</v>
      </c>
      <c r="D1020" s="4" t="s">
        <v>1190</v>
      </c>
      <c r="E1020">
        <v>4</v>
      </c>
      <c r="G1020" s="4" t="s">
        <v>619</v>
      </c>
      <c r="H1020">
        <v>13</v>
      </c>
      <c r="J1020" s="4" t="s">
        <v>856</v>
      </c>
      <c r="K1020">
        <v>12</v>
      </c>
    </row>
    <row r="1021" spans="1:11" x14ac:dyDescent="0.3">
      <c r="A1021" s="4" t="s">
        <v>588</v>
      </c>
      <c r="B1021">
        <v>0</v>
      </c>
      <c r="D1021" s="4" t="s">
        <v>990</v>
      </c>
      <c r="E1021">
        <v>2</v>
      </c>
      <c r="G1021" s="4" t="s">
        <v>1172</v>
      </c>
      <c r="H1021">
        <v>9</v>
      </c>
      <c r="J1021" s="4" t="s">
        <v>695</v>
      </c>
      <c r="K1021">
        <v>13</v>
      </c>
    </row>
    <row r="1022" spans="1:11" x14ac:dyDescent="0.3">
      <c r="A1022" s="4" t="s">
        <v>619</v>
      </c>
      <c r="B1022">
        <v>1</v>
      </c>
      <c r="D1022" s="4" t="s">
        <v>1192</v>
      </c>
      <c r="E1022">
        <v>0</v>
      </c>
      <c r="G1022" s="4" t="s">
        <v>608</v>
      </c>
      <c r="H1022">
        <v>22</v>
      </c>
      <c r="J1022" s="4" t="s">
        <v>650</v>
      </c>
      <c r="K1022">
        <v>7</v>
      </c>
    </row>
    <row r="1023" spans="1:11" x14ac:dyDescent="0.3">
      <c r="A1023" s="4" t="s">
        <v>601</v>
      </c>
      <c r="B1023">
        <v>0</v>
      </c>
      <c r="D1023" s="4" t="s">
        <v>992</v>
      </c>
      <c r="E1023">
        <v>4</v>
      </c>
      <c r="G1023" s="4" t="s">
        <v>565</v>
      </c>
      <c r="H1023">
        <v>16</v>
      </c>
      <c r="J1023" s="4" t="s">
        <v>501</v>
      </c>
      <c r="K1023">
        <v>7</v>
      </c>
    </row>
    <row r="1024" spans="1:11" x14ac:dyDescent="0.3">
      <c r="A1024" s="4" t="s">
        <v>673</v>
      </c>
      <c r="B1024">
        <v>1</v>
      </c>
      <c r="D1024" s="4" t="s">
        <v>377</v>
      </c>
      <c r="E1024">
        <v>2</v>
      </c>
      <c r="G1024" s="4" t="s">
        <v>740</v>
      </c>
      <c r="H1024">
        <v>14</v>
      </c>
      <c r="J1024" s="4" t="s">
        <v>648</v>
      </c>
      <c r="K1024">
        <v>6</v>
      </c>
    </row>
    <row r="1025" spans="1:11" x14ac:dyDescent="0.3">
      <c r="A1025" s="4" t="s">
        <v>641</v>
      </c>
      <c r="B1025">
        <v>0</v>
      </c>
      <c r="D1025" s="4" t="s">
        <v>1001</v>
      </c>
      <c r="E1025">
        <v>0</v>
      </c>
      <c r="G1025" s="4" t="s">
        <v>379</v>
      </c>
      <c r="H1025">
        <v>13</v>
      </c>
      <c r="J1025" s="4" t="s">
        <v>751</v>
      </c>
      <c r="K1025">
        <v>14</v>
      </c>
    </row>
    <row r="1026" spans="1:11" x14ac:dyDescent="0.3">
      <c r="A1026" s="4" t="s">
        <v>595</v>
      </c>
      <c r="B1026">
        <v>0</v>
      </c>
      <c r="D1026" s="4" t="s">
        <v>979</v>
      </c>
      <c r="E1026">
        <v>0</v>
      </c>
      <c r="G1026" s="4" t="s">
        <v>939</v>
      </c>
      <c r="H1026">
        <v>12</v>
      </c>
      <c r="J1026" s="4" t="s">
        <v>993</v>
      </c>
      <c r="K1026">
        <v>5</v>
      </c>
    </row>
    <row r="1027" spans="1:11" x14ac:dyDescent="0.3">
      <c r="A1027" s="4" t="s">
        <v>602</v>
      </c>
      <c r="B1027">
        <v>0</v>
      </c>
      <c r="D1027" s="4" t="s">
        <v>1105</v>
      </c>
      <c r="E1027">
        <v>0</v>
      </c>
      <c r="G1027" s="4" t="s">
        <v>541</v>
      </c>
      <c r="H1027">
        <v>11</v>
      </c>
      <c r="J1027" s="4" t="s">
        <v>1063</v>
      </c>
      <c r="K1027">
        <v>7</v>
      </c>
    </row>
    <row r="1028" spans="1:11" x14ac:dyDescent="0.3">
      <c r="A1028" s="4" t="s">
        <v>592</v>
      </c>
      <c r="B1028">
        <v>1</v>
      </c>
      <c r="D1028" s="4" t="s">
        <v>501</v>
      </c>
      <c r="E1028">
        <v>1</v>
      </c>
      <c r="G1028" s="4" t="s">
        <v>1013</v>
      </c>
      <c r="H1028">
        <v>12</v>
      </c>
      <c r="J1028" s="4" t="s">
        <v>1071</v>
      </c>
      <c r="K1028">
        <v>7</v>
      </c>
    </row>
    <row r="1029" spans="1:11" x14ac:dyDescent="0.3">
      <c r="A1029" s="4" t="s">
        <v>1142</v>
      </c>
      <c r="B1029">
        <v>0</v>
      </c>
      <c r="D1029" s="4" t="s">
        <v>442</v>
      </c>
      <c r="E1029">
        <v>2</v>
      </c>
      <c r="G1029" s="4" t="s">
        <v>342</v>
      </c>
      <c r="H1029">
        <v>20</v>
      </c>
      <c r="J1029" s="4" t="s">
        <v>740</v>
      </c>
      <c r="K1029">
        <v>5</v>
      </c>
    </row>
    <row r="1030" spans="1:11" x14ac:dyDescent="0.3">
      <c r="A1030" s="4" t="s">
        <v>697</v>
      </c>
      <c r="B1030">
        <v>0</v>
      </c>
      <c r="D1030" s="4" t="s">
        <v>1004</v>
      </c>
      <c r="E1030">
        <v>2</v>
      </c>
      <c r="G1030" s="4" t="s">
        <v>485</v>
      </c>
      <c r="H1030">
        <v>13</v>
      </c>
      <c r="J1030" s="4" t="s">
        <v>1214</v>
      </c>
      <c r="K1030">
        <v>13</v>
      </c>
    </row>
    <row r="1031" spans="1:11" x14ac:dyDescent="0.3">
      <c r="A1031" s="4" t="s">
        <v>580</v>
      </c>
      <c r="B1031">
        <v>0</v>
      </c>
      <c r="D1031" s="4" t="s">
        <v>465</v>
      </c>
      <c r="E1031">
        <v>0</v>
      </c>
      <c r="G1031" s="4" t="s">
        <v>666</v>
      </c>
      <c r="H1031">
        <v>11</v>
      </c>
      <c r="J1031" s="4" t="s">
        <v>928</v>
      </c>
      <c r="K1031">
        <v>11</v>
      </c>
    </row>
    <row r="1032" spans="1:11" x14ac:dyDescent="0.3">
      <c r="A1032" s="4" t="s">
        <v>616</v>
      </c>
      <c r="B1032">
        <v>0</v>
      </c>
      <c r="D1032" s="4" t="s">
        <v>938</v>
      </c>
      <c r="E1032">
        <v>1</v>
      </c>
      <c r="G1032" s="4" t="s">
        <v>1178</v>
      </c>
      <c r="H1032">
        <v>14</v>
      </c>
      <c r="J1032" s="4" t="s">
        <v>381</v>
      </c>
      <c r="K1032">
        <v>6</v>
      </c>
    </row>
    <row r="1033" spans="1:11" x14ac:dyDescent="0.3">
      <c r="A1033" s="4" t="s">
        <v>1034</v>
      </c>
      <c r="B1033">
        <v>0</v>
      </c>
      <c r="D1033" s="4" t="s">
        <v>353</v>
      </c>
      <c r="E1033">
        <v>3</v>
      </c>
      <c r="G1033" s="4" t="s">
        <v>1190</v>
      </c>
      <c r="H1033">
        <v>21</v>
      </c>
      <c r="J1033" s="4" t="s">
        <v>359</v>
      </c>
      <c r="K1033">
        <v>4</v>
      </c>
    </row>
    <row r="1034" spans="1:11" x14ac:dyDescent="0.3">
      <c r="A1034" s="4" t="s">
        <v>1133</v>
      </c>
      <c r="B1034">
        <v>1</v>
      </c>
      <c r="D1034" s="4" t="s">
        <v>604</v>
      </c>
      <c r="E1034">
        <v>2</v>
      </c>
      <c r="G1034" s="4" t="s">
        <v>710</v>
      </c>
      <c r="H1034">
        <v>17</v>
      </c>
      <c r="J1034" s="4" t="s">
        <v>701</v>
      </c>
      <c r="K1034">
        <v>9</v>
      </c>
    </row>
    <row r="1035" spans="1:11" x14ac:dyDescent="0.3">
      <c r="A1035" s="4" t="s">
        <v>1107</v>
      </c>
      <c r="B1035">
        <v>1</v>
      </c>
      <c r="D1035" s="4" t="s">
        <v>1032</v>
      </c>
      <c r="E1035">
        <v>1</v>
      </c>
      <c r="G1035" s="4" t="s">
        <v>989</v>
      </c>
      <c r="H1035">
        <v>12</v>
      </c>
      <c r="J1035" s="4" t="s">
        <v>532</v>
      </c>
      <c r="K1035">
        <v>10</v>
      </c>
    </row>
    <row r="1036" spans="1:11" x14ac:dyDescent="0.3">
      <c r="A1036" s="4" t="s">
        <v>1134</v>
      </c>
      <c r="B1036">
        <v>0</v>
      </c>
      <c r="D1036" s="4" t="s">
        <v>936</v>
      </c>
      <c r="E1036">
        <v>0</v>
      </c>
      <c r="G1036" s="4" t="s">
        <v>561</v>
      </c>
      <c r="H1036">
        <v>12</v>
      </c>
      <c r="J1036" s="4" t="s">
        <v>436</v>
      </c>
      <c r="K1036">
        <v>5</v>
      </c>
    </row>
    <row r="1037" spans="1:11" x14ac:dyDescent="0.3">
      <c r="A1037" s="4" t="s">
        <v>1072</v>
      </c>
      <c r="B1037">
        <v>0</v>
      </c>
      <c r="D1037" s="4" t="s">
        <v>887</v>
      </c>
      <c r="E1037">
        <v>1</v>
      </c>
      <c r="G1037" s="4" t="s">
        <v>599</v>
      </c>
      <c r="H1037">
        <v>17</v>
      </c>
      <c r="J1037" s="4" t="s">
        <v>442</v>
      </c>
      <c r="K1037">
        <v>9</v>
      </c>
    </row>
    <row r="1038" spans="1:11" x14ac:dyDescent="0.3">
      <c r="A1038" s="4" t="s">
        <v>1077</v>
      </c>
      <c r="B1038">
        <v>1</v>
      </c>
      <c r="D1038" s="4" t="s">
        <v>619</v>
      </c>
      <c r="E1038">
        <v>0</v>
      </c>
      <c r="G1038" s="4" t="s">
        <v>432</v>
      </c>
      <c r="H1038">
        <v>12</v>
      </c>
      <c r="J1038" s="4" t="s">
        <v>525</v>
      </c>
      <c r="K1038">
        <v>7</v>
      </c>
    </row>
    <row r="1039" spans="1:11" x14ac:dyDescent="0.3">
      <c r="A1039" s="4" t="s">
        <v>633</v>
      </c>
      <c r="B1039">
        <v>0</v>
      </c>
      <c r="D1039" s="4" t="s">
        <v>928</v>
      </c>
      <c r="E1039">
        <v>1</v>
      </c>
      <c r="G1039" s="4" t="s">
        <v>1115</v>
      </c>
      <c r="H1039">
        <v>15</v>
      </c>
      <c r="J1039" s="4" t="s">
        <v>676</v>
      </c>
      <c r="K1039">
        <v>7</v>
      </c>
    </row>
    <row r="1040" spans="1:11" x14ac:dyDescent="0.3">
      <c r="A1040" s="4" t="s">
        <v>1037</v>
      </c>
      <c r="B1040">
        <v>0</v>
      </c>
      <c r="D1040" s="4" t="s">
        <v>816</v>
      </c>
      <c r="E1040">
        <v>1</v>
      </c>
      <c r="G1040" s="4" t="s">
        <v>687</v>
      </c>
      <c r="H1040">
        <v>15</v>
      </c>
      <c r="J1040" s="4" t="s">
        <v>1126</v>
      </c>
      <c r="K1040">
        <v>7</v>
      </c>
    </row>
    <row r="1041" spans="1:11" x14ac:dyDescent="0.3">
      <c r="A1041" s="4" t="s">
        <v>1079</v>
      </c>
      <c r="B1041">
        <v>0</v>
      </c>
      <c r="D1041" s="4" t="s">
        <v>960</v>
      </c>
      <c r="E1041">
        <v>3</v>
      </c>
      <c r="G1041" s="4" t="s">
        <v>1068</v>
      </c>
      <c r="H1041">
        <v>17</v>
      </c>
      <c r="J1041" s="4" t="s">
        <v>496</v>
      </c>
      <c r="K1041">
        <v>6</v>
      </c>
    </row>
    <row r="1042" spans="1:11" x14ac:dyDescent="0.3">
      <c r="A1042" s="4" t="s">
        <v>681</v>
      </c>
      <c r="B1042">
        <v>0</v>
      </c>
      <c r="D1042" s="4" t="s">
        <v>1132</v>
      </c>
      <c r="E1042">
        <v>3</v>
      </c>
      <c r="G1042" s="4" t="s">
        <v>454</v>
      </c>
      <c r="H1042">
        <v>13</v>
      </c>
      <c r="J1042" s="4" t="s">
        <v>1119</v>
      </c>
      <c r="K1042">
        <v>8</v>
      </c>
    </row>
    <row r="1043" spans="1:11" x14ac:dyDescent="0.3">
      <c r="A1043" s="4" t="s">
        <v>576</v>
      </c>
      <c r="B1043">
        <v>0</v>
      </c>
      <c r="D1043" s="4" t="s">
        <v>454</v>
      </c>
      <c r="E1043">
        <v>0</v>
      </c>
      <c r="G1043" s="4" t="s">
        <v>496</v>
      </c>
      <c r="H1043">
        <v>11</v>
      </c>
      <c r="J1043" s="4" t="s">
        <v>846</v>
      </c>
      <c r="K1043">
        <v>9</v>
      </c>
    </row>
    <row r="1044" spans="1:11" x14ac:dyDescent="0.3">
      <c r="A1044" s="4" t="s">
        <v>364</v>
      </c>
      <c r="B1044">
        <v>1</v>
      </c>
      <c r="D1044" s="4" t="s">
        <v>959</v>
      </c>
      <c r="E1044">
        <v>0</v>
      </c>
      <c r="G1044" s="4" t="s">
        <v>887</v>
      </c>
      <c r="H1044">
        <v>16</v>
      </c>
      <c r="J1044" s="4" t="s">
        <v>604</v>
      </c>
      <c r="K1044">
        <v>12</v>
      </c>
    </row>
    <row r="1045" spans="1:11" x14ac:dyDescent="0.3">
      <c r="A1045" s="4" t="s">
        <v>578</v>
      </c>
      <c r="B1045">
        <v>0</v>
      </c>
      <c r="D1045" s="4" t="s">
        <v>958</v>
      </c>
      <c r="E1045">
        <v>3</v>
      </c>
      <c r="G1045" s="4" t="s">
        <v>1052</v>
      </c>
      <c r="H1045">
        <v>12</v>
      </c>
      <c r="J1045" s="4" t="s">
        <v>1172</v>
      </c>
      <c r="K1045">
        <v>5</v>
      </c>
    </row>
    <row r="1046" spans="1:11" x14ac:dyDescent="0.3">
      <c r="A1046" s="4" t="s">
        <v>579</v>
      </c>
      <c r="B1046">
        <v>0</v>
      </c>
      <c r="D1046" s="4" t="s">
        <v>986</v>
      </c>
      <c r="E1046">
        <v>1</v>
      </c>
      <c r="G1046" s="4" t="s">
        <v>737</v>
      </c>
      <c r="H1046">
        <v>16</v>
      </c>
      <c r="J1046" s="4" t="s">
        <v>1040</v>
      </c>
      <c r="K1046">
        <v>6</v>
      </c>
    </row>
    <row r="1047" spans="1:11" x14ac:dyDescent="0.3">
      <c r="A1047" s="4" t="s">
        <v>1051</v>
      </c>
      <c r="B1047">
        <v>1</v>
      </c>
      <c r="D1047" s="4" t="s">
        <v>530</v>
      </c>
      <c r="E1047">
        <v>3</v>
      </c>
      <c r="G1047" s="4" t="s">
        <v>903</v>
      </c>
      <c r="H1047">
        <v>15</v>
      </c>
      <c r="J1047" s="4" t="s">
        <v>768</v>
      </c>
      <c r="K1047">
        <v>8</v>
      </c>
    </row>
    <row r="1048" spans="1:11" x14ac:dyDescent="0.3">
      <c r="A1048" s="4" t="s">
        <v>421</v>
      </c>
      <c r="B1048">
        <v>0</v>
      </c>
      <c r="D1048" s="4" t="s">
        <v>452</v>
      </c>
      <c r="E1048">
        <v>1</v>
      </c>
      <c r="G1048" s="4" t="s">
        <v>529</v>
      </c>
      <c r="H1048">
        <v>15</v>
      </c>
      <c r="J1048" s="4" t="s">
        <v>1222</v>
      </c>
      <c r="K1048">
        <v>8</v>
      </c>
    </row>
    <row r="1049" spans="1:11" x14ac:dyDescent="0.3">
      <c r="A1049" s="4" t="s">
        <v>1028</v>
      </c>
      <c r="B1049">
        <v>0</v>
      </c>
      <c r="D1049" s="4" t="s">
        <v>1002</v>
      </c>
      <c r="E1049">
        <v>1</v>
      </c>
      <c r="G1049" s="4" t="s">
        <v>1118</v>
      </c>
      <c r="H1049">
        <v>12</v>
      </c>
      <c r="J1049" s="4" t="s">
        <v>462</v>
      </c>
      <c r="K1049">
        <v>2</v>
      </c>
    </row>
    <row r="1050" spans="1:11" x14ac:dyDescent="0.3">
      <c r="A1050" s="4" t="s">
        <v>1003</v>
      </c>
      <c r="B1050">
        <v>1</v>
      </c>
      <c r="D1050" s="4" t="s">
        <v>1003</v>
      </c>
      <c r="E1050">
        <v>2</v>
      </c>
      <c r="G1050" s="4" t="s">
        <v>536</v>
      </c>
      <c r="H1050">
        <v>13</v>
      </c>
      <c r="J1050" s="4" t="s">
        <v>798</v>
      </c>
      <c r="K1050">
        <v>11</v>
      </c>
    </row>
    <row r="1051" spans="1:11" x14ac:dyDescent="0.3">
      <c r="A1051" s="4" t="s">
        <v>651</v>
      </c>
      <c r="B1051">
        <v>0</v>
      </c>
      <c r="D1051" s="4" t="s">
        <v>843</v>
      </c>
      <c r="E1051">
        <v>3</v>
      </c>
      <c r="G1051" s="4" t="s">
        <v>1120</v>
      </c>
      <c r="H1051">
        <v>14</v>
      </c>
      <c r="J1051" s="4" t="s">
        <v>1075</v>
      </c>
      <c r="K1051">
        <v>6</v>
      </c>
    </row>
    <row r="1052" spans="1:11" x14ac:dyDescent="0.3">
      <c r="A1052" s="4" t="s">
        <v>712</v>
      </c>
      <c r="B1052">
        <v>1</v>
      </c>
      <c r="D1052" s="4" t="s">
        <v>944</v>
      </c>
      <c r="E1052">
        <v>0</v>
      </c>
      <c r="G1052" s="4" t="s">
        <v>463</v>
      </c>
      <c r="H1052">
        <v>13</v>
      </c>
      <c r="J1052" s="4" t="s">
        <v>339</v>
      </c>
      <c r="K1052">
        <v>4</v>
      </c>
    </row>
    <row r="1053" spans="1:11" x14ac:dyDescent="0.3">
      <c r="A1053" s="4" t="s">
        <v>786</v>
      </c>
      <c r="B1053">
        <v>0</v>
      </c>
      <c r="D1053" s="4" t="s">
        <v>578</v>
      </c>
      <c r="E1053">
        <v>1</v>
      </c>
      <c r="G1053" s="4" t="s">
        <v>721</v>
      </c>
      <c r="H1053">
        <v>16</v>
      </c>
      <c r="J1053" s="4" t="s">
        <v>1209</v>
      </c>
      <c r="K1053">
        <v>8</v>
      </c>
    </row>
    <row r="1054" spans="1:11" x14ac:dyDescent="0.3">
      <c r="A1054" s="4" t="s">
        <v>1048</v>
      </c>
      <c r="B1054">
        <v>0</v>
      </c>
      <c r="D1054" s="4" t="s">
        <v>949</v>
      </c>
      <c r="E1054">
        <v>2</v>
      </c>
      <c r="G1054" s="4" t="s">
        <v>706</v>
      </c>
      <c r="H1054">
        <v>15</v>
      </c>
      <c r="J1054" s="4" t="s">
        <v>573</v>
      </c>
      <c r="K1054">
        <v>6</v>
      </c>
    </row>
    <row r="1055" spans="1:11" x14ac:dyDescent="0.3">
      <c r="A1055" s="4" t="s">
        <v>1111</v>
      </c>
      <c r="B1055">
        <v>0</v>
      </c>
      <c r="D1055" s="4" t="s">
        <v>575</v>
      </c>
      <c r="E1055">
        <v>1</v>
      </c>
      <c r="G1055" s="4" t="s">
        <v>944</v>
      </c>
      <c r="H1055">
        <v>13</v>
      </c>
      <c r="J1055" s="4" t="s">
        <v>1078</v>
      </c>
      <c r="K1055">
        <v>8</v>
      </c>
    </row>
    <row r="1056" spans="1:11" x14ac:dyDescent="0.3">
      <c r="A1056" s="4" t="s">
        <v>381</v>
      </c>
      <c r="B1056">
        <v>0</v>
      </c>
      <c r="D1056" s="4" t="s">
        <v>491</v>
      </c>
      <c r="E1056">
        <v>0</v>
      </c>
      <c r="G1056" s="4" t="s">
        <v>568</v>
      </c>
      <c r="H1056">
        <v>18</v>
      </c>
      <c r="J1056" s="4" t="s">
        <v>343</v>
      </c>
      <c r="K1056">
        <v>8</v>
      </c>
    </row>
    <row r="1057" spans="1:11" x14ac:dyDescent="0.3">
      <c r="A1057" s="4" t="s">
        <v>1113</v>
      </c>
      <c r="B1057">
        <v>0</v>
      </c>
      <c r="D1057" s="4" t="s">
        <v>337</v>
      </c>
      <c r="E1057">
        <v>1</v>
      </c>
      <c r="G1057" s="4" t="s">
        <v>763</v>
      </c>
      <c r="H1057">
        <v>14</v>
      </c>
      <c r="J1057" s="4" t="s">
        <v>1183</v>
      </c>
      <c r="K1057">
        <v>10</v>
      </c>
    </row>
    <row r="1058" spans="1:11" x14ac:dyDescent="0.3">
      <c r="A1058" s="4" t="s">
        <v>382</v>
      </c>
      <c r="B1058">
        <v>0</v>
      </c>
      <c r="D1058" s="4" t="s">
        <v>908</v>
      </c>
      <c r="E1058">
        <v>0</v>
      </c>
      <c r="G1058" s="4" t="s">
        <v>410</v>
      </c>
      <c r="H1058">
        <v>18</v>
      </c>
      <c r="J1058" s="4" t="s">
        <v>1208</v>
      </c>
      <c r="K1058">
        <v>5</v>
      </c>
    </row>
    <row r="1059" spans="1:11" x14ac:dyDescent="0.3">
      <c r="A1059" s="4" t="s">
        <v>1002</v>
      </c>
      <c r="B1059">
        <v>0</v>
      </c>
      <c r="D1059" s="4" t="s">
        <v>40</v>
      </c>
      <c r="E1059">
        <v>2</v>
      </c>
      <c r="G1059" s="4" t="s">
        <v>1153</v>
      </c>
      <c r="H1059">
        <v>18</v>
      </c>
      <c r="J1059" s="4" t="s">
        <v>659</v>
      </c>
      <c r="K1059">
        <v>3</v>
      </c>
    </row>
    <row r="1060" spans="1:11" x14ac:dyDescent="0.3">
      <c r="A1060" s="4" t="s">
        <v>628</v>
      </c>
      <c r="B1060">
        <v>0</v>
      </c>
      <c r="D1060" s="4" t="s">
        <v>828</v>
      </c>
      <c r="E1060">
        <v>2</v>
      </c>
      <c r="G1060" s="4" t="s">
        <v>396</v>
      </c>
      <c r="H1060">
        <v>15</v>
      </c>
      <c r="J1060" s="4" t="s">
        <v>476</v>
      </c>
      <c r="K1060">
        <v>9</v>
      </c>
    </row>
    <row r="1061" spans="1:11" x14ac:dyDescent="0.3">
      <c r="A1061" s="4" t="s">
        <v>785</v>
      </c>
      <c r="B1061">
        <v>0</v>
      </c>
      <c r="D1061" s="4" t="s">
        <v>804</v>
      </c>
      <c r="E1061">
        <v>1</v>
      </c>
      <c r="G1061" s="4" t="s">
        <v>446</v>
      </c>
      <c r="H1061">
        <v>12</v>
      </c>
      <c r="J1061" s="4" t="s">
        <v>782</v>
      </c>
      <c r="K1061">
        <v>7</v>
      </c>
    </row>
    <row r="1062" spans="1:11" x14ac:dyDescent="0.3">
      <c r="A1062" s="4" t="s">
        <v>1128</v>
      </c>
      <c r="B1062">
        <v>0</v>
      </c>
      <c r="D1062" s="4" t="s">
        <v>1102</v>
      </c>
      <c r="E1062">
        <v>1</v>
      </c>
      <c r="G1062" s="4" t="s">
        <v>695</v>
      </c>
      <c r="H1062">
        <v>19</v>
      </c>
      <c r="J1062" s="4" t="s">
        <v>632</v>
      </c>
      <c r="K1062">
        <v>3</v>
      </c>
    </row>
    <row r="1063" spans="1:11" x14ac:dyDescent="0.3">
      <c r="A1063" s="4" t="s">
        <v>1035</v>
      </c>
      <c r="B1063">
        <v>0</v>
      </c>
      <c r="D1063" s="4" t="s">
        <v>1214</v>
      </c>
      <c r="E1063">
        <v>2</v>
      </c>
      <c r="G1063" s="4" t="s">
        <v>1000</v>
      </c>
      <c r="H1063">
        <v>11</v>
      </c>
      <c r="J1063" s="4" t="s">
        <v>480</v>
      </c>
      <c r="K1063">
        <v>7</v>
      </c>
    </row>
    <row r="1064" spans="1:11" x14ac:dyDescent="0.3">
      <c r="A1064" s="4" t="s">
        <v>111</v>
      </c>
      <c r="B1064">
        <v>0</v>
      </c>
      <c r="D1064" s="4" t="s">
        <v>411</v>
      </c>
      <c r="E1064">
        <v>1</v>
      </c>
      <c r="G1064" s="4" t="s">
        <v>751</v>
      </c>
      <c r="H1064">
        <v>16</v>
      </c>
      <c r="J1064" s="4" t="s">
        <v>989</v>
      </c>
      <c r="K1064">
        <v>7</v>
      </c>
    </row>
    <row r="1065" spans="1:11" x14ac:dyDescent="0.3">
      <c r="A1065" s="4" t="s">
        <v>455</v>
      </c>
      <c r="B1065">
        <v>0</v>
      </c>
      <c r="D1065" s="4" t="s">
        <v>758</v>
      </c>
      <c r="E1065">
        <v>1</v>
      </c>
      <c r="G1065" s="4" t="s">
        <v>1123</v>
      </c>
      <c r="H1065">
        <v>20</v>
      </c>
      <c r="J1065" s="4" t="s">
        <v>1037</v>
      </c>
      <c r="K1065">
        <v>6</v>
      </c>
    </row>
    <row r="1066" spans="1:11" x14ac:dyDescent="0.3">
      <c r="A1066" s="4" t="s">
        <v>911</v>
      </c>
      <c r="B1066">
        <v>0</v>
      </c>
      <c r="D1066" s="4" t="s">
        <v>754</v>
      </c>
      <c r="E1066">
        <v>0</v>
      </c>
      <c r="G1066" s="4" t="s">
        <v>643</v>
      </c>
      <c r="H1066">
        <v>10</v>
      </c>
      <c r="J1066" s="4" t="s">
        <v>832</v>
      </c>
      <c r="K1066">
        <v>8</v>
      </c>
    </row>
    <row r="1067" spans="1:11" x14ac:dyDescent="0.3">
      <c r="A1067" s="4" t="s">
        <v>1122</v>
      </c>
      <c r="B1067">
        <v>0</v>
      </c>
      <c r="D1067" s="4" t="s">
        <v>692</v>
      </c>
      <c r="E1067">
        <v>0</v>
      </c>
      <c r="G1067" s="4" t="s">
        <v>926</v>
      </c>
      <c r="H1067">
        <v>15</v>
      </c>
      <c r="J1067" s="4" t="s">
        <v>1123</v>
      </c>
      <c r="K1067">
        <v>6</v>
      </c>
    </row>
    <row r="1068" spans="1:11" x14ac:dyDescent="0.3">
      <c r="A1068" s="4" t="s">
        <v>17</v>
      </c>
      <c r="B1068">
        <v>0</v>
      </c>
      <c r="D1068" s="4" t="s">
        <v>1099</v>
      </c>
      <c r="E1068">
        <v>1</v>
      </c>
      <c r="G1068" s="4" t="s">
        <v>899</v>
      </c>
      <c r="H1068">
        <v>12</v>
      </c>
      <c r="J1068" s="4" t="s">
        <v>1077</v>
      </c>
      <c r="K1068">
        <v>8</v>
      </c>
    </row>
    <row r="1069" spans="1:11" x14ac:dyDescent="0.3">
      <c r="A1069" s="4" t="s">
        <v>910</v>
      </c>
      <c r="B1069">
        <v>0</v>
      </c>
      <c r="D1069" s="4" t="s">
        <v>748</v>
      </c>
      <c r="E1069">
        <v>2</v>
      </c>
      <c r="G1069" s="4" t="s">
        <v>992</v>
      </c>
      <c r="H1069">
        <v>18</v>
      </c>
      <c r="J1069" s="4" t="s">
        <v>542</v>
      </c>
      <c r="K1069">
        <v>7</v>
      </c>
    </row>
    <row r="1070" spans="1:11" x14ac:dyDescent="0.3">
      <c r="A1070" s="4" t="s">
        <v>449</v>
      </c>
      <c r="B1070">
        <v>0</v>
      </c>
      <c r="D1070" s="4" t="s">
        <v>648</v>
      </c>
      <c r="E1070">
        <v>1</v>
      </c>
      <c r="G1070" s="4" t="s">
        <v>1088</v>
      </c>
      <c r="H1070">
        <v>18</v>
      </c>
      <c r="J1070" s="4" t="s">
        <v>868</v>
      </c>
      <c r="K1070">
        <v>6</v>
      </c>
    </row>
    <row r="1071" spans="1:11" x14ac:dyDescent="0.3">
      <c r="A1071" s="4" t="s">
        <v>908</v>
      </c>
      <c r="B1071">
        <v>0</v>
      </c>
      <c r="D1071" s="4" t="s">
        <v>1108</v>
      </c>
      <c r="E1071">
        <v>0</v>
      </c>
      <c r="G1071" s="4" t="s">
        <v>1028</v>
      </c>
      <c r="H1071">
        <v>14</v>
      </c>
      <c r="J1071" s="4" t="s">
        <v>972</v>
      </c>
      <c r="K1071">
        <v>2</v>
      </c>
    </row>
    <row r="1072" spans="1:11" x14ac:dyDescent="0.3">
      <c r="A1072" s="4" t="s">
        <v>684</v>
      </c>
      <c r="B1072">
        <v>0</v>
      </c>
      <c r="D1072" s="4" t="s">
        <v>1162</v>
      </c>
      <c r="E1072">
        <v>0</v>
      </c>
      <c r="G1072" s="4" t="s">
        <v>959</v>
      </c>
      <c r="H1072">
        <v>16</v>
      </c>
      <c r="J1072" s="4" t="s">
        <v>837</v>
      </c>
      <c r="K1072">
        <v>6</v>
      </c>
    </row>
    <row r="1073" spans="1:11" x14ac:dyDescent="0.3">
      <c r="A1073" s="4" t="s">
        <v>1119</v>
      </c>
      <c r="B1073">
        <v>0</v>
      </c>
      <c r="D1073" s="4" t="s">
        <v>711</v>
      </c>
      <c r="E1073">
        <v>0</v>
      </c>
      <c r="G1073" s="4" t="s">
        <v>1198</v>
      </c>
      <c r="H1073">
        <v>15</v>
      </c>
      <c r="J1073" s="4" t="s">
        <v>1008</v>
      </c>
      <c r="K1073">
        <v>3</v>
      </c>
    </row>
    <row r="1074" spans="1:11" x14ac:dyDescent="0.3">
      <c r="A1074" s="4" t="s">
        <v>887</v>
      </c>
      <c r="B1074">
        <v>0</v>
      </c>
      <c r="D1074" s="4" t="s">
        <v>1155</v>
      </c>
      <c r="E1074">
        <v>0</v>
      </c>
      <c r="G1074" s="4" t="s">
        <v>431</v>
      </c>
      <c r="H1074">
        <v>13</v>
      </c>
      <c r="J1074" s="4" t="s">
        <v>1221</v>
      </c>
      <c r="K1074">
        <v>5</v>
      </c>
    </row>
    <row r="1075" spans="1:11" x14ac:dyDescent="0.3">
      <c r="A1075" s="4" t="s">
        <v>904</v>
      </c>
      <c r="B1075">
        <v>0</v>
      </c>
      <c r="D1075" s="4" t="s">
        <v>1114</v>
      </c>
      <c r="E1075">
        <v>2</v>
      </c>
      <c r="G1075" s="4" t="s">
        <v>701</v>
      </c>
      <c r="H1075">
        <v>12</v>
      </c>
      <c r="J1075" s="4" t="s">
        <v>1155</v>
      </c>
      <c r="K1075">
        <v>2</v>
      </c>
    </row>
    <row r="1076" spans="1:11" x14ac:dyDescent="0.3">
      <c r="A1076" s="4" t="s">
        <v>625</v>
      </c>
      <c r="B1076">
        <v>0</v>
      </c>
      <c r="D1076" s="4" t="s">
        <v>1126</v>
      </c>
      <c r="E1076">
        <v>0</v>
      </c>
      <c r="G1076" s="4" t="s">
        <v>793</v>
      </c>
      <c r="H1076">
        <v>7</v>
      </c>
      <c r="J1076" s="4" t="s">
        <v>1012</v>
      </c>
      <c r="K1076">
        <v>8</v>
      </c>
    </row>
    <row r="1077" spans="1:11" x14ac:dyDescent="0.3">
      <c r="A1077" s="4" t="s">
        <v>903</v>
      </c>
      <c r="B1077">
        <v>0</v>
      </c>
      <c r="D1077" s="4" t="s">
        <v>768</v>
      </c>
      <c r="E1077">
        <v>0</v>
      </c>
      <c r="G1077" s="4" t="s">
        <v>381</v>
      </c>
      <c r="H1077">
        <v>11</v>
      </c>
      <c r="J1077" s="4" t="s">
        <v>1095</v>
      </c>
      <c r="K1077">
        <v>7</v>
      </c>
    </row>
    <row r="1078" spans="1:11" x14ac:dyDescent="0.3">
      <c r="A1078" s="4" t="s">
        <v>1116</v>
      </c>
      <c r="B1078">
        <v>0</v>
      </c>
      <c r="D1078" s="4" t="s">
        <v>1154</v>
      </c>
      <c r="E1078">
        <v>2</v>
      </c>
      <c r="G1078" s="4" t="s">
        <v>956</v>
      </c>
      <c r="H1078">
        <v>19</v>
      </c>
      <c r="J1078" s="4" t="s">
        <v>565</v>
      </c>
      <c r="K1078">
        <v>0</v>
      </c>
    </row>
    <row r="1079" spans="1:11" x14ac:dyDescent="0.3">
      <c r="A1079" s="4" t="s">
        <v>632</v>
      </c>
      <c r="B1079">
        <v>0</v>
      </c>
      <c r="D1079" s="4" t="s">
        <v>1230</v>
      </c>
      <c r="E1079">
        <v>2</v>
      </c>
      <c r="G1079" s="4" t="s">
        <v>673</v>
      </c>
      <c r="H1079">
        <v>15</v>
      </c>
      <c r="J1079" s="4" t="s">
        <v>927</v>
      </c>
      <c r="K1079">
        <v>6</v>
      </c>
    </row>
    <row r="1080" spans="1:11" x14ac:dyDescent="0.3">
      <c r="A1080" s="4" t="s">
        <v>804</v>
      </c>
      <c r="B1080">
        <v>0</v>
      </c>
      <c r="D1080" s="4" t="s">
        <v>796</v>
      </c>
      <c r="E1080">
        <v>0</v>
      </c>
      <c r="G1080" s="4" t="s">
        <v>864</v>
      </c>
      <c r="H1080">
        <v>7</v>
      </c>
      <c r="J1080" s="4" t="s">
        <v>533</v>
      </c>
      <c r="K1080">
        <v>5</v>
      </c>
    </row>
    <row r="1081" spans="1:11" x14ac:dyDescent="0.3">
      <c r="A1081" s="4" t="s">
        <v>123</v>
      </c>
      <c r="B1081">
        <v>0</v>
      </c>
      <c r="D1081" s="4" t="s">
        <v>633</v>
      </c>
      <c r="E1081">
        <v>0</v>
      </c>
      <c r="G1081" s="4" t="s">
        <v>694</v>
      </c>
      <c r="H1081">
        <v>15</v>
      </c>
      <c r="J1081" s="4" t="s">
        <v>1122</v>
      </c>
      <c r="K1081">
        <v>5</v>
      </c>
    </row>
    <row r="1082" spans="1:11" x14ac:dyDescent="0.3">
      <c r="A1082" s="4" t="s">
        <v>368</v>
      </c>
      <c r="B1082">
        <v>0</v>
      </c>
      <c r="D1082" s="4" t="s">
        <v>632</v>
      </c>
      <c r="E1082">
        <v>0</v>
      </c>
      <c r="G1082" s="4" t="s">
        <v>542</v>
      </c>
      <c r="H1082">
        <v>9</v>
      </c>
      <c r="J1082" s="4" t="s">
        <v>981</v>
      </c>
      <c r="K1082">
        <v>2</v>
      </c>
    </row>
    <row r="1083" spans="1:11" x14ac:dyDescent="0.3">
      <c r="A1083" s="4" t="s">
        <v>859</v>
      </c>
      <c r="B1083">
        <v>0</v>
      </c>
      <c r="D1083" s="4" t="s">
        <v>794</v>
      </c>
      <c r="E1083">
        <v>0</v>
      </c>
      <c r="G1083" s="4" t="s">
        <v>397</v>
      </c>
      <c r="H1083">
        <v>16</v>
      </c>
      <c r="J1083" s="4" t="s">
        <v>724</v>
      </c>
      <c r="K1083">
        <v>3</v>
      </c>
    </row>
    <row r="1084" spans="1:11" x14ac:dyDescent="0.3">
      <c r="A1084" s="4" t="s">
        <v>1065</v>
      </c>
      <c r="B1084">
        <v>0</v>
      </c>
      <c r="D1084" s="4" t="s">
        <v>381</v>
      </c>
      <c r="E1084">
        <v>0</v>
      </c>
      <c r="G1084" s="4" t="s">
        <v>856</v>
      </c>
      <c r="H1084">
        <v>19</v>
      </c>
      <c r="J1084" s="4" t="s">
        <v>874</v>
      </c>
      <c r="K1084">
        <v>2</v>
      </c>
    </row>
    <row r="1085" spans="1:11" x14ac:dyDescent="0.3">
      <c r="A1085" s="4" t="s">
        <v>411</v>
      </c>
      <c r="B1085">
        <v>0</v>
      </c>
      <c r="D1085" s="4" t="s">
        <v>694</v>
      </c>
      <c r="E1085">
        <v>1</v>
      </c>
      <c r="G1085" s="4" t="s">
        <v>674</v>
      </c>
      <c r="H1085">
        <v>10</v>
      </c>
      <c r="J1085" s="4" t="s">
        <v>431</v>
      </c>
      <c r="K1085">
        <v>5</v>
      </c>
    </row>
    <row r="1086" spans="1:11" x14ac:dyDescent="0.3">
      <c r="A1086" s="4" t="s">
        <v>648</v>
      </c>
      <c r="B1086">
        <v>0</v>
      </c>
      <c r="D1086" s="4" t="s">
        <v>975</v>
      </c>
      <c r="E1086">
        <v>1</v>
      </c>
      <c r="G1086" s="4" t="s">
        <v>768</v>
      </c>
      <c r="H1086">
        <v>13</v>
      </c>
      <c r="J1086" s="4" t="s">
        <v>651</v>
      </c>
      <c r="K1086">
        <v>3</v>
      </c>
    </row>
    <row r="1087" spans="1:11" x14ac:dyDescent="0.3">
      <c r="A1087" s="4" t="s">
        <v>287</v>
      </c>
      <c r="B1087">
        <v>0</v>
      </c>
      <c r="D1087" s="4" t="s">
        <v>1176</v>
      </c>
      <c r="E1087">
        <v>0</v>
      </c>
      <c r="G1087" s="4" t="s">
        <v>641</v>
      </c>
      <c r="H1087">
        <v>9</v>
      </c>
      <c r="J1087" s="4" t="s">
        <v>877</v>
      </c>
      <c r="K1087">
        <v>7</v>
      </c>
    </row>
    <row r="1088" spans="1:11" x14ac:dyDescent="0.3">
      <c r="A1088" s="4" t="s">
        <v>1068</v>
      </c>
      <c r="B1088">
        <v>0</v>
      </c>
      <c r="D1088" s="4" t="s">
        <v>1177</v>
      </c>
      <c r="E1088">
        <v>0</v>
      </c>
      <c r="G1088" s="4" t="s">
        <v>386</v>
      </c>
      <c r="H1088">
        <v>13</v>
      </c>
      <c r="J1088" s="4" t="s">
        <v>1028</v>
      </c>
      <c r="K1088">
        <v>5</v>
      </c>
    </row>
    <row r="1089" spans="1:11" x14ac:dyDescent="0.3">
      <c r="A1089" s="4" t="s">
        <v>828</v>
      </c>
      <c r="B1089">
        <v>0</v>
      </c>
      <c r="D1089" s="4" t="s">
        <v>426</v>
      </c>
      <c r="E1089">
        <v>1</v>
      </c>
      <c r="G1089" s="4" t="s">
        <v>760</v>
      </c>
      <c r="H1089">
        <v>13</v>
      </c>
      <c r="J1089" s="4" t="s">
        <v>922</v>
      </c>
      <c r="K1089">
        <v>5</v>
      </c>
    </row>
    <row r="1090" spans="1:11" x14ac:dyDescent="0.3">
      <c r="A1090" s="4" t="s">
        <v>851</v>
      </c>
      <c r="B1090">
        <v>0</v>
      </c>
      <c r="D1090" s="4" t="s">
        <v>529</v>
      </c>
      <c r="E1090">
        <v>0</v>
      </c>
      <c r="G1090" s="4" t="s">
        <v>811</v>
      </c>
      <c r="H1090">
        <v>10</v>
      </c>
      <c r="J1090" s="4" t="s">
        <v>756</v>
      </c>
      <c r="K1090">
        <v>6</v>
      </c>
    </row>
    <row r="1091" spans="1:11" x14ac:dyDescent="0.3">
      <c r="A1091" s="4" t="s">
        <v>659</v>
      </c>
      <c r="B1091">
        <v>0</v>
      </c>
      <c r="D1091" s="4" t="s">
        <v>805</v>
      </c>
      <c r="E1091">
        <v>1</v>
      </c>
      <c r="G1091" s="4" t="s">
        <v>1208</v>
      </c>
      <c r="H1091">
        <v>7</v>
      </c>
      <c r="J1091" s="4" t="s">
        <v>1181</v>
      </c>
      <c r="K1091">
        <v>3</v>
      </c>
    </row>
    <row r="1092" spans="1:11" x14ac:dyDescent="0.3">
      <c r="A1092" s="4" t="s">
        <v>1108</v>
      </c>
      <c r="B1092">
        <v>0</v>
      </c>
      <c r="D1092" s="4" t="s">
        <v>352</v>
      </c>
      <c r="E1092">
        <v>0</v>
      </c>
      <c r="G1092" s="4" t="s">
        <v>1071</v>
      </c>
      <c r="H1092">
        <v>10</v>
      </c>
      <c r="J1092" s="4" t="s">
        <v>1088</v>
      </c>
      <c r="K1092">
        <v>4</v>
      </c>
    </row>
    <row r="1093" spans="1:11" x14ac:dyDescent="0.3">
      <c r="A1093" s="4" t="s">
        <v>273</v>
      </c>
      <c r="B1093">
        <v>0</v>
      </c>
      <c r="D1093" s="4" t="s">
        <v>17</v>
      </c>
      <c r="E1093">
        <v>0</v>
      </c>
      <c r="G1093" s="4" t="s">
        <v>1094</v>
      </c>
      <c r="H1093">
        <v>12</v>
      </c>
      <c r="J1093" s="4" t="s">
        <v>568</v>
      </c>
      <c r="K1093">
        <v>3</v>
      </c>
    </row>
    <row r="1094" spans="1:11" x14ac:dyDescent="0.3">
      <c r="A1094" s="4" t="s">
        <v>835</v>
      </c>
      <c r="B1094">
        <v>0</v>
      </c>
      <c r="D1094" s="4" t="s">
        <v>684</v>
      </c>
      <c r="E1094">
        <v>0</v>
      </c>
      <c r="G1094" s="4" t="s">
        <v>1165</v>
      </c>
      <c r="H1094">
        <v>10</v>
      </c>
      <c r="J1094" s="4" t="s">
        <v>847</v>
      </c>
      <c r="K1094">
        <v>2</v>
      </c>
    </row>
    <row r="1095" spans="1:11" x14ac:dyDescent="0.3">
      <c r="A1095" s="4" t="s">
        <v>847</v>
      </c>
      <c r="B1095">
        <v>0</v>
      </c>
      <c r="D1095" s="4" t="s">
        <v>338</v>
      </c>
      <c r="E1095">
        <v>1</v>
      </c>
      <c r="G1095" s="4" t="s">
        <v>794</v>
      </c>
      <c r="H1095">
        <v>12</v>
      </c>
      <c r="J1095" s="4" t="s">
        <v>1242</v>
      </c>
      <c r="K1095">
        <v>4</v>
      </c>
    </row>
    <row r="1096" spans="1:11" x14ac:dyDescent="0.3">
      <c r="A1096" s="4" t="s">
        <v>846</v>
      </c>
      <c r="B1096">
        <v>0</v>
      </c>
      <c r="D1096" s="4" t="s">
        <v>683</v>
      </c>
      <c r="E1096">
        <v>2</v>
      </c>
      <c r="G1096" s="4" t="s">
        <v>1114</v>
      </c>
      <c r="H1096">
        <v>15</v>
      </c>
      <c r="J1096" s="4" t="s">
        <v>1154</v>
      </c>
      <c r="K1096">
        <v>5</v>
      </c>
    </row>
    <row r="1097" spans="1:11" x14ac:dyDescent="0.3">
      <c r="A1097" s="4" t="s">
        <v>341</v>
      </c>
      <c r="B1097">
        <v>0</v>
      </c>
      <c r="D1097" s="4" t="s">
        <v>682</v>
      </c>
      <c r="E1097">
        <v>0</v>
      </c>
      <c r="G1097" s="4" t="s">
        <v>902</v>
      </c>
      <c r="H1097">
        <v>7</v>
      </c>
      <c r="J1097" s="4" t="s">
        <v>674</v>
      </c>
      <c r="K1097">
        <v>2</v>
      </c>
    </row>
    <row r="1098" spans="1:11" x14ac:dyDescent="0.3">
      <c r="A1098" s="4" t="s">
        <v>119</v>
      </c>
      <c r="B1098">
        <v>0</v>
      </c>
      <c r="D1098" s="4" t="s">
        <v>863</v>
      </c>
      <c r="E1098">
        <v>0</v>
      </c>
      <c r="G1098" s="4" t="s">
        <v>709</v>
      </c>
      <c r="H1098">
        <v>10</v>
      </c>
      <c r="J1098" s="4" t="s">
        <v>915</v>
      </c>
      <c r="K1098">
        <v>8</v>
      </c>
    </row>
    <row r="1099" spans="1:11" x14ac:dyDescent="0.3">
      <c r="A1099" s="4" t="s">
        <v>297</v>
      </c>
      <c r="B1099">
        <v>0</v>
      </c>
      <c r="D1099" s="4" t="s">
        <v>973</v>
      </c>
      <c r="E1099">
        <v>0</v>
      </c>
      <c r="G1099" s="4" t="s">
        <v>846</v>
      </c>
      <c r="H1099">
        <v>9</v>
      </c>
      <c r="J1099" s="4" t="s">
        <v>961</v>
      </c>
      <c r="K1099">
        <v>2</v>
      </c>
    </row>
    <row r="1100" spans="1:11" x14ac:dyDescent="0.3">
      <c r="A1100" s="4" t="s">
        <v>656</v>
      </c>
      <c r="B1100">
        <v>0</v>
      </c>
      <c r="D1100" s="4" t="s">
        <v>479</v>
      </c>
      <c r="E1100">
        <v>0</v>
      </c>
      <c r="G1100" s="4" t="s">
        <v>1032</v>
      </c>
      <c r="H1100">
        <v>9</v>
      </c>
      <c r="J1100" s="4" t="s">
        <v>1165</v>
      </c>
      <c r="K1100">
        <v>4</v>
      </c>
    </row>
    <row r="1101" spans="1:11" x14ac:dyDescent="0.3">
      <c r="A1101" s="4" t="s">
        <v>822</v>
      </c>
      <c r="B1101">
        <v>0</v>
      </c>
      <c r="D1101" s="4" t="s">
        <v>343</v>
      </c>
      <c r="E1101">
        <v>0</v>
      </c>
      <c r="G1101" s="4" t="s">
        <v>810</v>
      </c>
      <c r="H1101">
        <v>14</v>
      </c>
      <c r="J1101" s="4" t="s">
        <v>773</v>
      </c>
      <c r="K1101">
        <v>5</v>
      </c>
    </row>
    <row r="1102" spans="1:11" x14ac:dyDescent="0.3">
      <c r="A1102" s="4" t="s">
        <v>821</v>
      </c>
      <c r="B1102">
        <v>0</v>
      </c>
      <c r="D1102" s="4" t="s">
        <v>678</v>
      </c>
      <c r="E1102">
        <v>0</v>
      </c>
      <c r="G1102" s="4" t="s">
        <v>1183</v>
      </c>
      <c r="H1102">
        <v>13</v>
      </c>
      <c r="J1102" s="4" t="s">
        <v>1219</v>
      </c>
      <c r="K1102">
        <v>5</v>
      </c>
    </row>
    <row r="1103" spans="1:11" x14ac:dyDescent="0.3">
      <c r="A1103" s="4" t="s">
        <v>1090</v>
      </c>
      <c r="B1103">
        <v>0</v>
      </c>
      <c r="D1103" s="4" t="s">
        <v>733</v>
      </c>
      <c r="E1103">
        <v>1</v>
      </c>
      <c r="G1103" s="4" t="s">
        <v>1177</v>
      </c>
      <c r="H1103">
        <v>9</v>
      </c>
      <c r="J1103" s="4" t="s">
        <v>660</v>
      </c>
      <c r="K1103">
        <v>5</v>
      </c>
    </row>
    <row r="1104" spans="1:11" x14ac:dyDescent="0.3">
      <c r="A1104" s="4" t="s">
        <v>57</v>
      </c>
      <c r="B1104">
        <v>0</v>
      </c>
      <c r="D1104" s="4" t="s">
        <v>50</v>
      </c>
      <c r="E1104">
        <v>0</v>
      </c>
      <c r="G1104" s="4" t="s">
        <v>918</v>
      </c>
      <c r="H1104">
        <v>8</v>
      </c>
      <c r="J1104" s="4" t="s">
        <v>1229</v>
      </c>
      <c r="K1104">
        <v>6</v>
      </c>
    </row>
    <row r="1105" spans="1:11" x14ac:dyDescent="0.3">
      <c r="A1105" s="4" t="s">
        <v>798</v>
      </c>
      <c r="B1105">
        <v>0</v>
      </c>
      <c r="D1105" s="4" t="s">
        <v>734</v>
      </c>
      <c r="E1105">
        <v>2</v>
      </c>
      <c r="G1105" s="4" t="s">
        <v>548</v>
      </c>
      <c r="H1105">
        <v>15</v>
      </c>
      <c r="J1105" s="4" t="s">
        <v>1067</v>
      </c>
      <c r="K1105">
        <v>5</v>
      </c>
    </row>
    <row r="1106" spans="1:11" x14ac:dyDescent="0.3">
      <c r="A1106" s="4" t="s">
        <v>413</v>
      </c>
      <c r="B1106">
        <v>0</v>
      </c>
      <c r="D1106" s="4" t="s">
        <v>340</v>
      </c>
      <c r="E1106">
        <v>1</v>
      </c>
      <c r="G1106" s="4" t="s">
        <v>359</v>
      </c>
      <c r="H1106">
        <v>11</v>
      </c>
      <c r="J1106" s="4" t="s">
        <v>1145</v>
      </c>
      <c r="K1106">
        <v>8</v>
      </c>
    </row>
    <row r="1107" spans="1:11" x14ac:dyDescent="0.3">
      <c r="A1107" s="4" t="s">
        <v>1104</v>
      </c>
      <c r="B1107">
        <v>0</v>
      </c>
      <c r="D1107" s="4" t="s">
        <v>1119</v>
      </c>
      <c r="E1107">
        <v>1</v>
      </c>
      <c r="G1107" s="4" t="s">
        <v>927</v>
      </c>
      <c r="H1107">
        <v>9</v>
      </c>
      <c r="J1107" s="4" t="s">
        <v>1104</v>
      </c>
      <c r="K1107">
        <v>8</v>
      </c>
    </row>
    <row r="1108" spans="1:11" x14ac:dyDescent="0.3">
      <c r="A1108" s="4" t="s">
        <v>1102</v>
      </c>
      <c r="B1108">
        <v>0</v>
      </c>
      <c r="D1108" s="4" t="s">
        <v>915</v>
      </c>
      <c r="E1108">
        <v>1</v>
      </c>
      <c r="G1108" s="4" t="s">
        <v>483</v>
      </c>
      <c r="H1108">
        <v>10</v>
      </c>
      <c r="J1108" s="4" t="s">
        <v>1177</v>
      </c>
      <c r="K1108">
        <v>3</v>
      </c>
    </row>
    <row r="1109" spans="1:11" x14ac:dyDescent="0.3">
      <c r="A1109" s="4" t="s">
        <v>802</v>
      </c>
      <c r="B1109">
        <v>0</v>
      </c>
      <c r="D1109" s="4" t="s">
        <v>397</v>
      </c>
      <c r="E1109">
        <v>2</v>
      </c>
      <c r="G1109" s="4" t="s">
        <v>491</v>
      </c>
      <c r="H1109">
        <v>14</v>
      </c>
      <c r="J1109" s="4" t="s">
        <v>821</v>
      </c>
      <c r="K1109">
        <v>3</v>
      </c>
    </row>
    <row r="1110" spans="1:11" x14ac:dyDescent="0.3">
      <c r="A1110" s="4" t="s">
        <v>236</v>
      </c>
      <c r="B1110">
        <v>0</v>
      </c>
      <c r="D1110" s="4" t="s">
        <v>346</v>
      </c>
      <c r="E1110">
        <v>0</v>
      </c>
      <c r="G1110" s="4" t="s">
        <v>582</v>
      </c>
      <c r="H1110">
        <v>15</v>
      </c>
      <c r="J1110" s="4" t="s">
        <v>843</v>
      </c>
      <c r="K1110">
        <v>5</v>
      </c>
    </row>
    <row r="1111" spans="1:11" x14ac:dyDescent="0.3">
      <c r="A1111" s="4" t="s">
        <v>805</v>
      </c>
      <c r="B1111">
        <v>0</v>
      </c>
      <c r="D1111" s="4" t="s">
        <v>910</v>
      </c>
      <c r="E1111">
        <v>0</v>
      </c>
      <c r="G1111" s="4" t="s">
        <v>837</v>
      </c>
      <c r="H1111">
        <v>10</v>
      </c>
      <c r="J1111" s="4" t="s">
        <v>505</v>
      </c>
      <c r="K1111">
        <v>2</v>
      </c>
    </row>
    <row r="1112" spans="1:11" x14ac:dyDescent="0.3">
      <c r="A1112" s="4" t="s">
        <v>95</v>
      </c>
      <c r="B1112">
        <v>0</v>
      </c>
      <c r="D1112" s="4" t="s">
        <v>1048</v>
      </c>
      <c r="E1112">
        <v>0</v>
      </c>
      <c r="G1112" s="4" t="s">
        <v>702</v>
      </c>
      <c r="H1112">
        <v>10</v>
      </c>
      <c r="J1112" s="4" t="s">
        <v>1120</v>
      </c>
      <c r="K1112">
        <v>4</v>
      </c>
    </row>
    <row r="1113" spans="1:11" x14ac:dyDescent="0.3">
      <c r="A1113" s="4" t="s">
        <v>228</v>
      </c>
      <c r="B1113">
        <v>0</v>
      </c>
      <c r="D1113" s="4" t="s">
        <v>455</v>
      </c>
      <c r="E1113">
        <v>1</v>
      </c>
      <c r="G1113" s="4" t="s">
        <v>1132</v>
      </c>
      <c r="H1113">
        <v>17</v>
      </c>
      <c r="J1113" s="4" t="s">
        <v>709</v>
      </c>
      <c r="K1113">
        <v>4</v>
      </c>
    </row>
    <row r="1114" spans="1:11" x14ac:dyDescent="0.3">
      <c r="A1114" s="4" t="s">
        <v>806</v>
      </c>
      <c r="B1114">
        <v>0</v>
      </c>
      <c r="D1114" s="4" t="s">
        <v>461</v>
      </c>
      <c r="E1114">
        <v>2</v>
      </c>
      <c r="G1114" s="4" t="s">
        <v>739</v>
      </c>
      <c r="H1114">
        <v>8</v>
      </c>
      <c r="J1114" s="4" t="s">
        <v>794</v>
      </c>
      <c r="K1114">
        <v>7</v>
      </c>
    </row>
    <row r="1115" spans="1:11" x14ac:dyDescent="0.3">
      <c r="A1115" s="4" t="s">
        <v>384</v>
      </c>
      <c r="B1115">
        <v>0</v>
      </c>
      <c r="D1115" s="4" t="s">
        <v>1163</v>
      </c>
      <c r="E1115">
        <v>1</v>
      </c>
      <c r="G1115" s="4" t="s">
        <v>1099</v>
      </c>
      <c r="H1115">
        <v>10</v>
      </c>
      <c r="J1115" s="4" t="s">
        <v>523</v>
      </c>
      <c r="K1115">
        <v>4</v>
      </c>
    </row>
    <row r="1116" spans="1:11" x14ac:dyDescent="0.3">
      <c r="A1116" s="4" t="s">
        <v>816</v>
      </c>
      <c r="B1116">
        <v>0</v>
      </c>
      <c r="D1116" s="4" t="s">
        <v>236</v>
      </c>
      <c r="E1116">
        <v>0</v>
      </c>
      <c r="G1116" s="4" t="s">
        <v>786</v>
      </c>
      <c r="H1116">
        <v>14</v>
      </c>
      <c r="J1116" s="4" t="s">
        <v>992</v>
      </c>
      <c r="K1116">
        <v>9</v>
      </c>
    </row>
    <row r="1117" spans="1:11" x14ac:dyDescent="0.3">
      <c r="A1117" s="4" t="s">
        <v>290</v>
      </c>
      <c r="B1117">
        <v>0</v>
      </c>
      <c r="D1117" s="4" t="s">
        <v>895</v>
      </c>
      <c r="E1117">
        <v>1</v>
      </c>
      <c r="G1117" s="4" t="s">
        <v>1063</v>
      </c>
      <c r="H1117">
        <v>9</v>
      </c>
      <c r="J1117" s="4" t="s">
        <v>396</v>
      </c>
      <c r="K1117">
        <v>3</v>
      </c>
    </row>
    <row r="1118" spans="1:11" x14ac:dyDescent="0.3">
      <c r="A1118" s="4" t="s">
        <v>672</v>
      </c>
      <c r="B1118">
        <v>0</v>
      </c>
      <c r="D1118" s="4" t="s">
        <v>1195</v>
      </c>
      <c r="E1118">
        <v>0</v>
      </c>
      <c r="G1118" s="4" t="s">
        <v>364</v>
      </c>
      <c r="H1118">
        <v>10</v>
      </c>
      <c r="J1118" s="4" t="s">
        <v>905</v>
      </c>
      <c r="K1118">
        <v>6</v>
      </c>
    </row>
    <row r="1119" spans="1:11" x14ac:dyDescent="0.3">
      <c r="A1119" s="4" t="s">
        <v>1095</v>
      </c>
      <c r="B1119">
        <v>0</v>
      </c>
      <c r="D1119" s="4" t="s">
        <v>1178</v>
      </c>
      <c r="E1119">
        <v>0</v>
      </c>
      <c r="G1119" s="4" t="s">
        <v>973</v>
      </c>
      <c r="H1119">
        <v>5</v>
      </c>
      <c r="J1119" s="4" t="s">
        <v>1062</v>
      </c>
      <c r="K1119">
        <v>1</v>
      </c>
    </row>
    <row r="1120" spans="1:11" x14ac:dyDescent="0.3">
      <c r="A1120" s="4" t="s">
        <v>50</v>
      </c>
      <c r="B1120">
        <v>0</v>
      </c>
      <c r="D1120" s="4" t="s">
        <v>659</v>
      </c>
      <c r="E1120">
        <v>1</v>
      </c>
      <c r="G1120" s="4" t="s">
        <v>672</v>
      </c>
      <c r="H1120">
        <v>9</v>
      </c>
      <c r="J1120" s="4" t="s">
        <v>563</v>
      </c>
      <c r="K1120">
        <v>3</v>
      </c>
    </row>
    <row r="1121" spans="1:11" x14ac:dyDescent="0.3">
      <c r="A1121" s="4" t="s">
        <v>1058</v>
      </c>
      <c r="B1121">
        <v>0</v>
      </c>
      <c r="D1121" s="4" t="s">
        <v>786</v>
      </c>
      <c r="E1121">
        <v>2</v>
      </c>
      <c r="G1121" s="4" t="s">
        <v>361</v>
      </c>
      <c r="H1121">
        <v>7</v>
      </c>
      <c r="J1121" s="4" t="s">
        <v>489</v>
      </c>
      <c r="K1121">
        <v>1</v>
      </c>
    </row>
    <row r="1122" spans="1:11" x14ac:dyDescent="0.3">
      <c r="A1122" s="4" t="s">
        <v>1129</v>
      </c>
      <c r="B1122">
        <v>0</v>
      </c>
      <c r="D1122" s="4" t="s">
        <v>563</v>
      </c>
      <c r="E1122">
        <v>0</v>
      </c>
      <c r="G1122" s="4" t="s">
        <v>769</v>
      </c>
      <c r="H1122">
        <v>14</v>
      </c>
      <c r="J1122" s="4" t="s">
        <v>683</v>
      </c>
      <c r="K1122">
        <v>5</v>
      </c>
    </row>
    <row r="1123" spans="1:11" x14ac:dyDescent="0.3">
      <c r="A1123" s="4" t="s">
        <v>695</v>
      </c>
      <c r="B1123">
        <v>0</v>
      </c>
      <c r="D1123" s="4" t="s">
        <v>1215</v>
      </c>
      <c r="E1123">
        <v>1</v>
      </c>
      <c r="G1123" s="4" t="s">
        <v>480</v>
      </c>
      <c r="H1123">
        <v>9</v>
      </c>
      <c r="J1123" s="4" t="s">
        <v>1128</v>
      </c>
      <c r="K1123">
        <v>3</v>
      </c>
    </row>
    <row r="1124" spans="1:11" x14ac:dyDescent="0.3">
      <c r="A1124" s="4" t="s">
        <v>394</v>
      </c>
      <c r="B1124">
        <v>0</v>
      </c>
      <c r="D1124" s="4" t="s">
        <v>1012</v>
      </c>
      <c r="E1124">
        <v>0</v>
      </c>
      <c r="G1124" s="4" t="s">
        <v>434</v>
      </c>
      <c r="H1124">
        <v>8</v>
      </c>
      <c r="J1124" s="4" t="s">
        <v>702</v>
      </c>
      <c r="K1124">
        <v>2</v>
      </c>
    </row>
    <row r="1125" spans="1:11" x14ac:dyDescent="0.3">
      <c r="A1125" s="4" t="s">
        <v>582</v>
      </c>
      <c r="B1125">
        <v>0</v>
      </c>
      <c r="D1125" s="4" t="s">
        <v>386</v>
      </c>
      <c r="E1125">
        <v>0</v>
      </c>
      <c r="G1125" s="4" t="s">
        <v>374</v>
      </c>
      <c r="H1125">
        <v>3</v>
      </c>
      <c r="J1125" s="4" t="s">
        <v>754</v>
      </c>
      <c r="K1125">
        <v>4</v>
      </c>
    </row>
    <row r="1126" spans="1:11" x14ac:dyDescent="0.3">
      <c r="A1126" s="4" t="s">
        <v>358</v>
      </c>
      <c r="B1126">
        <v>0</v>
      </c>
      <c r="D1126" s="4" t="s">
        <v>1221</v>
      </c>
      <c r="E1126">
        <v>0</v>
      </c>
      <c r="G1126" s="4" t="s">
        <v>843</v>
      </c>
      <c r="H1126">
        <v>11</v>
      </c>
      <c r="J1126" s="4" t="s">
        <v>684</v>
      </c>
      <c r="K1126">
        <v>2</v>
      </c>
    </row>
    <row r="1127" spans="1:11" x14ac:dyDescent="0.3">
      <c r="A1127" s="4" t="s">
        <v>733</v>
      </c>
      <c r="B1127">
        <v>0</v>
      </c>
      <c r="D1127" s="4" t="s">
        <v>590</v>
      </c>
      <c r="E1127">
        <v>1</v>
      </c>
      <c r="G1127" s="4" t="s">
        <v>1221</v>
      </c>
      <c r="H1127">
        <v>6</v>
      </c>
      <c r="J1127" s="4" t="s">
        <v>413</v>
      </c>
      <c r="K1127">
        <v>5</v>
      </c>
    </row>
    <row r="1128" spans="1:11" x14ac:dyDescent="0.3">
      <c r="A1128" s="4" t="s">
        <v>1005</v>
      </c>
      <c r="B1128">
        <v>0</v>
      </c>
      <c r="D1128" s="4" t="s">
        <v>857</v>
      </c>
      <c r="E1128">
        <v>0</v>
      </c>
      <c r="G1128" s="4" t="s">
        <v>1108</v>
      </c>
      <c r="H1128">
        <v>12</v>
      </c>
      <c r="J1128" s="4" t="s">
        <v>446</v>
      </c>
      <c r="K1128">
        <v>3</v>
      </c>
    </row>
    <row r="1129" spans="1:11" x14ac:dyDescent="0.3">
      <c r="A1129" s="4" t="s">
        <v>403</v>
      </c>
      <c r="B1129">
        <v>0</v>
      </c>
      <c r="D1129" s="4" t="s">
        <v>597</v>
      </c>
      <c r="E1129">
        <v>2</v>
      </c>
      <c r="G1129" s="4" t="s">
        <v>874</v>
      </c>
      <c r="H1129">
        <v>5</v>
      </c>
      <c r="J1129" s="4" t="s">
        <v>863</v>
      </c>
      <c r="K1129">
        <v>5</v>
      </c>
    </row>
    <row r="1130" spans="1:11" x14ac:dyDescent="0.3">
      <c r="A1130" s="4" t="s">
        <v>400</v>
      </c>
      <c r="B1130">
        <v>0</v>
      </c>
      <c r="D1130" s="4" t="s">
        <v>674</v>
      </c>
      <c r="E1130">
        <v>0</v>
      </c>
      <c r="G1130" s="4" t="s">
        <v>1062</v>
      </c>
      <c r="H1130">
        <v>5</v>
      </c>
      <c r="J1130" s="4" t="s">
        <v>941</v>
      </c>
      <c r="K1130">
        <v>5</v>
      </c>
    </row>
    <row r="1131" spans="1:11" x14ac:dyDescent="0.3">
      <c r="A1131" s="4" t="s">
        <v>548</v>
      </c>
      <c r="B1131">
        <v>0</v>
      </c>
      <c r="D1131" s="4" t="s">
        <v>1079</v>
      </c>
      <c r="E1131">
        <v>1</v>
      </c>
      <c r="G1131" s="4" t="s">
        <v>817</v>
      </c>
      <c r="H1131">
        <v>9</v>
      </c>
      <c r="J1131" s="4" t="s">
        <v>559</v>
      </c>
      <c r="K1131">
        <v>1</v>
      </c>
    </row>
    <row r="1132" spans="1:11" x14ac:dyDescent="0.3">
      <c r="A1132" s="4" t="s">
        <v>1177</v>
      </c>
      <c r="B1132">
        <v>0</v>
      </c>
      <c r="D1132" s="4" t="s">
        <v>846</v>
      </c>
      <c r="E1132">
        <v>1</v>
      </c>
      <c r="G1132" s="4" t="s">
        <v>633</v>
      </c>
      <c r="H1132">
        <v>5</v>
      </c>
      <c r="J1132" s="4" t="s">
        <v>452</v>
      </c>
      <c r="K1132">
        <v>3</v>
      </c>
    </row>
    <row r="1133" spans="1:11" x14ac:dyDescent="0.3">
      <c r="A1133" s="4" t="s">
        <v>973</v>
      </c>
      <c r="B1133">
        <v>0</v>
      </c>
      <c r="D1133" s="4" t="s">
        <v>756</v>
      </c>
      <c r="E1133">
        <v>1</v>
      </c>
      <c r="G1133" s="4" t="s">
        <v>341</v>
      </c>
      <c r="H1133">
        <v>12</v>
      </c>
      <c r="J1133" s="4" t="s">
        <v>491</v>
      </c>
      <c r="K1133">
        <v>5</v>
      </c>
    </row>
    <row r="1134" spans="1:11" x14ac:dyDescent="0.3">
      <c r="A1134" s="4" t="s">
        <v>545</v>
      </c>
      <c r="B1134">
        <v>0</v>
      </c>
      <c r="D1134" s="4" t="s">
        <v>1078</v>
      </c>
      <c r="E1134">
        <v>1</v>
      </c>
      <c r="G1134" s="4" t="s">
        <v>1163</v>
      </c>
      <c r="H1134">
        <v>6</v>
      </c>
      <c r="J1134" s="4" t="s">
        <v>358</v>
      </c>
      <c r="K1134">
        <v>3</v>
      </c>
    </row>
    <row r="1135" spans="1:11" x14ac:dyDescent="0.3">
      <c r="A1135" s="4" t="s">
        <v>340</v>
      </c>
      <c r="B1135">
        <v>0</v>
      </c>
      <c r="D1135" s="4" t="s">
        <v>851</v>
      </c>
      <c r="E1135">
        <v>1</v>
      </c>
      <c r="G1135" s="4" t="s">
        <v>905</v>
      </c>
      <c r="H1135">
        <v>5</v>
      </c>
      <c r="J1135" s="4" t="s">
        <v>945</v>
      </c>
      <c r="K1135">
        <v>3</v>
      </c>
    </row>
    <row r="1136" spans="1:11" x14ac:dyDescent="0.3">
      <c r="A1136" s="4" t="s">
        <v>589</v>
      </c>
      <c r="B1136">
        <v>0</v>
      </c>
      <c r="D1136" s="4" t="s">
        <v>241</v>
      </c>
      <c r="E1136">
        <v>0</v>
      </c>
      <c r="G1136" s="4" t="s">
        <v>346</v>
      </c>
      <c r="H1136">
        <v>6</v>
      </c>
      <c r="J1136" s="4" t="s">
        <v>548</v>
      </c>
      <c r="K1136">
        <v>7</v>
      </c>
    </row>
    <row r="1137" spans="1:11" x14ac:dyDescent="0.3">
      <c r="A1137" s="4" t="s">
        <v>1012</v>
      </c>
      <c r="B1137">
        <v>0</v>
      </c>
      <c r="D1137" s="4" t="s">
        <v>1213</v>
      </c>
      <c r="E1137">
        <v>1</v>
      </c>
      <c r="G1137" s="4" t="s">
        <v>651</v>
      </c>
      <c r="H1137">
        <v>2</v>
      </c>
      <c r="J1137" s="4" t="s">
        <v>503</v>
      </c>
      <c r="K1137">
        <v>1</v>
      </c>
    </row>
    <row r="1138" spans="1:11" x14ac:dyDescent="0.3">
      <c r="A1138" s="4" t="s">
        <v>539</v>
      </c>
      <c r="B1138">
        <v>0</v>
      </c>
      <c r="D1138" s="4" t="s">
        <v>260</v>
      </c>
      <c r="E1138">
        <v>1</v>
      </c>
      <c r="G1138" s="4" t="s">
        <v>1167</v>
      </c>
      <c r="H1138">
        <v>11</v>
      </c>
      <c r="J1138" s="4" t="s">
        <v>338</v>
      </c>
      <c r="K1138">
        <v>0</v>
      </c>
    </row>
    <row r="1139" spans="1:11" x14ac:dyDescent="0.3">
      <c r="A1139" s="4" t="s">
        <v>713</v>
      </c>
      <c r="B1139">
        <v>0</v>
      </c>
      <c r="D1139" s="4" t="s">
        <v>360</v>
      </c>
      <c r="E1139">
        <v>0</v>
      </c>
      <c r="G1139" s="4" t="s">
        <v>417</v>
      </c>
      <c r="H1139">
        <v>9</v>
      </c>
      <c r="J1139" s="4" t="s">
        <v>513</v>
      </c>
      <c r="K1139">
        <v>2</v>
      </c>
    </row>
    <row r="1140" spans="1:11" x14ac:dyDescent="0.3">
      <c r="A1140" s="4" t="s">
        <v>399</v>
      </c>
      <c r="B1140">
        <v>0</v>
      </c>
      <c r="D1140" s="4" t="s">
        <v>631</v>
      </c>
      <c r="E1140">
        <v>0</v>
      </c>
      <c r="G1140" s="4" t="s">
        <v>437</v>
      </c>
      <c r="H1140">
        <v>5</v>
      </c>
      <c r="J1140" s="4" t="s">
        <v>571</v>
      </c>
      <c r="K1140">
        <v>5</v>
      </c>
    </row>
    <row r="1141" spans="1:11" x14ac:dyDescent="0.3">
      <c r="A1141" s="4" t="s">
        <v>1167</v>
      </c>
      <c r="B1141">
        <v>0</v>
      </c>
      <c r="D1141" s="4" t="s">
        <v>449</v>
      </c>
      <c r="E1141">
        <v>0</v>
      </c>
      <c r="G1141" s="4" t="s">
        <v>1186</v>
      </c>
      <c r="H1141">
        <v>10</v>
      </c>
      <c r="J1141" s="4" t="s">
        <v>530</v>
      </c>
      <c r="K1141">
        <v>2</v>
      </c>
    </row>
    <row r="1142" spans="1:11" x14ac:dyDescent="0.3">
      <c r="A1142" s="4" t="s">
        <v>745</v>
      </c>
      <c r="B1142">
        <v>0</v>
      </c>
      <c r="D1142" s="4" t="s">
        <v>446</v>
      </c>
      <c r="E1142">
        <v>0</v>
      </c>
      <c r="G1142" s="4" t="s">
        <v>831</v>
      </c>
      <c r="H1142">
        <v>12</v>
      </c>
      <c r="J1142" s="4" t="s">
        <v>1099</v>
      </c>
      <c r="K1142">
        <v>4</v>
      </c>
    </row>
    <row r="1143" spans="1:11" x14ac:dyDescent="0.3">
      <c r="A1143" s="4" t="s">
        <v>960</v>
      </c>
      <c r="B1143">
        <v>0</v>
      </c>
      <c r="D1143" s="4" t="s">
        <v>903</v>
      </c>
      <c r="E1143">
        <v>0</v>
      </c>
      <c r="G1143" s="4" t="s">
        <v>502</v>
      </c>
      <c r="H1143">
        <v>8</v>
      </c>
      <c r="J1143" s="4" t="s">
        <v>673</v>
      </c>
      <c r="K1143">
        <v>7</v>
      </c>
    </row>
    <row r="1144" spans="1:11" x14ac:dyDescent="0.3">
      <c r="A1144" s="4" t="s">
        <v>1164</v>
      </c>
      <c r="B1144">
        <v>0</v>
      </c>
      <c r="D1144" s="4" t="s">
        <v>1159</v>
      </c>
      <c r="E1144">
        <v>1</v>
      </c>
      <c r="G1144" s="4" t="s">
        <v>513</v>
      </c>
      <c r="H1144">
        <v>8</v>
      </c>
      <c r="J1144" s="4" t="s">
        <v>410</v>
      </c>
      <c r="K1144">
        <v>3</v>
      </c>
    </row>
    <row r="1145" spans="1:11" x14ac:dyDescent="0.3">
      <c r="A1145" s="4" t="s">
        <v>732</v>
      </c>
      <c r="B1145">
        <v>0</v>
      </c>
      <c r="D1145" s="4" t="s">
        <v>911</v>
      </c>
      <c r="E1145">
        <v>0</v>
      </c>
      <c r="G1145" s="4" t="s">
        <v>1121</v>
      </c>
      <c r="H1145">
        <v>2</v>
      </c>
      <c r="J1145" s="4" t="s">
        <v>727</v>
      </c>
      <c r="K1145">
        <v>5</v>
      </c>
    </row>
    <row r="1146" spans="1:11" x14ac:dyDescent="0.3">
      <c r="A1146" s="4" t="s">
        <v>981</v>
      </c>
      <c r="B1146">
        <v>0</v>
      </c>
      <c r="D1146" s="4" t="s">
        <v>831</v>
      </c>
      <c r="E1146">
        <v>0</v>
      </c>
      <c r="G1146" s="4" t="s">
        <v>1154</v>
      </c>
      <c r="H1146">
        <v>7</v>
      </c>
      <c r="J1146" s="4" t="s">
        <v>1115</v>
      </c>
      <c r="K1146">
        <v>2</v>
      </c>
    </row>
    <row r="1147" spans="1:11" x14ac:dyDescent="0.3">
      <c r="A1147" s="4" t="s">
        <v>768</v>
      </c>
      <c r="B1147">
        <v>0</v>
      </c>
      <c r="D1147" s="4" t="s">
        <v>713</v>
      </c>
      <c r="E1147">
        <v>0</v>
      </c>
      <c r="G1147" s="4" t="s">
        <v>1195</v>
      </c>
      <c r="H1147">
        <v>9</v>
      </c>
      <c r="J1147" s="4" t="s">
        <v>1114</v>
      </c>
      <c r="K1147">
        <v>4</v>
      </c>
    </row>
    <row r="1148" spans="1:11" x14ac:dyDescent="0.3">
      <c r="A1148" s="4" t="s">
        <v>1183</v>
      </c>
      <c r="B1148">
        <v>0</v>
      </c>
      <c r="D1148" s="4" t="s">
        <v>1104</v>
      </c>
      <c r="E1148">
        <v>0</v>
      </c>
      <c r="G1148" s="4" t="s">
        <v>1219</v>
      </c>
      <c r="H1148">
        <v>7</v>
      </c>
      <c r="J1148" s="4" t="s">
        <v>515</v>
      </c>
      <c r="K1148">
        <v>3</v>
      </c>
    </row>
    <row r="1149" spans="1:11" x14ac:dyDescent="0.3">
      <c r="A1149" s="4" t="s">
        <v>1193</v>
      </c>
      <c r="B1149">
        <v>0</v>
      </c>
      <c r="D1149" s="4" t="s">
        <v>1242</v>
      </c>
      <c r="E1149">
        <v>1</v>
      </c>
      <c r="G1149" s="4" t="s">
        <v>479</v>
      </c>
      <c r="H1149">
        <v>13</v>
      </c>
      <c r="J1149" s="4" t="s">
        <v>353</v>
      </c>
      <c r="K1149">
        <v>4</v>
      </c>
    </row>
    <row r="1150" spans="1:11" x14ac:dyDescent="0.3">
      <c r="A1150" s="4" t="s">
        <v>1192</v>
      </c>
      <c r="B1150">
        <v>0</v>
      </c>
      <c r="D1150" s="4" t="s">
        <v>1220</v>
      </c>
      <c r="E1150">
        <v>0</v>
      </c>
      <c r="G1150" s="4" t="s">
        <v>847</v>
      </c>
      <c r="H1150">
        <v>4</v>
      </c>
      <c r="J1150" s="4" t="s">
        <v>448</v>
      </c>
      <c r="K1150">
        <v>5</v>
      </c>
    </row>
    <row r="1151" spans="1:11" x14ac:dyDescent="0.3">
      <c r="A1151" s="4" t="s">
        <v>1001</v>
      </c>
      <c r="B1151">
        <v>0</v>
      </c>
      <c r="D1151" s="4" t="s">
        <v>394</v>
      </c>
      <c r="E1151">
        <v>1</v>
      </c>
      <c r="G1151" s="4" t="s">
        <v>782</v>
      </c>
      <c r="H1151">
        <v>8</v>
      </c>
      <c r="J1151" s="4" t="s">
        <v>1175</v>
      </c>
      <c r="K1151">
        <v>4</v>
      </c>
    </row>
    <row r="1152" spans="1:11" x14ac:dyDescent="0.3">
      <c r="A1152" s="4" t="s">
        <v>718</v>
      </c>
      <c r="B1152">
        <v>0</v>
      </c>
      <c r="D1152" s="4" t="s">
        <v>228</v>
      </c>
      <c r="E1152">
        <v>1</v>
      </c>
      <c r="G1152" s="4" t="s">
        <v>347</v>
      </c>
      <c r="H1152">
        <v>4</v>
      </c>
      <c r="J1152" s="4" t="s">
        <v>346</v>
      </c>
      <c r="K1152">
        <v>4</v>
      </c>
    </row>
    <row r="1153" spans="1:11" x14ac:dyDescent="0.3">
      <c r="A1153" s="4" t="s">
        <v>360</v>
      </c>
      <c r="B1153">
        <v>0</v>
      </c>
      <c r="D1153" s="4" t="s">
        <v>1118</v>
      </c>
      <c r="E1153">
        <v>0</v>
      </c>
      <c r="G1153" s="4" t="s">
        <v>448</v>
      </c>
      <c r="H1153">
        <v>11</v>
      </c>
      <c r="J1153" s="4" t="s">
        <v>1176</v>
      </c>
      <c r="K1153">
        <v>5</v>
      </c>
    </row>
    <row r="1154" spans="1:11" x14ac:dyDescent="0.3">
      <c r="A1154" s="4" t="s">
        <v>721</v>
      </c>
      <c r="B1154">
        <v>0</v>
      </c>
      <c r="D1154" s="4" t="s">
        <v>721</v>
      </c>
      <c r="E1154">
        <v>0</v>
      </c>
      <c r="G1154" s="4" t="s">
        <v>805</v>
      </c>
      <c r="H1154">
        <v>8</v>
      </c>
      <c r="J1154" s="4" t="s">
        <v>817</v>
      </c>
      <c r="K1154">
        <v>1</v>
      </c>
    </row>
    <row r="1155" spans="1:11" x14ac:dyDescent="0.3">
      <c r="A1155" s="4" t="s">
        <v>571</v>
      </c>
      <c r="B1155">
        <v>0</v>
      </c>
      <c r="D1155" s="4" t="s">
        <v>341</v>
      </c>
      <c r="E1155">
        <v>0</v>
      </c>
      <c r="G1155" s="4" t="s">
        <v>661</v>
      </c>
      <c r="H1155">
        <v>7</v>
      </c>
      <c r="J1155" s="4" t="s">
        <v>800</v>
      </c>
      <c r="K1155">
        <v>2</v>
      </c>
    </row>
    <row r="1156" spans="1:11" x14ac:dyDescent="0.3">
      <c r="A1156" s="4" t="s">
        <v>569</v>
      </c>
      <c r="B1156">
        <v>0</v>
      </c>
      <c r="D1156" s="4" t="s">
        <v>724</v>
      </c>
      <c r="E1156">
        <v>1</v>
      </c>
      <c r="G1156" s="4" t="s">
        <v>467</v>
      </c>
      <c r="H1156">
        <v>4</v>
      </c>
      <c r="J1156" s="4" t="s">
        <v>562</v>
      </c>
      <c r="K1156">
        <v>0</v>
      </c>
    </row>
    <row r="1157" spans="1:11" x14ac:dyDescent="0.3">
      <c r="A1157" s="4" t="s">
        <v>1203</v>
      </c>
      <c r="B1157">
        <v>0</v>
      </c>
      <c r="D1157" s="4" t="s">
        <v>727</v>
      </c>
      <c r="E1157">
        <v>0</v>
      </c>
      <c r="G1157" s="4" t="s">
        <v>981</v>
      </c>
      <c r="H1157">
        <v>9</v>
      </c>
      <c r="J1157" s="4" t="s">
        <v>549</v>
      </c>
      <c r="K1157">
        <v>2</v>
      </c>
    </row>
    <row r="1158" spans="1:11" x14ac:dyDescent="0.3">
      <c r="A1158" s="4" t="s">
        <v>1204</v>
      </c>
      <c r="B1158">
        <v>0</v>
      </c>
      <c r="D1158" s="4" t="s">
        <v>935</v>
      </c>
      <c r="E1158">
        <v>1</v>
      </c>
      <c r="G1158" s="4" t="s">
        <v>922</v>
      </c>
      <c r="H1158">
        <v>7</v>
      </c>
      <c r="J1158" s="4" t="s">
        <v>1198</v>
      </c>
      <c r="K1158">
        <v>3</v>
      </c>
    </row>
    <row r="1159" spans="1:11" x14ac:dyDescent="0.3">
      <c r="A1159" s="4" t="s">
        <v>1190</v>
      </c>
      <c r="B1159">
        <v>0</v>
      </c>
      <c r="D1159" s="4" t="s">
        <v>1129</v>
      </c>
      <c r="E1159">
        <v>1</v>
      </c>
      <c r="G1159" s="4" t="s">
        <v>697</v>
      </c>
      <c r="H1159">
        <v>8</v>
      </c>
      <c r="J1159" s="4" t="s">
        <v>461</v>
      </c>
      <c r="K1159">
        <v>4</v>
      </c>
    </row>
    <row r="1160" spans="1:11" x14ac:dyDescent="0.3">
      <c r="A1160" s="4" t="s">
        <v>359</v>
      </c>
      <c r="B1160">
        <v>0</v>
      </c>
      <c r="D1160" s="4" t="s">
        <v>729</v>
      </c>
      <c r="E1160">
        <v>0</v>
      </c>
      <c r="G1160" s="4" t="s">
        <v>418</v>
      </c>
      <c r="H1160">
        <v>6</v>
      </c>
      <c r="J1160" s="4" t="s">
        <v>616</v>
      </c>
      <c r="K1160">
        <v>2</v>
      </c>
    </row>
    <row r="1161" spans="1:11" x14ac:dyDescent="0.3">
      <c r="A1161" s="4" t="s">
        <v>727</v>
      </c>
      <c r="B1161">
        <v>0</v>
      </c>
      <c r="D1161" s="4" t="s">
        <v>1169</v>
      </c>
      <c r="E1161">
        <v>0</v>
      </c>
      <c r="G1161" s="4" t="s">
        <v>399</v>
      </c>
      <c r="H1161">
        <v>6</v>
      </c>
      <c r="J1161" s="4" t="s">
        <v>646</v>
      </c>
      <c r="K1161">
        <v>3</v>
      </c>
    </row>
    <row r="1162" spans="1:11" x14ac:dyDescent="0.3">
      <c r="A1162" s="4" t="s">
        <v>986</v>
      </c>
      <c r="B1162">
        <v>0</v>
      </c>
      <c r="D1162" s="4" t="s">
        <v>548</v>
      </c>
      <c r="E1162">
        <v>1</v>
      </c>
      <c r="G1162" s="4" t="s">
        <v>1175</v>
      </c>
      <c r="H1162">
        <v>9</v>
      </c>
      <c r="J1162" s="4" t="s">
        <v>996</v>
      </c>
      <c r="K1162">
        <v>2</v>
      </c>
    </row>
    <row r="1163" spans="1:11" x14ac:dyDescent="0.3">
      <c r="A1163" s="4" t="s">
        <v>1186</v>
      </c>
      <c r="B1163">
        <v>0</v>
      </c>
      <c r="D1163" s="4" t="s">
        <v>1186</v>
      </c>
      <c r="E1163">
        <v>1</v>
      </c>
      <c r="G1163" s="4" t="s">
        <v>400</v>
      </c>
      <c r="H1163">
        <v>9</v>
      </c>
      <c r="J1163" s="4" t="s">
        <v>337</v>
      </c>
      <c r="K1163">
        <v>2</v>
      </c>
    </row>
    <row r="1164" spans="1:11" x14ac:dyDescent="0.3">
      <c r="A1164" s="4" t="s">
        <v>984</v>
      </c>
      <c r="B1164">
        <v>0</v>
      </c>
      <c r="D1164" s="4" t="s">
        <v>550</v>
      </c>
      <c r="E1164">
        <v>0</v>
      </c>
      <c r="G1164" s="4" t="s">
        <v>941</v>
      </c>
      <c r="H1164">
        <v>6</v>
      </c>
      <c r="J1164" s="4" t="s">
        <v>340</v>
      </c>
      <c r="K1164">
        <v>2</v>
      </c>
    </row>
    <row r="1165" spans="1:11" x14ac:dyDescent="0.3">
      <c r="A1165" s="4" t="s">
        <v>1214</v>
      </c>
      <c r="B1165">
        <v>0</v>
      </c>
      <c r="D1165" s="4" t="s">
        <v>561</v>
      </c>
      <c r="E1165">
        <v>0</v>
      </c>
      <c r="G1165" s="4" t="s">
        <v>762</v>
      </c>
      <c r="H1165">
        <v>5</v>
      </c>
      <c r="J1165" s="4" t="s">
        <v>341</v>
      </c>
      <c r="K1165">
        <v>1</v>
      </c>
    </row>
    <row r="1166" spans="1:11" x14ac:dyDescent="0.3">
      <c r="A1166" s="4" t="s">
        <v>562</v>
      </c>
      <c r="B1166">
        <v>0</v>
      </c>
      <c r="D1166" s="4" t="s">
        <v>515</v>
      </c>
      <c r="E1166">
        <v>1</v>
      </c>
      <c r="G1166" s="4" t="s">
        <v>1104</v>
      </c>
      <c r="H1166">
        <v>4</v>
      </c>
      <c r="J1166" s="4" t="s">
        <v>633</v>
      </c>
      <c r="K1166">
        <v>1</v>
      </c>
    </row>
    <row r="1167" spans="1:11" x14ac:dyDescent="0.3">
      <c r="A1167" s="4" t="s">
        <v>729</v>
      </c>
      <c r="B1167">
        <v>0</v>
      </c>
      <c r="D1167" s="4" t="s">
        <v>697</v>
      </c>
      <c r="E1167">
        <v>0</v>
      </c>
      <c r="G1167" s="4" t="s">
        <v>512</v>
      </c>
      <c r="H1167">
        <v>5</v>
      </c>
      <c r="J1167" s="4" t="s">
        <v>411</v>
      </c>
      <c r="K1167">
        <v>2</v>
      </c>
    </row>
    <row r="1168" spans="1:11" x14ac:dyDescent="0.3">
      <c r="A1168" s="4" t="s">
        <v>427</v>
      </c>
      <c r="B1168">
        <v>0</v>
      </c>
      <c r="D1168" s="4" t="s">
        <v>351</v>
      </c>
      <c r="E1168">
        <v>0</v>
      </c>
      <c r="G1168" s="4" t="s">
        <v>411</v>
      </c>
      <c r="H1168">
        <v>8</v>
      </c>
      <c r="J1168" s="4" t="s">
        <v>910</v>
      </c>
      <c r="K1168">
        <v>3</v>
      </c>
    </row>
    <row r="1169" spans="1:11" x14ac:dyDescent="0.3">
      <c r="A1169" s="4" t="s">
        <v>1163</v>
      </c>
      <c r="B1169">
        <v>0</v>
      </c>
      <c r="D1169" s="4" t="s">
        <v>512</v>
      </c>
      <c r="E1169">
        <v>0</v>
      </c>
      <c r="G1169" s="4" t="s">
        <v>877</v>
      </c>
      <c r="H1169">
        <v>4</v>
      </c>
      <c r="J1169" s="4" t="s">
        <v>864</v>
      </c>
      <c r="K1169">
        <v>2</v>
      </c>
    </row>
    <row r="1170" spans="1:11" x14ac:dyDescent="0.3">
      <c r="A1170" s="4" t="s">
        <v>428</v>
      </c>
      <c r="B1170">
        <v>0</v>
      </c>
      <c r="D1170" s="4" t="s">
        <v>506</v>
      </c>
      <c r="E1170">
        <v>0</v>
      </c>
      <c r="G1170" s="4" t="s">
        <v>1176</v>
      </c>
      <c r="H1170">
        <v>4</v>
      </c>
      <c r="J1170" s="4" t="s">
        <v>896</v>
      </c>
      <c r="K1170">
        <v>4</v>
      </c>
    </row>
    <row r="1171" spans="1:11" x14ac:dyDescent="0.3">
      <c r="A1171" s="4" t="s">
        <v>748</v>
      </c>
      <c r="B1171">
        <v>0</v>
      </c>
      <c r="D1171" s="4" t="s">
        <v>687</v>
      </c>
      <c r="E1171">
        <v>0</v>
      </c>
      <c r="G1171" s="4" t="s">
        <v>562</v>
      </c>
      <c r="H1171">
        <v>8</v>
      </c>
      <c r="J1171" s="4" t="s">
        <v>1001</v>
      </c>
      <c r="K1171">
        <v>1</v>
      </c>
    </row>
    <row r="1172" spans="1:11" x14ac:dyDescent="0.3">
      <c r="A1172" s="4" t="s">
        <v>756</v>
      </c>
      <c r="B1172">
        <v>0</v>
      </c>
      <c r="D1172" s="4" t="s">
        <v>403</v>
      </c>
      <c r="E1172">
        <v>0</v>
      </c>
      <c r="G1172" s="4" t="s">
        <v>530</v>
      </c>
      <c r="H1172">
        <v>8</v>
      </c>
      <c r="J1172" s="4" t="s">
        <v>483</v>
      </c>
      <c r="K1172">
        <v>1</v>
      </c>
    </row>
    <row r="1173" spans="1:11" x14ac:dyDescent="0.3">
      <c r="A1173" s="4" t="s">
        <v>260</v>
      </c>
      <c r="B1173">
        <v>0</v>
      </c>
      <c r="D1173" s="4" t="s">
        <v>832</v>
      </c>
      <c r="E1173">
        <v>1</v>
      </c>
      <c r="G1173" s="4" t="s">
        <v>910</v>
      </c>
      <c r="H1173">
        <v>4</v>
      </c>
      <c r="J1173" s="4" t="s">
        <v>1094</v>
      </c>
      <c r="K1173">
        <v>2</v>
      </c>
    </row>
    <row r="1174" spans="1:11" x14ac:dyDescent="0.3">
      <c r="A1174" s="4" t="s">
        <v>941</v>
      </c>
      <c r="B1174">
        <v>0</v>
      </c>
      <c r="D1174" s="4" t="s">
        <v>505</v>
      </c>
      <c r="E1174">
        <v>0</v>
      </c>
      <c r="G1174" s="4" t="s">
        <v>632</v>
      </c>
      <c r="H1174">
        <v>6</v>
      </c>
      <c r="J1174" s="4" t="s">
        <v>661</v>
      </c>
      <c r="K1174">
        <v>1</v>
      </c>
    </row>
    <row r="1175" spans="1:11" x14ac:dyDescent="0.3">
      <c r="A1175" s="4" t="s">
        <v>938</v>
      </c>
      <c r="B1175">
        <v>0</v>
      </c>
      <c r="D1175" s="4" t="s">
        <v>763</v>
      </c>
      <c r="E1175">
        <v>0</v>
      </c>
      <c r="G1175" s="4" t="s">
        <v>660</v>
      </c>
      <c r="H1175">
        <v>5</v>
      </c>
      <c r="J1175" s="4" t="s">
        <v>804</v>
      </c>
      <c r="K1175">
        <v>3</v>
      </c>
    </row>
    <row r="1176" spans="1:11" x14ac:dyDescent="0.3">
      <c r="A1176" s="4" t="s">
        <v>1022</v>
      </c>
      <c r="B1176">
        <v>0</v>
      </c>
      <c r="D1176" s="4" t="s">
        <v>400</v>
      </c>
      <c r="E1176">
        <v>0</v>
      </c>
      <c r="G1176" s="4" t="s">
        <v>821</v>
      </c>
      <c r="H1176">
        <v>5</v>
      </c>
      <c r="J1176" s="4" t="s">
        <v>899</v>
      </c>
      <c r="K1176">
        <v>2</v>
      </c>
    </row>
    <row r="1177" spans="1:11" x14ac:dyDescent="0.3">
      <c r="A1177" s="4" t="s">
        <v>417</v>
      </c>
      <c r="B1177">
        <v>0</v>
      </c>
      <c r="D1177" s="4" t="s">
        <v>1034</v>
      </c>
      <c r="E1177">
        <v>0</v>
      </c>
      <c r="G1177" s="4" t="s">
        <v>754</v>
      </c>
      <c r="H1177">
        <v>3</v>
      </c>
      <c r="J1177" s="4" t="s">
        <v>678</v>
      </c>
      <c r="K1177">
        <v>4</v>
      </c>
    </row>
    <row r="1178" spans="1:11" x14ac:dyDescent="0.3">
      <c r="A1178" s="4" t="s">
        <v>705</v>
      </c>
      <c r="B1178">
        <v>0</v>
      </c>
      <c r="D1178" s="4" t="s">
        <v>1011</v>
      </c>
      <c r="E1178">
        <v>1</v>
      </c>
      <c r="G1178" s="4" t="s">
        <v>676</v>
      </c>
      <c r="H1178">
        <v>4</v>
      </c>
      <c r="J1178" s="4" t="s">
        <v>755</v>
      </c>
      <c r="K1178">
        <v>3</v>
      </c>
    </row>
    <row r="1179" spans="1:11" x14ac:dyDescent="0.3">
      <c r="A1179" s="4" t="s">
        <v>608</v>
      </c>
      <c r="B1179">
        <v>0</v>
      </c>
      <c r="D1179" s="4" t="s">
        <v>571</v>
      </c>
      <c r="E1179">
        <v>0</v>
      </c>
      <c r="G1179" s="4" t="s">
        <v>1220</v>
      </c>
      <c r="H1179">
        <v>7</v>
      </c>
      <c r="J1179" s="4" t="s">
        <v>1220</v>
      </c>
      <c r="K1179">
        <v>0</v>
      </c>
    </row>
    <row r="1180" spans="1:11" x14ac:dyDescent="0.3">
      <c r="A1180" s="4" t="s">
        <v>351</v>
      </c>
      <c r="B1180">
        <v>0</v>
      </c>
      <c r="D1180" s="4" t="s">
        <v>545</v>
      </c>
      <c r="E1180">
        <v>0</v>
      </c>
      <c r="G1180" s="4" t="s">
        <v>384</v>
      </c>
      <c r="H1180">
        <v>7</v>
      </c>
      <c r="J1180" s="4" t="s">
        <v>467</v>
      </c>
      <c r="K1180">
        <v>1</v>
      </c>
    </row>
    <row r="1181" spans="1:11" x14ac:dyDescent="0.3">
      <c r="A1181" s="4" t="s">
        <v>935</v>
      </c>
      <c r="B1181">
        <v>0</v>
      </c>
      <c r="D1181" s="4" t="s">
        <v>859</v>
      </c>
      <c r="E1181">
        <v>0</v>
      </c>
      <c r="G1181" s="4" t="s">
        <v>340</v>
      </c>
      <c r="H1181">
        <v>3</v>
      </c>
      <c r="J1181" s="4" t="s">
        <v>379</v>
      </c>
      <c r="K1181">
        <v>2</v>
      </c>
    </row>
    <row r="1182" spans="1:11" x14ac:dyDescent="0.3">
      <c r="A1182" s="4" t="s">
        <v>479</v>
      </c>
      <c r="B1182">
        <v>0</v>
      </c>
      <c r="D1182" s="4" t="s">
        <v>827</v>
      </c>
      <c r="E1182">
        <v>0</v>
      </c>
      <c r="G1182" s="4" t="s">
        <v>452</v>
      </c>
      <c r="H1182">
        <v>6</v>
      </c>
      <c r="J1182" s="4" t="s">
        <v>1032</v>
      </c>
      <c r="K1182">
        <v>1</v>
      </c>
    </row>
    <row r="1183" spans="1:11" x14ac:dyDescent="0.3">
      <c r="A1183" s="4" t="s">
        <v>1195</v>
      </c>
      <c r="B1183">
        <v>0</v>
      </c>
      <c r="D1183" s="4" t="s">
        <v>539</v>
      </c>
      <c r="E1183">
        <v>1</v>
      </c>
      <c r="G1183" s="4" t="s">
        <v>358</v>
      </c>
      <c r="H1183">
        <v>4</v>
      </c>
      <c r="J1183" s="4" t="s">
        <v>762</v>
      </c>
      <c r="K1183">
        <v>0</v>
      </c>
    </row>
    <row r="1184" spans="1:11" x14ac:dyDescent="0.3">
      <c r="A1184" s="4" t="s">
        <v>694</v>
      </c>
      <c r="B1184">
        <v>0</v>
      </c>
      <c r="D1184" s="4" t="s">
        <v>489</v>
      </c>
      <c r="E1184">
        <v>0</v>
      </c>
      <c r="G1184" s="4" t="s">
        <v>549</v>
      </c>
      <c r="H1184">
        <v>3</v>
      </c>
      <c r="J1184" s="4" t="s">
        <v>386</v>
      </c>
      <c r="K1184">
        <v>3</v>
      </c>
    </row>
    <row r="1185" spans="1:11" x14ac:dyDescent="0.3">
      <c r="A1185" s="4" t="s">
        <v>926</v>
      </c>
      <c r="B1185">
        <v>0</v>
      </c>
      <c r="D1185" s="4" t="s">
        <v>877</v>
      </c>
      <c r="E1185">
        <v>1</v>
      </c>
      <c r="G1185" s="4" t="s">
        <v>339</v>
      </c>
      <c r="H1185">
        <v>2</v>
      </c>
      <c r="J1185" s="4" t="s">
        <v>378</v>
      </c>
      <c r="K1185">
        <v>4</v>
      </c>
    </row>
    <row r="1186" spans="1:11" x14ac:dyDescent="0.3">
      <c r="A1186" s="4" t="s">
        <v>924</v>
      </c>
      <c r="B1186">
        <v>0</v>
      </c>
      <c r="D1186" s="4" t="s">
        <v>1175</v>
      </c>
      <c r="E1186">
        <v>1</v>
      </c>
      <c r="G1186" s="4" t="s">
        <v>1067</v>
      </c>
      <c r="H1186">
        <v>4</v>
      </c>
      <c r="J1186" s="4" t="s">
        <v>937</v>
      </c>
      <c r="K1186">
        <v>0</v>
      </c>
    </row>
    <row r="1187" spans="1:11" x14ac:dyDescent="0.3">
      <c r="A1187" s="4" t="s">
        <v>618</v>
      </c>
      <c r="B1187">
        <v>0</v>
      </c>
      <c r="D1187" s="4" t="s">
        <v>549</v>
      </c>
      <c r="E1187">
        <v>0</v>
      </c>
      <c r="G1187" s="4" t="s">
        <v>563</v>
      </c>
      <c r="H1187">
        <v>6</v>
      </c>
      <c r="J1187" s="4" t="s">
        <v>506</v>
      </c>
      <c r="K1187">
        <v>3</v>
      </c>
    </row>
    <row r="1188" spans="1:11" x14ac:dyDescent="0.3">
      <c r="A1188" s="4" t="s">
        <v>692</v>
      </c>
      <c r="B1188">
        <v>0</v>
      </c>
      <c r="D1188" s="4" t="s">
        <v>1067</v>
      </c>
      <c r="E1188">
        <v>0</v>
      </c>
      <c r="G1188" s="4" t="s">
        <v>534</v>
      </c>
      <c r="H1188">
        <v>3</v>
      </c>
      <c r="J1188" s="4" t="s">
        <v>399</v>
      </c>
      <c r="K1188">
        <v>1</v>
      </c>
    </row>
    <row r="1189" spans="1:11" x14ac:dyDescent="0.3">
      <c r="A1189" s="4" t="s">
        <v>763</v>
      </c>
      <c r="B1189">
        <v>0</v>
      </c>
      <c r="D1189" s="4" t="s">
        <v>672</v>
      </c>
      <c r="E1189">
        <v>0</v>
      </c>
      <c r="G1189" s="4" t="s">
        <v>896</v>
      </c>
      <c r="H1189">
        <v>5</v>
      </c>
      <c r="J1189" s="4" t="s">
        <v>1153</v>
      </c>
      <c r="K1189">
        <v>3</v>
      </c>
    </row>
    <row r="1190" spans="1:11" x14ac:dyDescent="0.3">
      <c r="A1190" s="4" t="s">
        <v>1132</v>
      </c>
      <c r="B1190">
        <v>0</v>
      </c>
      <c r="D1190" s="4" t="s">
        <v>941</v>
      </c>
      <c r="E1190">
        <v>0</v>
      </c>
      <c r="G1190" s="4" t="s">
        <v>545</v>
      </c>
      <c r="H1190">
        <v>5</v>
      </c>
      <c r="J1190" s="4" t="s">
        <v>857</v>
      </c>
      <c r="K1190">
        <v>1</v>
      </c>
    </row>
    <row r="1191" spans="1:11" x14ac:dyDescent="0.3">
      <c r="A1191" s="4" t="s">
        <v>1021</v>
      </c>
      <c r="B1191">
        <v>0</v>
      </c>
      <c r="D1191" s="4" t="s">
        <v>1094</v>
      </c>
      <c r="E1191">
        <v>0</v>
      </c>
      <c r="G1191" s="4" t="s">
        <v>881</v>
      </c>
      <c r="H1191">
        <v>3</v>
      </c>
      <c r="J1191" s="4" t="s">
        <v>534</v>
      </c>
      <c r="K1191">
        <v>2</v>
      </c>
    </row>
    <row r="1192" spans="1:11" x14ac:dyDescent="0.3">
      <c r="A1192" s="4" t="s">
        <v>502</v>
      </c>
      <c r="B1192">
        <v>0</v>
      </c>
      <c r="D1192" s="4" t="s">
        <v>806</v>
      </c>
      <c r="E1192">
        <v>0</v>
      </c>
      <c r="G1192" s="4" t="s">
        <v>842</v>
      </c>
      <c r="H1192">
        <v>3</v>
      </c>
      <c r="J1192" s="4" t="s">
        <v>805</v>
      </c>
      <c r="K1192">
        <v>2</v>
      </c>
    </row>
    <row r="1193" spans="1:11" x14ac:dyDescent="0.3">
      <c r="A1193" s="4" t="s">
        <v>600</v>
      </c>
      <c r="B1193">
        <v>0</v>
      </c>
      <c r="D1193" s="4" t="s">
        <v>1116</v>
      </c>
      <c r="E1193">
        <v>0</v>
      </c>
      <c r="G1193" s="4" t="s">
        <v>503</v>
      </c>
      <c r="H1193">
        <v>3</v>
      </c>
      <c r="J1193" s="4" t="s">
        <v>786</v>
      </c>
      <c r="K1193">
        <v>2</v>
      </c>
    </row>
    <row r="1194" spans="1:11" x14ac:dyDescent="0.3">
      <c r="A1194" s="4" t="s">
        <v>1019</v>
      </c>
      <c r="B1194">
        <v>0</v>
      </c>
      <c r="D1194" s="4" t="s">
        <v>533</v>
      </c>
      <c r="E1194">
        <v>0</v>
      </c>
      <c r="G1194" s="4" t="s">
        <v>337</v>
      </c>
      <c r="H1194">
        <v>3</v>
      </c>
      <c r="J1194" s="4" t="s">
        <v>418</v>
      </c>
      <c r="K1194">
        <v>0</v>
      </c>
    </row>
    <row r="1195" spans="1:11" x14ac:dyDescent="0.3">
      <c r="A1195" s="4" t="s">
        <v>431</v>
      </c>
      <c r="B1195">
        <v>0</v>
      </c>
      <c r="D1195" s="4" t="s">
        <v>358</v>
      </c>
      <c r="E1195">
        <v>0</v>
      </c>
      <c r="G1195" s="4" t="s">
        <v>506</v>
      </c>
      <c r="H1195">
        <v>6</v>
      </c>
      <c r="J1195" s="4" t="s">
        <v>672</v>
      </c>
      <c r="K1195">
        <v>3</v>
      </c>
    </row>
    <row r="1196" spans="1:11" x14ac:dyDescent="0.3">
      <c r="A1196" s="4" t="s">
        <v>749</v>
      </c>
      <c r="B1196">
        <v>0</v>
      </c>
      <c r="D1196" s="4" t="s">
        <v>1172</v>
      </c>
      <c r="E1196">
        <v>0</v>
      </c>
      <c r="G1196" s="4" t="s">
        <v>489</v>
      </c>
      <c r="H1196">
        <v>2</v>
      </c>
      <c r="J1196" s="4" t="s">
        <v>694</v>
      </c>
      <c r="K1196">
        <v>1</v>
      </c>
    </row>
    <row r="1197" spans="1:11" x14ac:dyDescent="0.3">
      <c r="A1197" s="4" t="s">
        <v>750</v>
      </c>
      <c r="B1197">
        <v>0</v>
      </c>
      <c r="D1197" s="4" t="s">
        <v>1095</v>
      </c>
      <c r="E1197">
        <v>0</v>
      </c>
      <c r="G1197" s="4" t="s">
        <v>532</v>
      </c>
      <c r="H1197">
        <v>4</v>
      </c>
      <c r="J1197" s="4" t="s">
        <v>384</v>
      </c>
      <c r="K1197">
        <v>2</v>
      </c>
    </row>
    <row r="1198" spans="1:11" x14ac:dyDescent="0.3">
      <c r="A1198" s="4" t="s">
        <v>530</v>
      </c>
      <c r="B1198">
        <v>0</v>
      </c>
      <c r="D1198" s="4" t="s">
        <v>368</v>
      </c>
      <c r="E1198">
        <v>0</v>
      </c>
      <c r="G1198" s="4" t="s">
        <v>727</v>
      </c>
      <c r="H1198">
        <v>5</v>
      </c>
      <c r="J1198" s="4" t="s">
        <v>1186</v>
      </c>
      <c r="K1198">
        <v>0</v>
      </c>
    </row>
    <row r="1199" spans="1:11" x14ac:dyDescent="0.3">
      <c r="A1199" s="4" t="s">
        <v>751</v>
      </c>
      <c r="B1199">
        <v>0</v>
      </c>
      <c r="D1199" s="4" t="s">
        <v>881</v>
      </c>
      <c r="E1199">
        <v>0</v>
      </c>
      <c r="G1199" s="4" t="s">
        <v>1098</v>
      </c>
      <c r="H1199">
        <v>3</v>
      </c>
      <c r="J1199" s="4" t="s">
        <v>842</v>
      </c>
      <c r="K1199">
        <v>2</v>
      </c>
    </row>
    <row r="1200" spans="1:11" x14ac:dyDescent="0.3">
      <c r="A1200" s="4" t="s">
        <v>404</v>
      </c>
      <c r="B1200">
        <v>0</v>
      </c>
      <c r="D1200" s="4" t="s">
        <v>1167</v>
      </c>
      <c r="E1200">
        <v>0</v>
      </c>
      <c r="G1200" s="4" t="s">
        <v>1095</v>
      </c>
      <c r="H1200">
        <v>3</v>
      </c>
      <c r="J1200" s="4" t="s">
        <v>697</v>
      </c>
      <c r="K1200">
        <v>1</v>
      </c>
    </row>
    <row r="1201" spans="1:11" x14ac:dyDescent="0.3">
      <c r="A1201" s="4" t="s">
        <v>597</v>
      </c>
      <c r="B1201">
        <v>0</v>
      </c>
      <c r="D1201" s="4" t="s">
        <v>755</v>
      </c>
      <c r="E1201">
        <v>0</v>
      </c>
      <c r="G1201" s="4" t="s">
        <v>678</v>
      </c>
      <c r="H1201">
        <v>2</v>
      </c>
      <c r="J1201" s="4" t="s">
        <v>990</v>
      </c>
      <c r="K1201">
        <v>1</v>
      </c>
    </row>
    <row r="1202" spans="1:11" x14ac:dyDescent="0.3">
      <c r="A1202" s="4" t="s">
        <v>517</v>
      </c>
      <c r="B1202">
        <v>0</v>
      </c>
      <c r="D1202" s="4" t="s">
        <v>413</v>
      </c>
      <c r="E1202">
        <v>0</v>
      </c>
      <c r="G1202" s="4" t="s">
        <v>990</v>
      </c>
      <c r="H1202">
        <v>2</v>
      </c>
      <c r="J1202" s="4" t="s">
        <v>973</v>
      </c>
      <c r="K1202">
        <v>1</v>
      </c>
    </row>
    <row r="1203" spans="1:11" x14ac:dyDescent="0.3">
      <c r="A1203" s="4" t="s">
        <v>418</v>
      </c>
      <c r="B1203">
        <v>0</v>
      </c>
      <c r="D1203" s="4" t="s">
        <v>879</v>
      </c>
      <c r="E1203">
        <v>0</v>
      </c>
      <c r="G1203" s="4" t="s">
        <v>1034</v>
      </c>
      <c r="H1203">
        <v>5</v>
      </c>
      <c r="J1203" s="4" t="s">
        <v>479</v>
      </c>
      <c r="K1203">
        <v>0</v>
      </c>
    </row>
    <row r="1204" spans="1:11" x14ac:dyDescent="0.3">
      <c r="A1204" s="4" t="s">
        <v>373</v>
      </c>
      <c r="B1204">
        <v>0</v>
      </c>
      <c r="D1204" s="4" t="s">
        <v>457</v>
      </c>
      <c r="E1204">
        <v>0</v>
      </c>
      <c r="G1204" s="4" t="s">
        <v>713</v>
      </c>
      <c r="H1204">
        <v>3</v>
      </c>
      <c r="J1204" s="4" t="s">
        <v>713</v>
      </c>
      <c r="K1204">
        <v>0</v>
      </c>
    </row>
    <row r="1205" spans="1:11" x14ac:dyDescent="0.3">
      <c r="A1205" s="4" t="s">
        <v>23</v>
      </c>
      <c r="B1205">
        <v>0</v>
      </c>
      <c r="D1205" s="4" t="s">
        <v>842</v>
      </c>
      <c r="E1205">
        <v>0</v>
      </c>
      <c r="G1205" s="4" t="s">
        <v>684</v>
      </c>
      <c r="H1205">
        <v>1</v>
      </c>
      <c r="J1205" s="4" t="s">
        <v>1116</v>
      </c>
      <c r="K1205">
        <v>0</v>
      </c>
    </row>
    <row r="1206" spans="1:11" x14ac:dyDescent="0.3">
      <c r="A1206" s="4" t="s">
        <v>512</v>
      </c>
      <c r="B1206">
        <v>0</v>
      </c>
      <c r="D1206" s="4" t="s">
        <v>1075</v>
      </c>
      <c r="E1206">
        <v>0</v>
      </c>
      <c r="G1206" s="4" t="s">
        <v>515</v>
      </c>
      <c r="H1206">
        <v>3</v>
      </c>
      <c r="J1206" s="4" t="s">
        <v>1034</v>
      </c>
      <c r="K1206">
        <v>0</v>
      </c>
    </row>
    <row r="1207" spans="1:11" x14ac:dyDescent="0.3">
      <c r="A1207" s="4" t="s">
        <v>755</v>
      </c>
      <c r="B1207">
        <v>0</v>
      </c>
      <c r="D1207" s="4" t="s">
        <v>448</v>
      </c>
      <c r="E1207">
        <v>0</v>
      </c>
      <c r="G1207" s="4" t="s">
        <v>461</v>
      </c>
      <c r="H1207">
        <v>0</v>
      </c>
      <c r="J1207" s="4" t="s">
        <v>400</v>
      </c>
      <c r="K1207">
        <v>0</v>
      </c>
    </row>
    <row r="1208" spans="1:11" x14ac:dyDescent="0.3">
      <c r="A1208" s="4" t="s">
        <v>1155</v>
      </c>
      <c r="B1208">
        <v>0</v>
      </c>
      <c r="D1208" s="4" t="s">
        <v>899</v>
      </c>
      <c r="E1208">
        <v>0</v>
      </c>
      <c r="G1208" s="4" t="s">
        <v>1001</v>
      </c>
      <c r="H1208">
        <v>2</v>
      </c>
      <c r="J1208" s="4" t="s">
        <v>1213</v>
      </c>
      <c r="K1208">
        <v>0</v>
      </c>
    </row>
    <row r="1209" spans="1:11" x14ac:dyDescent="0.3">
      <c r="A1209" s="4" t="s">
        <v>1154</v>
      </c>
      <c r="B1209">
        <v>0</v>
      </c>
      <c r="D1209" s="4" t="s">
        <v>712</v>
      </c>
      <c r="E1209">
        <v>0</v>
      </c>
      <c r="G1209" s="4" t="s">
        <v>827</v>
      </c>
      <c r="H1209">
        <v>1</v>
      </c>
      <c r="J1209" s="4" t="s">
        <v>827</v>
      </c>
      <c r="K1209">
        <v>0</v>
      </c>
    </row>
    <row r="1210" spans="1:11" x14ac:dyDescent="0.3">
      <c r="A1210" s="4" t="s">
        <v>506</v>
      </c>
      <c r="B1210">
        <v>0</v>
      </c>
      <c r="D1210" s="4" t="s">
        <v>418</v>
      </c>
      <c r="E1210">
        <v>0</v>
      </c>
      <c r="G1210" s="4" t="s">
        <v>1116</v>
      </c>
      <c r="H1210">
        <v>1</v>
      </c>
      <c r="J1210" s="4" t="s">
        <v>545</v>
      </c>
      <c r="K1210">
        <v>0</v>
      </c>
    </row>
    <row r="1211" spans="1:11" x14ac:dyDescent="0.3">
      <c r="A1211" s="4" t="s">
        <v>1153</v>
      </c>
      <c r="B1211">
        <v>0</v>
      </c>
      <c r="D1211" s="4" t="s">
        <v>927</v>
      </c>
      <c r="E1211">
        <v>0</v>
      </c>
      <c r="G1211" s="4" t="s">
        <v>368</v>
      </c>
      <c r="H1211">
        <v>0</v>
      </c>
      <c r="J1211" s="4" t="s">
        <v>881</v>
      </c>
      <c r="K1211">
        <v>0</v>
      </c>
    </row>
    <row r="1212" spans="1:11" x14ac:dyDescent="0.3">
      <c r="A1212" s="4" t="s">
        <v>505</v>
      </c>
      <c r="B1212">
        <v>0</v>
      </c>
      <c r="D1212" s="4" t="s">
        <v>1153</v>
      </c>
      <c r="E1212">
        <v>0</v>
      </c>
      <c r="G1212" s="4" t="s">
        <v>1155</v>
      </c>
      <c r="H1212">
        <v>0</v>
      </c>
      <c r="J1212" s="4" t="s">
        <v>512</v>
      </c>
      <c r="K1212">
        <v>0</v>
      </c>
    </row>
    <row r="1213" spans="1:11" x14ac:dyDescent="0.3">
      <c r="A1213" s="4" t="s">
        <v>631</v>
      </c>
      <c r="B1213">
        <v>0</v>
      </c>
      <c r="D1213" s="4" t="s">
        <v>821</v>
      </c>
      <c r="E1213">
        <v>0</v>
      </c>
      <c r="G1213" s="4" t="s">
        <v>1213</v>
      </c>
      <c r="H1213">
        <v>1</v>
      </c>
      <c r="J1213" s="4" t="s">
        <v>368</v>
      </c>
      <c r="K12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count_comp</vt:lpstr>
      <vt:lpstr>Error rate</vt:lpstr>
      <vt:lpstr>v2_raw</vt:lpstr>
      <vt:lpstr>v1_raw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He</dc:creator>
  <cp:lastModifiedBy>Shanshan He</cp:lastModifiedBy>
  <dcterms:created xsi:type="dcterms:W3CDTF">2020-05-28T22:14:02Z</dcterms:created>
  <dcterms:modified xsi:type="dcterms:W3CDTF">2020-05-29T01:37:55Z</dcterms:modified>
</cp:coreProperties>
</file>