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MITL Class\Image Processing\slide\2566-1\"/>
    </mc:Choice>
  </mc:AlternateContent>
  <xr:revisionPtr revIDLastSave="0" documentId="13_ncr:1_{AD0F505B-A139-4EF0-B4B7-F3B5C8148956}" xr6:coauthVersionLast="47" xr6:coauthVersionMax="47" xr10:uidLastSave="{00000000-0000-0000-0000-000000000000}"/>
  <bookViews>
    <workbookView xWindow="-98" yWindow="-98" windowWidth="20715" windowHeight="13276" xr2:uid="{FC737336-33ED-453F-A2F6-1321407696F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D19" i="2"/>
  <c r="C21" i="2"/>
  <c r="F16" i="2"/>
  <c r="E16" i="2"/>
  <c r="F15" i="2"/>
  <c r="E15" i="2"/>
  <c r="D16" i="2"/>
  <c r="C16" i="2"/>
  <c r="D15" i="2"/>
  <c r="F14" i="2"/>
  <c r="E14" i="2"/>
  <c r="F13" i="2"/>
  <c r="D14" i="2"/>
  <c r="C14" i="2"/>
  <c r="D13" i="2"/>
  <c r="C15" i="2"/>
  <c r="E13" i="2"/>
  <c r="C13" i="2"/>
  <c r="C8" i="2"/>
  <c r="D8" i="1"/>
  <c r="D7" i="1"/>
  <c r="D10" i="1" s="1"/>
  <c r="D13" i="1" l="1"/>
  <c r="D14" i="1"/>
</calcChain>
</file>

<file path=xl/sharedStrings.xml><?xml version="1.0" encoding="utf-8"?>
<sst xmlns="http://schemas.openxmlformats.org/spreadsheetml/2006/main" count="43" uniqueCount="39">
  <si>
    <t>sensor</t>
  </si>
  <si>
    <t>double</t>
  </si>
  <si>
    <t>max</t>
  </si>
  <si>
    <t>min</t>
  </si>
  <si>
    <t>Si</t>
  </si>
  <si>
    <t>Smax - Smin</t>
  </si>
  <si>
    <t>Si - Smin</t>
  </si>
  <si>
    <t>Si - Smin / Smax - Smin</t>
  </si>
  <si>
    <t>Max-Min Norm</t>
  </si>
  <si>
    <t>bits per pixel</t>
  </si>
  <si>
    <t>รหัสไปข้อ 1.2: A18033</t>
  </si>
  <si>
    <t>รหัสไปข้อ 1.3: A12060</t>
  </si>
  <si>
    <t>รหัสไปข้อ 1.4: A12797</t>
  </si>
  <si>
    <t>https://docs.google.com/forms/d/10NIzocI17Uir9Kqp4s-XU4vvEQE7t_osSdN0vuZZCIc/edit?pli=1</t>
  </si>
  <si>
    <t>New Range Scaling</t>
  </si>
  <si>
    <t>2 ^ bit_depth</t>
  </si>
  <si>
    <t>(2 ^ bit_depth ) - 1</t>
  </si>
  <si>
    <t>Changing Data type to uint8 [0, 255]</t>
  </si>
  <si>
    <t>floor</t>
  </si>
  <si>
    <t>ceiling</t>
  </si>
  <si>
    <t>rounding</t>
  </si>
  <si>
    <t>uint8</t>
  </si>
  <si>
    <t>RGB</t>
  </si>
  <si>
    <t>BGR</t>
  </si>
  <si>
    <t>image 
calculation</t>
  </si>
  <si>
    <t>data type</t>
  </si>
  <si>
    <t>color channel</t>
  </si>
  <si>
    <t>Read from
image file</t>
  </si>
  <si>
    <t>Save To 
image file</t>
  </si>
  <si>
    <t>New range scaling</t>
  </si>
  <si>
    <t>(134, 229, 128)</t>
  </si>
  <si>
    <t>HSL</t>
  </si>
  <si>
    <t>H</t>
  </si>
  <si>
    <t>[0, 255]</t>
  </si>
  <si>
    <t>[0, 359]</t>
  </si>
  <si>
    <t>degree</t>
  </si>
  <si>
    <t>(14, 209, 242)</t>
  </si>
  <si>
    <t>double (pos, neg)</t>
  </si>
  <si>
    <t>RBG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</si>
</sst>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b/>
      <sz val="14"/>
      <color theme="1"/>
      <name val="Univers"/>
      <family val="2"/>
    </font>
    <font>
      <sz val="14"/>
      <color theme="1"/>
      <name val="Univers"/>
      <family val="2"/>
    </font>
    <font>
      <u/>
      <sz val="11"/>
      <color theme="10"/>
      <name val="Calibri"/>
      <family val="2"/>
      <charset val="222"/>
      <scheme val="minor"/>
    </font>
    <font>
      <sz val="18"/>
      <color theme="1"/>
      <name val="Calibri"/>
      <family val="2"/>
      <charset val="222"/>
      <scheme val="minor"/>
    </font>
    <font>
      <u/>
      <sz val="18"/>
      <color theme="10"/>
      <name val="Calibri"/>
      <family val="2"/>
      <charset val="222"/>
      <scheme val="minor"/>
    </font>
    <font>
      <sz val="14"/>
      <color theme="0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0ED1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6" fillId="0" borderId="0" xfId="1" applyFont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7" fillId="7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0" fillId="11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ED1F2"/>
      <color rgb="FF363636"/>
      <color rgb="FF303030"/>
      <color rgb="FF1E1E1E"/>
      <color rgb="FF0D0D0D"/>
      <color rgb="FFFFFFFF"/>
      <color rgb="FF4B4B4B"/>
      <color rgb="FF9D9D9D"/>
      <color rgb="FF26262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109902</xdr:colOff>
      <xdr:row>2</xdr:row>
      <xdr:rowOff>32973</xdr:rowOff>
    </xdr:from>
    <xdr:to>
      <xdr:col>14</xdr:col>
      <xdr:colOff>278421</xdr:colOff>
      <xdr:row>3</xdr:row>
      <xdr:rowOff>117190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CC5A9F19-889E-4A96-8225-2D10AAB3D1E3}"/>
                </a:ext>
              </a:extLst>
            </xdr:cNvPr>
            <xdr:cNvSpPr txBox="1"/>
          </xdr:nvSpPr>
          <xdr:spPr>
            <a:xfrm>
              <a:off x="4223970" y="391992"/>
              <a:ext cx="6004413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𝑁𝑜𝑟𝑚𝑉𝑎𝑙𝑢𝑒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𝑆𝑖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 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𝐵𝑖𝑡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𝑑𝑒𝑝𝑡h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−1))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CC5A9F19-889E-4A96-8225-2D10AAB3D1E3}"/>
                </a:ext>
              </a:extLst>
            </xdr:cNvPr>
            <xdr:cNvSpPr txBox="1"/>
          </xdr:nvSpPr>
          <xdr:spPr>
            <a:xfrm>
              <a:off x="4223970" y="391992"/>
              <a:ext cx="6004413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𝑄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𝑓𝑙𝑜𝑜𝑟(𝑁𝑜𝑟𝑚𝑉𝑎𝑙𝑢𝑒(𝑆𝑖) 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5</xdr:col>
      <xdr:colOff>611797</xdr:colOff>
      <xdr:row>5</xdr:row>
      <xdr:rowOff>3664</xdr:rowOff>
    </xdr:from>
    <xdr:to>
      <xdr:col>13</xdr:col>
      <xdr:colOff>546748</xdr:colOff>
      <xdr:row>8</xdr:row>
      <xdr:rowOff>101528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40F01FD-3986-4375-A5AA-5239940672C5}"/>
                </a:ext>
              </a:extLst>
            </xdr:cNvPr>
            <xdr:cNvSpPr txBox="1"/>
          </xdr:nvSpPr>
          <xdr:spPr>
            <a:xfrm>
              <a:off x="4725865" y="901212"/>
              <a:ext cx="5122412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𝑆𝑖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num>
                              <m:den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𝑆𝑚𝑎𝑥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den>
                            </m:f>
                          </m:e>
                        </m:d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</m:e>
                          <m:sup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𝐵𝑖𝑡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𝑑𝑒𝑝𝑡h</m:t>
                            </m:r>
                          </m:sup>
                        </m:sSup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F40F01FD-3986-4375-A5AA-5239940672C5}"/>
                </a:ext>
              </a:extLst>
            </xdr:cNvPr>
            <xdr:cNvSpPr txBox="1"/>
          </xdr:nvSpPr>
          <xdr:spPr>
            <a:xfrm>
              <a:off x="4725865" y="901212"/>
              <a:ext cx="5122412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   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𝑓𝑙𝑜𝑜𝑟(((</a:t>
              </a:r>
              <a:r>
                <a:rPr lang="en-US" sz="1600" i="0">
                  <a:latin typeface="Cambria Math" panose="02040503050406030204" pitchFamily="18" charset="0"/>
                </a:rPr>
                <a:t>𝑆𝑖−𝑆𝑚𝑖𝑛)/(𝑆𝑚𝑎𝑥 −𝑆𝑚𝑖𝑛))∗〖(2〗^(𝐵𝑖𝑡_𝑑𝑒𝑝𝑡ℎ)−1))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10</xdr:col>
      <xdr:colOff>100028</xdr:colOff>
      <xdr:row>11</xdr:row>
      <xdr:rowOff>128222</xdr:rowOff>
    </xdr:from>
    <xdr:to>
      <xdr:col>13</xdr:col>
      <xdr:colOff>457930</xdr:colOff>
      <xdr:row>25</xdr:row>
      <xdr:rowOff>63432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BEED58-321B-A852-1A0F-D37FE3CF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1615" y="2102828"/>
          <a:ext cx="2303201" cy="2631518"/>
        </a:xfrm>
        <a:prstGeom prst="rect">
          <a:avLst/>
        </a:prstGeom>
      </xdr:spPr>
    </xdr:pic>
    <xdr:clientData/>
  </xdr:twoCellAnchor>
  <xdr:twoCellAnchor editAs="oneCell">
    <xdr:from>
      <xdr:col>14</xdr:col>
      <xdr:colOff>14655</xdr:colOff>
      <xdr:row>11</xdr:row>
      <xdr:rowOff>69605</xdr:rowOff>
    </xdr:from>
    <xdr:to>
      <xdr:col>17</xdr:col>
      <xdr:colOff>388327</xdr:colOff>
      <xdr:row>25</xdr:row>
      <xdr:rowOff>57619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8D5800-4567-8BB5-BA1C-3C40C7EBA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9973" y="2044211"/>
          <a:ext cx="2318970" cy="2684322"/>
        </a:xfrm>
        <a:prstGeom prst="rect">
          <a:avLst/>
        </a:prstGeom>
      </xdr:spPr>
    </xdr:pic>
    <xdr:clientData/>
  </xdr:twoCellAnchor>
  <xdr:twoCellAnchor editAs="oneCell">
    <xdr:from>
      <xdr:col>17</xdr:col>
      <xdr:colOff>648433</xdr:colOff>
      <xdr:row>11</xdr:row>
      <xdr:rowOff>0</xdr:rowOff>
    </xdr:from>
    <xdr:to>
      <xdr:col>21</xdr:col>
      <xdr:colOff>444159</xdr:colOff>
      <xdr:row>25</xdr:row>
      <xdr:rowOff>69605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32C6AE-4B62-B296-7D10-A49EDFD41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9048" y="1974606"/>
          <a:ext cx="2389457" cy="2765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119063</xdr:rowOff>
    </xdr:from>
    <xdr:to>
      <xdr:col>20</xdr:col>
      <xdr:colOff>142142</xdr:colOff>
      <xdr:row>2</xdr:row>
      <xdr:rowOff>149427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184D4D1E-6A64-4A0D-804B-A2A99B6221AE}"/>
                </a:ext>
              </a:extLst>
            </xdr:cNvPr>
            <xdr:cNvSpPr txBox="1"/>
          </xdr:nvSpPr>
          <xdr:spPr>
            <a:xfrm>
              <a:off x="7267575" y="347663"/>
              <a:ext cx="5828567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𝑁𝑜𝑟𝑚𝑉𝑎𝑙𝑢𝑒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𝑆𝑖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) ∗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(2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𝐵𝑖𝑡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𝑑𝑒𝑝𝑡h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−1))</m:t>
                    </m:r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184D4D1E-6A64-4A0D-804B-A2A99B6221AE}"/>
                </a:ext>
              </a:extLst>
            </xdr:cNvPr>
            <xdr:cNvSpPr txBox="1"/>
          </xdr:nvSpPr>
          <xdr:spPr>
            <a:xfrm>
              <a:off x="7267575" y="347663"/>
              <a:ext cx="5828567" cy="2637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𝑄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𝑓𝑙𝑜𝑜𝑟(𝑁𝑜𝑟𝑚𝑉𝑎𝑙𝑢𝑒(𝑆𝑖) 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11</xdr:col>
      <xdr:colOff>468923</xdr:colOff>
      <xdr:row>3</xdr:row>
      <xdr:rowOff>161558</xdr:rowOff>
    </xdr:from>
    <xdr:to>
      <xdr:col>19</xdr:col>
      <xdr:colOff>409736</xdr:colOff>
      <xdr:row>6</xdr:row>
      <xdr:rowOff>97863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CB4F4A57-18CF-4211-AC43-7D38D0B43244}"/>
                </a:ext>
              </a:extLst>
            </xdr:cNvPr>
            <xdr:cNvSpPr txBox="1"/>
          </xdr:nvSpPr>
          <xdr:spPr>
            <a:xfrm>
              <a:off x="7593623" y="856883"/>
              <a:ext cx="5122413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    </m:t>
                    </m:r>
                    <m:r>
                      <a:rPr lang="en-US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𝑓𝑙𝑜𝑜𝑟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𝑆𝑖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num>
                              <m:den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𝑆𝑚𝑎𝑥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r>
                                  <a:rPr lang="en-US" sz="1600" i="1">
                                    <a:latin typeface="Cambria Math" panose="02040503050406030204" pitchFamily="18" charset="0"/>
                                  </a:rPr>
                                  <m:t>𝑆𝑚𝑖𝑛</m:t>
                                </m:r>
                              </m:den>
                            </m:f>
                          </m:e>
                        </m:d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</m:e>
                          <m:sup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𝐵𝑖𝑡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600" i="1">
                                <a:latin typeface="Cambria Math" panose="02040503050406030204" pitchFamily="18" charset="0"/>
                              </a:rPr>
                              <m:t>𝑑𝑒𝑝𝑡h</m:t>
                            </m:r>
                          </m:sup>
                        </m:sSup>
                        <m:r>
                          <a:rPr lang="en-US" sz="1600" i="1">
                            <a:latin typeface="Cambria Math" panose="02040503050406030204" pitchFamily="18" charset="0"/>
                          </a:rPr>
                          <m:t>−1)</m:t>
                        </m:r>
                      </m:e>
                    </m:d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4">
              <a:extLst>
                <a:ext uri="{FF2B5EF4-FFF2-40B4-BE49-F238E27FC236}">
                  <a16:creationId xmlns:a16="http://schemas.microsoft.com/office/drawing/2014/main" id="{CB4F4A57-18CF-4211-AC43-7D38D0B43244}"/>
                </a:ext>
              </a:extLst>
            </xdr:cNvPr>
            <xdr:cNvSpPr txBox="1"/>
          </xdr:nvSpPr>
          <xdr:spPr>
            <a:xfrm>
              <a:off x="7593623" y="856883"/>
              <a:ext cx="5122413" cy="63639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    </a:t>
              </a:r>
              <a:r>
                <a:rPr lang="en-US" sz="160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latin typeface="Cambria Math" panose="02040503050406030204" pitchFamily="18" charset="0"/>
                </a:rPr>
                <a:t>𝑓𝑙𝑜𝑜𝑟(((</a:t>
              </a:r>
              <a:r>
                <a:rPr lang="en-US" sz="1600" i="0">
                  <a:latin typeface="Cambria Math" panose="02040503050406030204" pitchFamily="18" charset="0"/>
                </a:rPr>
                <a:t>𝑆𝑖−𝑆𝑚𝑖𝑛)/(𝑆𝑚𝑎𝑥 −𝑆𝑚𝑖𝑛))∗〖(2〗^(𝐵𝑖𝑡_𝑑𝑒𝑝𝑡ℎ)−1))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0NIzocI17Uir9Kqp4s-XU4vvEQE7t_osSdN0vuZZCIc/edit?pli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6ECF-3129-46F5-A914-1A1F1AFE6115}">
  <dimension ref="B1:K24"/>
  <sheetViews>
    <sheetView tabSelected="1" topLeftCell="A8" zoomScale="130" zoomScaleNormal="130" workbookViewId="0">
      <selection activeCell="E23" sqref="E23"/>
    </sheetView>
  </sheetViews>
  <sheetFormatPr defaultRowHeight="14.25"/>
  <cols>
    <col min="1" max="1" width="3" customWidth="1"/>
    <col min="2" max="2" width="14.265625" customWidth="1"/>
    <col min="3" max="3" width="19.6640625" customWidth="1"/>
    <col min="4" max="4" width="9.06640625" style="1"/>
    <col min="5" max="5" width="11.53125" style="1" customWidth="1"/>
    <col min="6" max="6" width="11.3984375" bestFit="1" customWidth="1"/>
    <col min="8" max="8" width="14.265625" customWidth="1"/>
  </cols>
  <sheetData>
    <row r="1" spans="2:11">
      <c r="E1" s="1" t="s">
        <v>9</v>
      </c>
    </row>
    <row r="2" spans="2:11">
      <c r="B2" t="s">
        <v>0</v>
      </c>
      <c r="D2" s="1">
        <v>8</v>
      </c>
      <c r="E2" s="1">
        <v>1</v>
      </c>
    </row>
    <row r="3" spans="2:11">
      <c r="B3" t="s">
        <v>1</v>
      </c>
      <c r="C3" t="s">
        <v>2</v>
      </c>
      <c r="D3" s="1">
        <v>255</v>
      </c>
      <c r="E3" s="1">
        <v>1</v>
      </c>
    </row>
    <row r="4" spans="2:11">
      <c r="C4" t="s">
        <v>3</v>
      </c>
      <c r="D4" s="1">
        <v>0</v>
      </c>
      <c r="E4" s="1">
        <v>0</v>
      </c>
    </row>
    <row r="5" spans="2:11">
      <c r="C5" t="s">
        <v>4</v>
      </c>
      <c r="D5" s="13">
        <v>75</v>
      </c>
    </row>
    <row r="7" spans="2:11">
      <c r="C7" t="s">
        <v>6</v>
      </c>
      <c r="D7" s="1">
        <f>D5-D4</f>
        <v>75</v>
      </c>
    </row>
    <row r="8" spans="2:11">
      <c r="C8" t="s">
        <v>5</v>
      </c>
      <c r="D8" s="1">
        <f>D3-D4</f>
        <v>255</v>
      </c>
    </row>
    <row r="10" spans="2:11">
      <c r="B10" s="3" t="s">
        <v>8</v>
      </c>
      <c r="C10" t="s">
        <v>7</v>
      </c>
      <c r="D10" s="1">
        <f>D7/D8</f>
        <v>0.29411764705882354</v>
      </c>
      <c r="I10" s="2" t="s">
        <v>8</v>
      </c>
      <c r="J10" s="2"/>
      <c r="K10" t="s">
        <v>29</v>
      </c>
    </row>
    <row r="12" spans="2:11">
      <c r="B12" s="9" t="s">
        <v>14</v>
      </c>
    </row>
    <row r="13" spans="2:11">
      <c r="C13" t="s">
        <v>15</v>
      </c>
      <c r="D13" s="1">
        <f>D10*E13</f>
        <v>18.823529411764707</v>
      </c>
      <c r="E13" s="1">
        <v>64</v>
      </c>
    </row>
    <row r="14" spans="2:11">
      <c r="C14" t="s">
        <v>16</v>
      </c>
      <c r="D14" s="1">
        <f>D10*E14</f>
        <v>18.529411764705884</v>
      </c>
      <c r="E14" s="1">
        <v>63</v>
      </c>
      <c r="H14" t="s">
        <v>22</v>
      </c>
      <c r="I14" s="18" t="s">
        <v>36</v>
      </c>
      <c r="J14" s="18"/>
    </row>
    <row r="15" spans="2:11">
      <c r="H15" t="s">
        <v>31</v>
      </c>
      <c r="I15" s="18" t="s">
        <v>30</v>
      </c>
      <c r="J15" s="18"/>
    </row>
    <row r="16" spans="2:11">
      <c r="B16" s="10" t="s">
        <v>17</v>
      </c>
      <c r="C16" s="10"/>
      <c r="H16" t="s">
        <v>32</v>
      </c>
      <c r="I16">
        <v>134</v>
      </c>
      <c r="J16" t="s">
        <v>33</v>
      </c>
    </row>
    <row r="17" spans="3:10">
      <c r="C17" t="s">
        <v>18</v>
      </c>
      <c r="D17" s="1">
        <v>18</v>
      </c>
      <c r="I17">
        <f>(I16/255)*359</f>
        <v>188.65098039215687</v>
      </c>
      <c r="J17" t="s">
        <v>34</v>
      </c>
    </row>
    <row r="18" spans="3:10">
      <c r="C18" t="s">
        <v>19</v>
      </c>
      <c r="D18" s="1">
        <v>19</v>
      </c>
      <c r="I18">
        <f>FLOOR(I17,1)</f>
        <v>188</v>
      </c>
      <c r="J18" t="s">
        <v>35</v>
      </c>
    </row>
    <row r="19" spans="3:10">
      <c r="C19" t="s">
        <v>20</v>
      </c>
      <c r="D19" s="1">
        <v>19</v>
      </c>
    </row>
    <row r="21" spans="3:10" ht="28.5">
      <c r="G21" s="11" t="s">
        <v>27</v>
      </c>
      <c r="H21" s="11" t="s">
        <v>24</v>
      </c>
      <c r="I21" s="11" t="s">
        <v>28</v>
      </c>
    </row>
    <row r="22" spans="3:10">
      <c r="F22" t="s">
        <v>25</v>
      </c>
      <c r="G22" t="s">
        <v>21</v>
      </c>
      <c r="H22" t="s">
        <v>37</v>
      </c>
      <c r="I22" t="s">
        <v>21</v>
      </c>
    </row>
    <row r="23" spans="3:10">
      <c r="F23" s="12" t="s">
        <v>26</v>
      </c>
      <c r="G23" t="s">
        <v>23</v>
      </c>
      <c r="I23" t="s">
        <v>22</v>
      </c>
    </row>
    <row r="24" spans="3:10">
      <c r="F24" s="12"/>
      <c r="G24" t="s">
        <v>38</v>
      </c>
      <c r="I24" t="s">
        <v>22</v>
      </c>
    </row>
  </sheetData>
  <mergeCells count="4">
    <mergeCell ref="I10:J10"/>
    <mergeCell ref="F23:F24"/>
    <mergeCell ref="I14:J14"/>
    <mergeCell ref="I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84B2-BF95-4A5C-BEA8-38E061D8741B}">
  <dimension ref="C2:G21"/>
  <sheetViews>
    <sheetView topLeftCell="A17" workbookViewId="0">
      <selection activeCell="D19" sqref="D19"/>
    </sheetView>
  </sheetViews>
  <sheetFormatPr defaultRowHeight="18"/>
  <cols>
    <col min="1" max="2" width="9.06640625" style="4"/>
    <col min="3" max="6" width="13" style="4" customWidth="1"/>
    <col min="7" max="7" width="9.06640625" style="4"/>
    <col min="8" max="8" width="9.06640625" style="4" customWidth="1"/>
    <col min="9" max="16384" width="9.06640625" style="4"/>
  </cols>
  <sheetData>
    <row r="2" spans="3:7" ht="18.399999999999999" thickBot="1"/>
    <row r="3" spans="3:7" ht="18.399999999999999" thickBot="1">
      <c r="C3" s="5">
        <v>55</v>
      </c>
      <c r="D3" s="5">
        <v>55</v>
      </c>
      <c r="E3" s="6">
        <v>123</v>
      </c>
      <c r="F3" s="6">
        <v>123</v>
      </c>
      <c r="G3" s="4">
        <v>0</v>
      </c>
    </row>
    <row r="4" spans="3:7" ht="18.399999999999999" thickBot="1">
      <c r="C4" s="6">
        <v>55</v>
      </c>
      <c r="D4" s="6">
        <v>55</v>
      </c>
      <c r="E4" s="6">
        <v>123</v>
      </c>
      <c r="F4" s="6">
        <v>123</v>
      </c>
      <c r="G4" s="4">
        <v>255</v>
      </c>
    </row>
    <row r="5" spans="3:7" ht="18.399999999999999" thickBot="1">
      <c r="C5" s="6">
        <v>197</v>
      </c>
      <c r="D5" s="6">
        <v>197</v>
      </c>
      <c r="E5" s="6">
        <v>221</v>
      </c>
      <c r="F5" s="6">
        <v>221</v>
      </c>
    </row>
    <row r="6" spans="3:7" ht="18.399999999999999" thickBot="1">
      <c r="C6" s="6">
        <v>197</v>
      </c>
      <c r="D6" s="6">
        <v>197</v>
      </c>
      <c r="E6" s="6">
        <v>221</v>
      </c>
      <c r="F6" s="6">
        <v>221</v>
      </c>
    </row>
    <row r="7" spans="3:7" ht="18.399999999999999" thickBot="1"/>
    <row r="8" spans="3:7" ht="18.399999999999999" thickBot="1">
      <c r="C8" s="5">
        <f>(C3/255)*63</f>
        <v>13.588235294117649</v>
      </c>
      <c r="D8" s="5"/>
      <c r="E8" s="6"/>
      <c r="F8" s="6"/>
      <c r="G8" s="4">
        <v>0</v>
      </c>
    </row>
    <row r="9" spans="3:7" ht="18.399999999999999" thickBot="1">
      <c r="C9" s="6"/>
      <c r="D9" s="6">
        <v>63</v>
      </c>
      <c r="E9" s="6"/>
      <c r="F9" s="6"/>
      <c r="G9" s="4">
        <v>63</v>
      </c>
    </row>
    <row r="10" spans="3:7" ht="18.399999999999999" thickBot="1">
      <c r="C10" s="6"/>
      <c r="D10" s="6"/>
      <c r="E10" s="6"/>
      <c r="F10" s="6"/>
    </row>
    <row r="11" spans="3:7" ht="18.399999999999999" thickBot="1">
      <c r="C11" s="6"/>
      <c r="D11" s="6"/>
      <c r="E11" s="6"/>
      <c r="F11" s="6"/>
    </row>
    <row r="13" spans="3:7">
      <c r="C13" s="14">
        <f>FLOOR((C3/255)*63,1)</f>
        <v>13</v>
      </c>
      <c r="D13" s="14">
        <f t="shared" ref="D13:F14" si="0">FLOOR((D3/255)*63,1)</f>
        <v>13</v>
      </c>
      <c r="E13" s="15">
        <f t="shared" ref="D13:F13" si="1">FLOOR((E3/255)*63,1)</f>
        <v>30</v>
      </c>
      <c r="F13" s="15">
        <f t="shared" ref="F13:F14" si="2">FLOOR((F3/255)*63,1)</f>
        <v>30</v>
      </c>
    </row>
    <row r="14" spans="3:7">
      <c r="C14" s="14">
        <f t="shared" ref="C14:D14" si="3">FLOOR((C4/255)*63,1)</f>
        <v>13</v>
      </c>
      <c r="D14" s="14">
        <f t="shared" si="0"/>
        <v>13</v>
      </c>
      <c r="E14" s="15">
        <f t="shared" si="0"/>
        <v>30</v>
      </c>
      <c r="F14" s="15">
        <f t="shared" si="0"/>
        <v>30</v>
      </c>
    </row>
    <row r="15" spans="3:7">
      <c r="C15" s="16">
        <f t="shared" ref="C15:F15" si="4">FLOOR((C5/255)*63,1)</f>
        <v>48</v>
      </c>
      <c r="D15" s="16">
        <f t="shared" ref="D15:F16" si="5">FLOOR((D5/255)*63,1)</f>
        <v>48</v>
      </c>
      <c r="E15" s="17">
        <f t="shared" si="4"/>
        <v>54</v>
      </c>
      <c r="F15" s="17">
        <f t="shared" ref="F15:F16" si="6">FLOOR((F5/255)*63,1)</f>
        <v>54</v>
      </c>
    </row>
    <row r="16" spans="3:7">
      <c r="C16" s="16">
        <f t="shared" ref="C16:F16" si="7">FLOOR((C6/255)*63,1)</f>
        <v>48</v>
      </c>
      <c r="D16" s="16">
        <f t="shared" si="7"/>
        <v>48</v>
      </c>
      <c r="E16" s="17">
        <f t="shared" si="7"/>
        <v>54</v>
      </c>
      <c r="F16" s="17">
        <f t="shared" si="7"/>
        <v>54</v>
      </c>
    </row>
    <row r="19" spans="3:4">
      <c r="C19" s="4">
        <v>121</v>
      </c>
      <c r="D19" s="4">
        <f>_xlfn.BITAND(C19,C20)</f>
        <v>56</v>
      </c>
    </row>
    <row r="20" spans="3:4">
      <c r="C20" s="4">
        <v>56</v>
      </c>
    </row>
    <row r="21" spans="3:4">
      <c r="C21" s="4" t="str">
        <f>DEC2BIN(C20,8)</f>
        <v>00111000</v>
      </c>
    </row>
  </sheetData>
  <conditionalFormatting sqref="C3:G6">
    <cfRule type="colorScale" priority="2">
      <colorScale>
        <cfvo type="min"/>
        <cfvo type="max"/>
        <color theme="1"/>
        <color theme="0"/>
      </colorScale>
    </cfRule>
  </conditionalFormatting>
  <conditionalFormatting sqref="C8:G1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680D-C894-461E-B8CB-39CCFCAFDC55}">
  <dimension ref="C3:C8"/>
  <sheetViews>
    <sheetView workbookViewId="0">
      <selection activeCell="N5" sqref="N5"/>
    </sheetView>
  </sheetViews>
  <sheetFormatPr defaultRowHeight="23.25"/>
  <cols>
    <col min="1" max="16384" width="9.06640625" style="7"/>
  </cols>
  <sheetData>
    <row r="3" spans="3:3">
      <c r="C3" s="8" t="s">
        <v>13</v>
      </c>
    </row>
    <row r="6" spans="3:3">
      <c r="C6" s="7" t="s">
        <v>10</v>
      </c>
    </row>
    <row r="7" spans="3:3">
      <c r="C7" s="7" t="s">
        <v>11</v>
      </c>
    </row>
    <row r="8" spans="3:3">
      <c r="C8" s="7" t="s">
        <v>12</v>
      </c>
    </row>
  </sheetData>
  <hyperlinks>
    <hyperlink ref="C3" r:id="rId1" xr:uid="{79B7379F-26B0-4913-9D66-01D2CB89E8A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</dc:creator>
  <cp:lastModifiedBy>Nui</cp:lastModifiedBy>
  <dcterms:created xsi:type="dcterms:W3CDTF">2023-07-11T03:10:16Z</dcterms:created>
  <dcterms:modified xsi:type="dcterms:W3CDTF">2023-07-14T07:37:58Z</dcterms:modified>
</cp:coreProperties>
</file>