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ASUS TUF F15\Downloads\"/>
    </mc:Choice>
  </mc:AlternateContent>
  <xr:revisionPtr revIDLastSave="0" documentId="8_{766377D7-26FD-4079-927F-7DDA07CD09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Sheet1!$A$93:$H$118</definedName>
  </definedNames>
  <calcPr calcId="191029"/>
  <pivotCaches>
    <pivotCache cacheId="2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" i="1" l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25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K92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J66" i="1"/>
  <c r="J62" i="1"/>
  <c r="Q55" i="1"/>
  <c r="Q54" i="1"/>
  <c r="Q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<sst xmlns="http://schemas.openxmlformats.org/spreadsheetml/2006/main" count="242" uniqueCount="60">
  <si>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</si>
  <si>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</si>
  <si>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</si>
  <si>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</si>
  <si>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</si>
  <si>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</si>
  <si>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</si>
  <si>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</si>
  <si>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</si>
  <si>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</si>
  <si>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</si>
  <si>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</si>
  <si>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</si>
  <si>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</si>
  <si>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</si>
  <si>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</si>
  <si>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</si>
  <si>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</si>
  <si>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</si>
  <si>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</si>
  <si>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</si>
  <si>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</si>
  <si>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</si>
  <si>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</si>
  <si>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</si>
  <si>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</si>
  <si>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</si>
  <si>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</si>
  <si>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</si>
  <si>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</si>
  <si>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</si>
  <si>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</si>
  <si>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</si>
  <si>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</si>
  <si>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</si>
  <si>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</si>
  <si>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</si>
  <si>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Q1</t>
  </si>
  <si>
    <t>Q2</t>
  </si>
  <si>
    <t>The standard deviation of productivity scores within each department</t>
  </si>
  <si>
    <r>
      <t>Finance Department:</t>
    </r>
    <r>
      <rPr>
        <sz val="10"/>
        <color rgb="FF000000"/>
        <rFont val="Arial"/>
        <scheme val="minor"/>
      </rPr>
      <t xml:space="preserve"> 3.415650</t>
    </r>
  </si>
  <si>
    <r>
      <t>HR Department:</t>
    </r>
    <r>
      <rPr>
        <sz val="10"/>
        <color rgb="FF000000"/>
        <rFont val="Arial"/>
        <scheme val="minor"/>
      </rPr>
      <t xml:space="preserve"> 3.962323</t>
    </r>
  </si>
  <si>
    <r>
      <t>IT Department:</t>
    </r>
    <r>
      <rPr>
        <sz val="10"/>
        <color rgb="FF000000"/>
        <rFont val="Arial"/>
        <scheme val="minor"/>
      </rPr>
      <t xml:space="preserve"> 5.656854</t>
    </r>
  </si>
  <si>
    <r>
      <t>Marketing Department:</t>
    </r>
    <r>
      <rPr>
        <sz val="10"/>
        <color rgb="FF000000"/>
        <rFont val="Arial"/>
        <scheme val="minor"/>
      </rPr>
      <t xml:space="preserve"> 1.707825</t>
    </r>
  </si>
  <si>
    <r>
      <t>Sales Department:</t>
    </r>
    <r>
      <rPr>
        <sz val="10"/>
        <color rgb="FF000000"/>
        <rFont val="Arial"/>
        <scheme val="minor"/>
      </rPr>
      <t xml:space="preserve"> 4.792355</t>
    </r>
  </si>
  <si>
    <t>Marketing Department shows the lowest standard deviation (1.71), indicating that productivity scores among employees in the Marketing department are the most consistent or least varied.</t>
  </si>
  <si>
    <t>Row Labels</t>
  </si>
  <si>
    <t>Grand Total</t>
  </si>
  <si>
    <t>StdDev of Productivity_Score</t>
  </si>
  <si>
    <t>Q3</t>
  </si>
  <si>
    <t>PEI</t>
  </si>
  <si>
    <t>Q4</t>
  </si>
  <si>
    <t>a</t>
  </si>
  <si>
    <t>b</t>
  </si>
  <si>
    <t xml:space="preserve">Performance Rating: Hours Worked </t>
  </si>
  <si>
    <t>Hours Worked and Productivity Score</t>
  </si>
  <si>
    <t>Q5</t>
  </si>
  <si>
    <t>Average</t>
  </si>
  <si>
    <t>Q6</t>
  </si>
  <si>
    <t>Task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</si>
</sst>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rial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504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7" fillId="0" borderId="2" xfId="0" applyFont="1" applyBorder="1" applyAlignment="1">
      <alignment horizontal="center"/>
    </xf>
    <xf numFmtId="0" fontId="4" fillId="0" borderId="2" xfId="0" applyFont="1" applyBorder="1"/>
    <xf numFmtId="0" fontId="0" fillId="4" borderId="2" xfId="0" applyFill="1" applyBorder="1"/>
    <xf numFmtId="0" fontId="7" fillId="0" borderId="4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5" fillId="4" borderId="2" xfId="0" applyFont="1" applyFill="1" applyBorder="1"/>
    <xf numFmtId="0" fontId="5" fillId="4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Hours_Worked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Sheet1!$J$6:$L$10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Sheet1!$M$6:$M$10</c:f>
              <c:numCache>
                <c:formatCode>General</c:formatCode>
                <c:ptCount val="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C-4885-B390-8AE6D020AE65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Tasks_Completed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Sheet1!$J$6:$L$10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Sheet1!$N$6:$N$10</c:f>
              <c:numCache>
                <c:formatCode>General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C-4885-B390-8AE6D020AE65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Sheet1!$J$6:$L$10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Sheet1!$O$6:$O$10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C-4885-B390-8AE6D020AE65}"/>
            </c:ext>
          </c:extLst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Performance_Rating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Sheet1!$J$6:$L$10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Sheet1!$P$6:$P$10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C-4885-B390-8AE6D020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7967888"/>
        <c:axId val="1167963568"/>
      </c:barChart>
      <c:catAx>
        <c:axId val="11679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63568"/>
        <c:crosses val="autoZero"/>
        <c:auto val="1"/>
        <c:lblAlgn val="ctr"/>
        <c:lblOffset val="100"/>
        <c:noMultiLvlLbl val="0"/>
      </c:catAx>
      <c:valAx>
        <c:axId val="11679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185737</xdr:rowOff>
    </xdr:from>
    <xdr:to>
      <xdr:col>16</xdr:col>
      <xdr:colOff>285750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E7306-8969-6305-F079-E4155976B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TUF F15" refreshedDate="45807.51073321759" createdVersion="8" refreshedVersion="8" minRefreshableVersion="3" recordCount="25" xr:uid="{6D65FCBD-835B-48F6-B8F6-15B90CA7882F}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39DAC-B354-40F9-AA52-415B85B00441}" name="PivotTable1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1:K47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V149"/>
  <sheetViews>
    <sheetView tabSelected="1" topLeftCell="A106" workbookViewId="0">
      <selection activeCell="M119" sqref="M119"/>
    </sheetView>
  </sheetViews>
  <sheetFormatPr defaultColWidth="12.5703125" defaultRowHeight="15.75" customHeight="1" x14ac:dyDescent="0.2"/>
  <cols>
    <col min="1" max="1" width="12.7109375" bestFit="1" customWidth="1"/>
    <col min="2" max="2" width="7.85546875" bestFit="1" customWidth="1"/>
    <col min="3" max="3" width="11.7109375" bestFit="1" customWidth="1"/>
    <col min="4" max="4" width="14.42578125" bestFit="1" customWidth="1"/>
    <col min="5" max="5" width="16.7109375" bestFit="1" customWidth="1"/>
    <col min="6" max="7" width="19.28515625" bestFit="1" customWidth="1"/>
    <col min="9" max="9" width="13.140625" bestFit="1" customWidth="1"/>
    <col min="10" max="10" width="13.85546875" bestFit="1" customWidth="1"/>
    <col min="11" max="11" width="27.85546875" bestFit="1" customWidth="1"/>
    <col min="12" max="12" width="11.7109375" bestFit="1" customWidth="1"/>
    <col min="13" max="13" width="14.42578125" bestFit="1" customWidth="1"/>
    <col min="14" max="14" width="17.85546875" bestFit="1" customWidth="1"/>
    <col min="15" max="15" width="19.28515625" bestFit="1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5" t="s">
        <v>50</v>
      </c>
    </row>
    <row r="2" spans="1:16" ht="15.75" customHeight="1" x14ac:dyDescent="0.2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11">
        <v>5</v>
      </c>
      <c r="H2" s="13">
        <f>(F2*G2)/D2</f>
        <v>10</v>
      </c>
    </row>
    <row r="3" spans="1:16" ht="15.75" customHeight="1" x14ac:dyDescent="0.2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11">
        <v>5</v>
      </c>
      <c r="H3" s="13">
        <f t="shared" ref="H3:H26" si="0">(F3*G3)/D3</f>
        <v>10.531914893617021</v>
      </c>
      <c r="J3" s="24" t="s">
        <v>37</v>
      </c>
    </row>
    <row r="4" spans="1:16" ht="15.75" customHeight="1" x14ac:dyDescent="0.2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11">
        <v>5</v>
      </c>
      <c r="H4" s="13">
        <f t="shared" si="0"/>
        <v>10.208333333333334</v>
      </c>
    </row>
    <row r="5" spans="1:16" ht="15.75" customHeight="1" x14ac:dyDescent="0.2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11">
        <v>5</v>
      </c>
      <c r="H5" s="13">
        <f t="shared" si="0"/>
        <v>10.434782608695652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1" t="s">
        <v>5</v>
      </c>
      <c r="P5" s="1" t="s">
        <v>6</v>
      </c>
    </row>
    <row r="6" spans="1:16" ht="15.75" customHeight="1" x14ac:dyDescent="0.2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12">
        <v>5</v>
      </c>
      <c r="H6" s="13">
        <f t="shared" si="0"/>
        <v>10.555555555555555</v>
      </c>
      <c r="J6" s="2">
        <v>107</v>
      </c>
      <c r="K6" s="2" t="s">
        <v>18</v>
      </c>
      <c r="L6" s="2" t="s">
        <v>14</v>
      </c>
      <c r="M6" s="2">
        <v>50</v>
      </c>
      <c r="N6" s="2">
        <v>80</v>
      </c>
      <c r="O6" s="2">
        <v>100</v>
      </c>
      <c r="P6" s="2">
        <v>5</v>
      </c>
    </row>
    <row r="7" spans="1:16" ht="15.75" customHeight="1" x14ac:dyDescent="0.25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12">
        <v>5</v>
      </c>
      <c r="H7" s="13">
        <f t="shared" si="0"/>
        <v>10.681818181818182</v>
      </c>
      <c r="J7" s="2">
        <v>125</v>
      </c>
      <c r="K7" s="2" t="s">
        <v>36</v>
      </c>
      <c r="L7" s="2" t="s">
        <v>14</v>
      </c>
      <c r="M7" s="2">
        <v>47</v>
      </c>
      <c r="N7" s="2">
        <v>79</v>
      </c>
      <c r="O7" s="2">
        <v>99</v>
      </c>
      <c r="P7" s="2">
        <v>5</v>
      </c>
    </row>
    <row r="8" spans="1:16" ht="15.75" customHeight="1" x14ac:dyDescent="0.25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12">
        <v>5</v>
      </c>
      <c r="H8" s="13">
        <f t="shared" si="0"/>
        <v>10.813953488372093</v>
      </c>
      <c r="J8" s="2">
        <v>115</v>
      </c>
      <c r="K8" s="2" t="s">
        <v>26</v>
      </c>
      <c r="L8" s="2" t="s">
        <v>14</v>
      </c>
      <c r="M8" s="2">
        <v>48</v>
      </c>
      <c r="N8" s="2">
        <v>78</v>
      </c>
      <c r="O8" s="2">
        <v>98</v>
      </c>
      <c r="P8" s="2">
        <v>5</v>
      </c>
    </row>
    <row r="9" spans="1:16" ht="15.75" customHeight="1" x14ac:dyDescent="0.2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11">
        <v>5</v>
      </c>
      <c r="H9" s="13">
        <f t="shared" si="0"/>
        <v>10.952380952380953</v>
      </c>
      <c r="J9" s="2">
        <v>123</v>
      </c>
      <c r="K9" s="2" t="s">
        <v>34</v>
      </c>
      <c r="L9" s="2" t="s">
        <v>10</v>
      </c>
      <c r="M9" s="2">
        <v>46</v>
      </c>
      <c r="N9" s="2">
        <v>77</v>
      </c>
      <c r="O9" s="2">
        <v>96</v>
      </c>
      <c r="P9" s="2">
        <v>5</v>
      </c>
    </row>
    <row r="10" spans="1:16" ht="15.75" customHeight="1" x14ac:dyDescent="0.25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12">
        <v>5</v>
      </c>
      <c r="H10" s="13">
        <f t="shared" si="0"/>
        <v>11.25</v>
      </c>
      <c r="J10" s="3">
        <v>104</v>
      </c>
      <c r="K10" s="3" t="s">
        <v>13</v>
      </c>
      <c r="L10" s="3" t="s">
        <v>14</v>
      </c>
      <c r="M10" s="3">
        <v>45</v>
      </c>
      <c r="N10" s="3">
        <v>75</v>
      </c>
      <c r="O10" s="3">
        <v>95</v>
      </c>
      <c r="P10" s="3">
        <v>5</v>
      </c>
    </row>
    <row r="11" spans="1:16" ht="15.75" customHeight="1" x14ac:dyDescent="0.25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12">
        <v>4</v>
      </c>
      <c r="H11" s="13">
        <f t="shared" si="0"/>
        <v>8.6829268292682933</v>
      </c>
    </row>
    <row r="12" spans="1:16" ht="15.75" customHeight="1" x14ac:dyDescent="0.2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11">
        <v>4</v>
      </c>
      <c r="H12" s="13">
        <f t="shared" si="0"/>
        <v>8.9230769230769234</v>
      </c>
    </row>
    <row r="13" spans="1:16" ht="15.75" customHeight="1" x14ac:dyDescent="0.2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12">
        <v>4</v>
      </c>
      <c r="H13" s="13">
        <f t="shared" si="0"/>
        <v>8.9473684210526319</v>
      </c>
    </row>
    <row r="14" spans="1:16" ht="15.75" customHeight="1" x14ac:dyDescent="0.25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12">
        <v>4</v>
      </c>
      <c r="H14" s="13">
        <f t="shared" si="0"/>
        <v>8.9729729729729737</v>
      </c>
    </row>
    <row r="15" spans="1:16" ht="15.75" customHeight="1" x14ac:dyDescent="0.2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11">
        <v>4</v>
      </c>
      <c r="H15" s="13">
        <f t="shared" si="0"/>
        <v>9.1428571428571423</v>
      </c>
    </row>
    <row r="16" spans="1:16" ht="15.75" customHeight="1" x14ac:dyDescent="0.2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12">
        <v>4</v>
      </c>
      <c r="H16" s="13">
        <f t="shared" si="0"/>
        <v>8.6666666666666661</v>
      </c>
    </row>
    <row r="17" spans="1:12" ht="15.75" customHeight="1" x14ac:dyDescent="0.25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12">
        <v>3</v>
      </c>
      <c r="H17" s="13">
        <f t="shared" si="0"/>
        <v>6.7058823529411766</v>
      </c>
    </row>
    <row r="18" spans="1:12" ht="15.75" customHeight="1" x14ac:dyDescent="0.2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11">
        <v>3</v>
      </c>
      <c r="H18" s="13">
        <f t="shared" si="0"/>
        <v>6.8181818181818183</v>
      </c>
    </row>
    <row r="19" spans="1:12" ht="15.75" customHeight="1" x14ac:dyDescent="0.25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12">
        <v>3</v>
      </c>
      <c r="H19" s="13">
        <f t="shared" si="0"/>
        <v>6.9375</v>
      </c>
    </row>
    <row r="20" spans="1:12" ht="15.75" customHeight="1" x14ac:dyDescent="0.2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11">
        <v>3</v>
      </c>
      <c r="H20" s="13">
        <f t="shared" si="0"/>
        <v>6.967741935483871</v>
      </c>
    </row>
    <row r="21" spans="1:12" ht="15.75" customHeight="1" x14ac:dyDescent="0.2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11">
        <v>3</v>
      </c>
      <c r="H21" s="13">
        <f t="shared" si="0"/>
        <v>7</v>
      </c>
    </row>
    <row r="22" spans="1:12" ht="15.75" customHeight="1" x14ac:dyDescent="0.2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11">
        <v>3</v>
      </c>
      <c r="H22" s="13">
        <f t="shared" si="0"/>
        <v>7.0344827586206895</v>
      </c>
    </row>
    <row r="23" spans="1:12" ht="15.75" customHeight="1" x14ac:dyDescent="0.25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12">
        <v>3</v>
      </c>
      <c r="H23" s="13">
        <f t="shared" si="0"/>
        <v>6.9642857142857144</v>
      </c>
    </row>
    <row r="24" spans="1:12" ht="15.75" customHeight="1" x14ac:dyDescent="0.2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11">
        <v>2</v>
      </c>
      <c r="H24" s="13">
        <f t="shared" si="0"/>
        <v>4.7407407407407405</v>
      </c>
    </row>
    <row r="25" spans="1:12" ht="15.75" customHeight="1" x14ac:dyDescent="0.2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12">
        <v>2</v>
      </c>
      <c r="H25" s="13">
        <f t="shared" si="0"/>
        <v>4.7692307692307692</v>
      </c>
    </row>
    <row r="26" spans="1:12" ht="15.75" customHeight="1" x14ac:dyDescent="0.2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11">
        <v>2</v>
      </c>
      <c r="H26" s="13">
        <f t="shared" si="0"/>
        <v>4.8</v>
      </c>
    </row>
    <row r="28" spans="1:12" ht="15.75" customHeight="1" x14ac:dyDescent="0.2">
      <c r="J28" s="25" t="s">
        <v>38</v>
      </c>
    </row>
    <row r="30" spans="1:12" ht="15.75" customHeight="1" x14ac:dyDescent="0.2">
      <c r="J30" t="s">
        <v>39</v>
      </c>
    </row>
    <row r="32" spans="1:12" ht="15.75" customHeight="1" x14ac:dyDescent="0.2">
      <c r="J32" s="4" t="s">
        <v>40</v>
      </c>
      <c r="K32" s="4"/>
      <c r="L32" s="4"/>
    </row>
    <row r="33" spans="10:22" ht="15.75" customHeight="1" x14ac:dyDescent="0.2">
      <c r="J33" s="4" t="s">
        <v>41</v>
      </c>
      <c r="K33" s="4"/>
      <c r="L33" s="4"/>
    </row>
    <row r="34" spans="10:22" ht="15.75" customHeight="1" x14ac:dyDescent="0.2">
      <c r="J34" s="4" t="s">
        <v>42</v>
      </c>
      <c r="K34" s="4"/>
      <c r="L34" s="4"/>
    </row>
    <row r="35" spans="10:22" ht="15.75" customHeight="1" x14ac:dyDescent="0.2">
      <c r="J35" s="4" t="s">
        <v>43</v>
      </c>
      <c r="K35" s="4"/>
      <c r="L35" s="4"/>
    </row>
    <row r="36" spans="10:22" ht="15.75" customHeight="1" x14ac:dyDescent="0.2">
      <c r="J36" s="4" t="s">
        <v>44</v>
      </c>
      <c r="K36" s="4"/>
      <c r="L36" s="4"/>
    </row>
    <row r="38" spans="10:22" ht="15.75" customHeight="1" x14ac:dyDescent="0.2">
      <c r="J38" s="5" t="s">
        <v>45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41" spans="10:22" ht="15.75" customHeight="1" x14ac:dyDescent="0.2">
      <c r="J41" s="6" t="s">
        <v>46</v>
      </c>
      <c r="K41" t="s">
        <v>48</v>
      </c>
    </row>
    <row r="42" spans="10:22" ht="15.75" customHeight="1" x14ac:dyDescent="0.2">
      <c r="J42" s="7" t="s">
        <v>16</v>
      </c>
      <c r="K42" s="8">
        <v>3.415650255319866</v>
      </c>
    </row>
    <row r="43" spans="10:22" ht="15.75" customHeight="1" x14ac:dyDescent="0.2">
      <c r="J43" s="7" t="s">
        <v>12</v>
      </c>
      <c r="K43" s="8">
        <v>3.9623225512317668</v>
      </c>
    </row>
    <row r="44" spans="10:22" ht="15.75" customHeight="1" x14ac:dyDescent="0.2">
      <c r="J44" s="7" t="s">
        <v>14</v>
      </c>
      <c r="K44" s="8">
        <v>5.2630789467763757</v>
      </c>
    </row>
    <row r="45" spans="10:22" ht="15.75" customHeight="1" x14ac:dyDescent="0.2">
      <c r="J45" s="7" t="s">
        <v>10</v>
      </c>
      <c r="K45" s="8">
        <v>2.2360679774997898</v>
      </c>
    </row>
    <row r="46" spans="10:22" ht="15.75" customHeight="1" x14ac:dyDescent="0.2">
      <c r="J46" s="7" t="s">
        <v>8</v>
      </c>
      <c r="K46" s="8">
        <v>4.7923550230202219</v>
      </c>
    </row>
    <row r="47" spans="10:22" ht="15.75" customHeight="1" x14ac:dyDescent="0.2">
      <c r="J47" s="7" t="s">
        <v>47</v>
      </c>
      <c r="K47" s="8">
        <v>12.668859459319927</v>
      </c>
    </row>
    <row r="50" spans="4:17" ht="15.75" customHeight="1" x14ac:dyDescent="0.2">
      <c r="J50" s="26" t="s">
        <v>49</v>
      </c>
    </row>
    <row r="52" spans="4:17" ht="15.75" customHeight="1" x14ac:dyDescent="0.25">
      <c r="J52" s="1" t="s">
        <v>0</v>
      </c>
      <c r="K52" s="1" t="s">
        <v>1</v>
      </c>
      <c r="L52" s="1" t="s">
        <v>2</v>
      </c>
      <c r="M52" s="1" t="s">
        <v>3</v>
      </c>
      <c r="N52" s="1" t="s">
        <v>4</v>
      </c>
      <c r="O52" s="1" t="s">
        <v>5</v>
      </c>
      <c r="P52" s="1" t="s">
        <v>6</v>
      </c>
      <c r="Q52" s="10" t="s">
        <v>50</v>
      </c>
    </row>
    <row r="53" spans="4:17" ht="15.75" customHeight="1" x14ac:dyDescent="0.25">
      <c r="J53" s="3">
        <v>102</v>
      </c>
      <c r="K53" s="3" t="s">
        <v>9</v>
      </c>
      <c r="L53" s="3" t="s">
        <v>10</v>
      </c>
      <c r="M53" s="3">
        <v>40</v>
      </c>
      <c r="N53" s="3">
        <v>65</v>
      </c>
      <c r="O53" s="3">
        <v>90</v>
      </c>
      <c r="P53" s="12">
        <v>5</v>
      </c>
      <c r="Q53" s="13">
        <f t="shared" ref="Q53:Q55" si="1">(O53*P53)/M53</f>
        <v>11.25</v>
      </c>
    </row>
    <row r="54" spans="4:17" ht="15.75" customHeight="1" x14ac:dyDescent="0.25">
      <c r="J54" s="2">
        <v>109</v>
      </c>
      <c r="K54" s="2" t="s">
        <v>20</v>
      </c>
      <c r="L54" s="2" t="s">
        <v>10</v>
      </c>
      <c r="M54" s="2">
        <v>42</v>
      </c>
      <c r="N54" s="2">
        <v>70</v>
      </c>
      <c r="O54" s="2">
        <v>92</v>
      </c>
      <c r="P54" s="11">
        <v>5</v>
      </c>
      <c r="Q54" s="13">
        <f t="shared" si="1"/>
        <v>10.952380952380953</v>
      </c>
    </row>
    <row r="55" spans="4:17" ht="15.75" customHeight="1" x14ac:dyDescent="0.25">
      <c r="J55" s="3">
        <v>118</v>
      </c>
      <c r="K55" s="3" t="s">
        <v>29</v>
      </c>
      <c r="L55" s="3" t="s">
        <v>10</v>
      </c>
      <c r="M55" s="3">
        <v>43</v>
      </c>
      <c r="N55" s="3">
        <v>75</v>
      </c>
      <c r="O55" s="3">
        <v>93</v>
      </c>
      <c r="P55" s="12">
        <v>5</v>
      </c>
      <c r="Q55" s="13">
        <f t="shared" si="1"/>
        <v>10.813953488372093</v>
      </c>
    </row>
    <row r="58" spans="4:17" ht="15.75" customHeight="1" x14ac:dyDescent="0.2">
      <c r="J58" s="25" t="s">
        <v>51</v>
      </c>
    </row>
    <row r="59" spans="4:17" ht="15.75" customHeight="1" x14ac:dyDescent="0.2">
      <c r="J59" s="25" t="s">
        <v>52</v>
      </c>
    </row>
    <row r="61" spans="4:17" ht="15.75" customHeight="1" x14ac:dyDescent="0.25">
      <c r="D61" s="16" t="s">
        <v>3</v>
      </c>
      <c r="E61" s="16" t="s">
        <v>4</v>
      </c>
      <c r="F61" s="16" t="s">
        <v>6</v>
      </c>
      <c r="G61" s="1" t="s">
        <v>5</v>
      </c>
      <c r="J61" s="20" t="s">
        <v>54</v>
      </c>
      <c r="K61" s="20"/>
    </row>
    <row r="62" spans="4:17" ht="15.75" customHeight="1" x14ac:dyDescent="0.25">
      <c r="D62" s="17">
        <v>50</v>
      </c>
      <c r="E62" s="17">
        <v>80</v>
      </c>
      <c r="F62" s="17">
        <v>5</v>
      </c>
      <c r="G62" s="2">
        <v>100</v>
      </c>
      <c r="J62" s="19">
        <f>CORREL(D62:D86,F62:F86)</f>
        <v>0.94623485838187738</v>
      </c>
    </row>
    <row r="63" spans="4:17" ht="15.75" customHeight="1" x14ac:dyDescent="0.25">
      <c r="D63" s="17">
        <v>47</v>
      </c>
      <c r="E63" s="17">
        <v>79</v>
      </c>
      <c r="F63" s="17">
        <v>5</v>
      </c>
      <c r="G63" s="2">
        <v>99</v>
      </c>
    </row>
    <row r="64" spans="4:17" ht="15.75" customHeight="1" x14ac:dyDescent="0.25">
      <c r="D64" s="17">
        <v>48</v>
      </c>
      <c r="E64" s="17">
        <v>78</v>
      </c>
      <c r="F64" s="17">
        <v>5</v>
      </c>
      <c r="G64" s="2">
        <v>98</v>
      </c>
      <c r="J64" s="25" t="s">
        <v>53</v>
      </c>
    </row>
    <row r="65" spans="4:11" ht="15.75" customHeight="1" x14ac:dyDescent="0.25">
      <c r="D65" s="17">
        <v>46</v>
      </c>
      <c r="E65" s="17">
        <v>77</v>
      </c>
      <c r="F65" s="17">
        <v>5</v>
      </c>
      <c r="G65" s="2">
        <v>96</v>
      </c>
      <c r="J65" s="23" t="s">
        <v>55</v>
      </c>
      <c r="K65" s="20"/>
    </row>
    <row r="66" spans="4:11" ht="15.75" customHeight="1" x14ac:dyDescent="0.25">
      <c r="D66" s="18">
        <v>45</v>
      </c>
      <c r="E66" s="18">
        <v>75</v>
      </c>
      <c r="F66" s="18">
        <v>5</v>
      </c>
      <c r="G66" s="3">
        <v>95</v>
      </c>
      <c r="J66" s="13">
        <f>CORREL(D62:D86,G62:G86)</f>
        <v>0.99249842295704516</v>
      </c>
    </row>
    <row r="67" spans="4:11" ht="15.75" customHeight="1" x14ac:dyDescent="0.25">
      <c r="D67" s="18">
        <v>44</v>
      </c>
      <c r="E67" s="18">
        <v>73</v>
      </c>
      <c r="F67" s="18">
        <v>5</v>
      </c>
      <c r="G67" s="3">
        <v>94</v>
      </c>
    </row>
    <row r="68" spans="4:11" ht="15.75" customHeight="1" x14ac:dyDescent="0.25">
      <c r="D68" s="18">
        <v>43</v>
      </c>
      <c r="E68" s="18">
        <v>75</v>
      </c>
      <c r="F68" s="18">
        <v>5</v>
      </c>
      <c r="G68" s="3">
        <v>93</v>
      </c>
    </row>
    <row r="69" spans="4:11" ht="15.75" customHeight="1" x14ac:dyDescent="0.25">
      <c r="D69" s="17">
        <v>42</v>
      </c>
      <c r="E69" s="17">
        <v>70</v>
      </c>
      <c r="F69" s="17">
        <v>5</v>
      </c>
      <c r="G69" s="2">
        <v>92</v>
      </c>
    </row>
    <row r="70" spans="4:11" ht="15.75" customHeight="1" x14ac:dyDescent="0.25">
      <c r="D70" s="18">
        <v>40</v>
      </c>
      <c r="E70" s="18">
        <v>65</v>
      </c>
      <c r="F70" s="18">
        <v>5</v>
      </c>
      <c r="G70" s="3">
        <v>90</v>
      </c>
    </row>
    <row r="71" spans="4:11" ht="15.75" customHeight="1" x14ac:dyDescent="0.25">
      <c r="D71" s="18">
        <v>41</v>
      </c>
      <c r="E71" s="18">
        <v>66</v>
      </c>
      <c r="F71" s="18">
        <v>4</v>
      </c>
      <c r="G71" s="3">
        <v>89</v>
      </c>
    </row>
    <row r="72" spans="4:11" ht="15.75" customHeight="1" x14ac:dyDescent="0.25">
      <c r="D72" s="17">
        <v>39</v>
      </c>
      <c r="E72" s="17">
        <v>60</v>
      </c>
      <c r="F72" s="17">
        <v>4</v>
      </c>
      <c r="G72" s="2">
        <v>87</v>
      </c>
    </row>
    <row r="73" spans="4:11" ht="15.75" customHeight="1" x14ac:dyDescent="0.25">
      <c r="D73" s="18">
        <v>38</v>
      </c>
      <c r="E73" s="18">
        <v>58</v>
      </c>
      <c r="F73" s="18">
        <v>4</v>
      </c>
      <c r="G73" s="3">
        <v>85</v>
      </c>
    </row>
    <row r="74" spans="4:11" ht="15.75" customHeight="1" x14ac:dyDescent="0.25">
      <c r="D74" s="18">
        <v>37</v>
      </c>
      <c r="E74" s="18">
        <v>55</v>
      </c>
      <c r="F74" s="18">
        <v>4</v>
      </c>
      <c r="G74" s="3">
        <v>83</v>
      </c>
    </row>
    <row r="75" spans="4:11" ht="15.75" customHeight="1" x14ac:dyDescent="0.25">
      <c r="D75" s="17">
        <v>35</v>
      </c>
      <c r="E75" s="17">
        <v>50</v>
      </c>
      <c r="F75" s="17">
        <v>4</v>
      </c>
      <c r="G75" s="2">
        <v>80</v>
      </c>
    </row>
    <row r="76" spans="4:11" ht="15.75" customHeight="1" x14ac:dyDescent="0.25">
      <c r="D76" s="18">
        <v>36</v>
      </c>
      <c r="E76" s="18">
        <v>52</v>
      </c>
      <c r="F76" s="18">
        <v>4</v>
      </c>
      <c r="G76" s="3">
        <v>78</v>
      </c>
    </row>
    <row r="77" spans="4:11" ht="15.75" customHeight="1" x14ac:dyDescent="0.25">
      <c r="D77" s="18">
        <v>34</v>
      </c>
      <c r="E77" s="18">
        <v>48</v>
      </c>
      <c r="F77" s="18">
        <v>3</v>
      </c>
      <c r="G77" s="3">
        <v>76</v>
      </c>
    </row>
    <row r="78" spans="4:11" ht="15.75" customHeight="1" x14ac:dyDescent="0.25">
      <c r="D78" s="17">
        <v>33</v>
      </c>
      <c r="E78" s="17">
        <v>45</v>
      </c>
      <c r="F78" s="17">
        <v>3</v>
      </c>
      <c r="G78" s="2">
        <v>75</v>
      </c>
    </row>
    <row r="79" spans="4:11" ht="15.75" customHeight="1" x14ac:dyDescent="0.25">
      <c r="D79" s="18">
        <v>32</v>
      </c>
      <c r="E79" s="18">
        <v>44</v>
      </c>
      <c r="F79" s="18">
        <v>3</v>
      </c>
      <c r="G79" s="3">
        <v>74</v>
      </c>
    </row>
    <row r="80" spans="4:11" ht="15.75" customHeight="1" x14ac:dyDescent="0.25">
      <c r="D80" s="17">
        <v>31</v>
      </c>
      <c r="E80" s="17">
        <v>42</v>
      </c>
      <c r="F80" s="17">
        <v>3</v>
      </c>
      <c r="G80" s="2">
        <v>72</v>
      </c>
    </row>
    <row r="81" spans="1:11" ht="15.75" customHeight="1" x14ac:dyDescent="0.25">
      <c r="D81" s="17">
        <v>30</v>
      </c>
      <c r="E81" s="17">
        <v>40</v>
      </c>
      <c r="F81" s="17">
        <v>3</v>
      </c>
      <c r="G81" s="2">
        <v>70</v>
      </c>
    </row>
    <row r="82" spans="1:11" ht="15.75" customHeight="1" x14ac:dyDescent="0.25">
      <c r="D82" s="17">
        <v>29</v>
      </c>
      <c r="E82" s="17">
        <v>38</v>
      </c>
      <c r="F82" s="17">
        <v>3</v>
      </c>
      <c r="G82" s="2">
        <v>68</v>
      </c>
    </row>
    <row r="83" spans="1:11" ht="15.75" customHeight="1" x14ac:dyDescent="0.25">
      <c r="D83" s="18">
        <v>28</v>
      </c>
      <c r="E83" s="18">
        <v>35</v>
      </c>
      <c r="F83" s="18">
        <v>3</v>
      </c>
      <c r="G83" s="3">
        <v>65</v>
      </c>
    </row>
    <row r="84" spans="1:11" ht="15.75" customHeight="1" x14ac:dyDescent="0.25">
      <c r="D84" s="17">
        <v>27</v>
      </c>
      <c r="E84" s="17">
        <v>34</v>
      </c>
      <c r="F84" s="17">
        <v>2</v>
      </c>
      <c r="G84" s="2">
        <v>64</v>
      </c>
    </row>
    <row r="85" spans="1:11" ht="15.75" customHeight="1" x14ac:dyDescent="0.25">
      <c r="D85" s="18">
        <v>26</v>
      </c>
      <c r="E85" s="18">
        <v>32</v>
      </c>
      <c r="F85" s="18">
        <v>2</v>
      </c>
      <c r="G85" s="3">
        <v>62</v>
      </c>
    </row>
    <row r="86" spans="1:11" ht="15.75" customHeight="1" x14ac:dyDescent="0.25">
      <c r="D86" s="17">
        <v>25</v>
      </c>
      <c r="E86" s="17">
        <v>30</v>
      </c>
      <c r="F86" s="17">
        <v>2</v>
      </c>
      <c r="G86" s="2">
        <v>60</v>
      </c>
    </row>
    <row r="90" spans="1:11" ht="15.75" customHeight="1" x14ac:dyDescent="0.25">
      <c r="K90" s="27" t="s">
        <v>56</v>
      </c>
    </row>
    <row r="91" spans="1:11" ht="15.75" customHeight="1" x14ac:dyDescent="0.2">
      <c r="K91" s="9"/>
    </row>
    <row r="92" spans="1:11" ht="15.75" customHeight="1" x14ac:dyDescent="0.2">
      <c r="J92" s="21" t="s">
        <v>57</v>
      </c>
      <c r="K92" s="22">
        <f>AVERAGE(D94:D118)</f>
        <v>37.04</v>
      </c>
    </row>
    <row r="93" spans="1:11" ht="15.75" customHeight="1" x14ac:dyDescent="0.25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4" t="s">
        <v>6</v>
      </c>
      <c r="H93" s="15" t="s">
        <v>50</v>
      </c>
    </row>
    <row r="94" spans="1:11" ht="15.75" hidden="1" customHeight="1" x14ac:dyDescent="0.25">
      <c r="A94" s="2">
        <v>107</v>
      </c>
      <c r="B94" s="2" t="s">
        <v>18</v>
      </c>
      <c r="C94" s="2" t="s">
        <v>14</v>
      </c>
      <c r="D94" s="2">
        <v>50</v>
      </c>
      <c r="E94" s="2">
        <v>80</v>
      </c>
      <c r="F94" s="2">
        <v>100</v>
      </c>
      <c r="G94" s="11">
        <v>5</v>
      </c>
      <c r="H94" s="13">
        <f>(F94*G94)/D94</f>
        <v>10</v>
      </c>
    </row>
    <row r="95" spans="1:11" ht="15.75" hidden="1" customHeight="1" x14ac:dyDescent="0.25">
      <c r="A95" s="2">
        <v>125</v>
      </c>
      <c r="B95" s="2" t="s">
        <v>36</v>
      </c>
      <c r="C95" s="2" t="s">
        <v>14</v>
      </c>
      <c r="D95" s="2">
        <v>47</v>
      </c>
      <c r="E95" s="2">
        <v>79</v>
      </c>
      <c r="F95" s="2">
        <v>99</v>
      </c>
      <c r="G95" s="11">
        <v>5</v>
      </c>
      <c r="H95" s="13">
        <f t="shared" ref="H95:H118" si="2">(F95*G95)/D95</f>
        <v>10.531914893617021</v>
      </c>
    </row>
    <row r="96" spans="1:11" ht="15.75" hidden="1" customHeight="1" x14ac:dyDescent="0.25">
      <c r="A96" s="2">
        <v>115</v>
      </c>
      <c r="B96" s="2" t="s">
        <v>26</v>
      </c>
      <c r="C96" s="2" t="s">
        <v>14</v>
      </c>
      <c r="D96" s="2">
        <v>48</v>
      </c>
      <c r="E96" s="2">
        <v>78</v>
      </c>
      <c r="F96" s="2">
        <v>98</v>
      </c>
      <c r="G96" s="11">
        <v>5</v>
      </c>
      <c r="H96" s="13">
        <f t="shared" si="2"/>
        <v>10.208333333333334</v>
      </c>
    </row>
    <row r="97" spans="1:8" ht="15.75" hidden="1" customHeight="1" x14ac:dyDescent="0.25">
      <c r="A97" s="2">
        <v>123</v>
      </c>
      <c r="B97" s="2" t="s">
        <v>34</v>
      </c>
      <c r="C97" s="2" t="s">
        <v>10</v>
      </c>
      <c r="D97" s="2">
        <v>46</v>
      </c>
      <c r="E97" s="2">
        <v>77</v>
      </c>
      <c r="F97" s="2">
        <v>96</v>
      </c>
      <c r="G97" s="11">
        <v>5</v>
      </c>
      <c r="H97" s="13">
        <f t="shared" si="2"/>
        <v>10.434782608695652</v>
      </c>
    </row>
    <row r="98" spans="1:8" ht="15.75" hidden="1" customHeight="1" x14ac:dyDescent="0.25">
      <c r="A98" s="3">
        <v>104</v>
      </c>
      <c r="B98" s="3" t="s">
        <v>13</v>
      </c>
      <c r="C98" s="3" t="s">
        <v>14</v>
      </c>
      <c r="D98" s="3">
        <v>45</v>
      </c>
      <c r="E98" s="3">
        <v>75</v>
      </c>
      <c r="F98" s="3">
        <v>95</v>
      </c>
      <c r="G98" s="12">
        <v>5</v>
      </c>
      <c r="H98" s="13">
        <f t="shared" si="2"/>
        <v>10.555555555555555</v>
      </c>
    </row>
    <row r="99" spans="1:8" ht="15.75" hidden="1" customHeight="1" x14ac:dyDescent="0.25">
      <c r="A99" s="3">
        <v>112</v>
      </c>
      <c r="B99" s="3" t="s">
        <v>23</v>
      </c>
      <c r="C99" s="3" t="s">
        <v>10</v>
      </c>
      <c r="D99" s="3">
        <v>44</v>
      </c>
      <c r="E99" s="3">
        <v>73</v>
      </c>
      <c r="F99" s="3">
        <v>94</v>
      </c>
      <c r="G99" s="12">
        <v>5</v>
      </c>
      <c r="H99" s="13">
        <f t="shared" si="2"/>
        <v>10.681818181818182</v>
      </c>
    </row>
    <row r="100" spans="1:8" ht="15.75" hidden="1" customHeight="1" x14ac:dyDescent="0.25">
      <c r="A100" s="3">
        <v>118</v>
      </c>
      <c r="B100" s="3" t="s">
        <v>29</v>
      </c>
      <c r="C100" s="3" t="s">
        <v>10</v>
      </c>
      <c r="D100" s="3">
        <v>43</v>
      </c>
      <c r="E100" s="3">
        <v>75</v>
      </c>
      <c r="F100" s="3">
        <v>93</v>
      </c>
      <c r="G100" s="12">
        <v>5</v>
      </c>
      <c r="H100" s="13">
        <f t="shared" si="2"/>
        <v>10.813953488372093</v>
      </c>
    </row>
    <row r="101" spans="1:8" ht="15.75" hidden="1" customHeight="1" x14ac:dyDescent="0.25">
      <c r="A101" s="2">
        <v>109</v>
      </c>
      <c r="B101" s="2" t="s">
        <v>20</v>
      </c>
      <c r="C101" s="2" t="s">
        <v>10</v>
      </c>
      <c r="D101" s="2">
        <v>42</v>
      </c>
      <c r="E101" s="2">
        <v>70</v>
      </c>
      <c r="F101" s="2">
        <v>92</v>
      </c>
      <c r="G101" s="11">
        <v>5</v>
      </c>
      <c r="H101" s="13">
        <f t="shared" si="2"/>
        <v>10.952380952380953</v>
      </c>
    </row>
    <row r="102" spans="1:8" ht="15.75" hidden="1" customHeight="1" x14ac:dyDescent="0.25">
      <c r="A102" s="3">
        <v>102</v>
      </c>
      <c r="B102" s="3" t="s">
        <v>9</v>
      </c>
      <c r="C102" s="3" t="s">
        <v>10</v>
      </c>
      <c r="D102" s="3">
        <v>40</v>
      </c>
      <c r="E102" s="3">
        <v>65</v>
      </c>
      <c r="F102" s="3">
        <v>90</v>
      </c>
      <c r="G102" s="12">
        <v>5</v>
      </c>
      <c r="H102" s="13">
        <f t="shared" si="2"/>
        <v>11.25</v>
      </c>
    </row>
    <row r="103" spans="1:8" ht="15.75" hidden="1" customHeight="1" x14ac:dyDescent="0.25">
      <c r="A103" s="3">
        <v>114</v>
      </c>
      <c r="B103" s="3" t="s">
        <v>25</v>
      </c>
      <c r="C103" s="3" t="s">
        <v>8</v>
      </c>
      <c r="D103" s="3">
        <v>41</v>
      </c>
      <c r="E103" s="3">
        <v>66</v>
      </c>
      <c r="F103" s="3">
        <v>89</v>
      </c>
      <c r="G103" s="12">
        <v>4</v>
      </c>
      <c r="H103" s="13">
        <f t="shared" si="2"/>
        <v>8.6829268292682933</v>
      </c>
    </row>
    <row r="104" spans="1:8" ht="15.75" hidden="1" customHeight="1" x14ac:dyDescent="0.25">
      <c r="A104" s="2">
        <v>119</v>
      </c>
      <c r="B104" s="2" t="s">
        <v>30</v>
      </c>
      <c r="C104" s="2" t="s">
        <v>14</v>
      </c>
      <c r="D104" s="2">
        <v>39</v>
      </c>
      <c r="E104" s="2">
        <v>60</v>
      </c>
      <c r="F104" s="2">
        <v>87</v>
      </c>
      <c r="G104" s="11">
        <v>4</v>
      </c>
      <c r="H104" s="13">
        <f t="shared" si="2"/>
        <v>8.9230769230769234</v>
      </c>
    </row>
    <row r="105" spans="1:8" ht="15.75" hidden="1" customHeight="1" x14ac:dyDescent="0.25">
      <c r="A105" s="3">
        <v>106</v>
      </c>
      <c r="B105" s="3" t="s">
        <v>17</v>
      </c>
      <c r="C105" s="3" t="s">
        <v>8</v>
      </c>
      <c r="D105" s="3">
        <v>38</v>
      </c>
      <c r="E105" s="3">
        <v>58</v>
      </c>
      <c r="F105" s="3">
        <v>85</v>
      </c>
      <c r="G105" s="12">
        <v>4</v>
      </c>
      <c r="H105" s="13">
        <f t="shared" si="2"/>
        <v>8.9473684210526319</v>
      </c>
    </row>
    <row r="106" spans="1:8" ht="15.75" customHeight="1" x14ac:dyDescent="0.25">
      <c r="A106" s="3">
        <v>110</v>
      </c>
      <c r="B106" s="3" t="s">
        <v>21</v>
      </c>
      <c r="C106" s="3" t="s">
        <v>8</v>
      </c>
      <c r="D106" s="3">
        <v>37</v>
      </c>
      <c r="E106" s="3">
        <v>55</v>
      </c>
      <c r="F106" s="3">
        <v>83</v>
      </c>
      <c r="G106" s="12">
        <v>4</v>
      </c>
      <c r="H106" s="13">
        <f t="shared" si="2"/>
        <v>8.9729729729729737</v>
      </c>
    </row>
    <row r="107" spans="1:8" ht="15.75" customHeight="1" x14ac:dyDescent="0.25">
      <c r="A107" s="2">
        <v>101</v>
      </c>
      <c r="B107" s="2" t="s">
        <v>7</v>
      </c>
      <c r="C107" s="2" t="s">
        <v>8</v>
      </c>
      <c r="D107" s="2">
        <v>35</v>
      </c>
      <c r="E107" s="2">
        <v>50</v>
      </c>
      <c r="F107" s="2">
        <v>80</v>
      </c>
      <c r="G107" s="11">
        <v>4</v>
      </c>
      <c r="H107" s="13">
        <f t="shared" si="2"/>
        <v>9.1428571428571423</v>
      </c>
    </row>
    <row r="108" spans="1:8" ht="15.75" customHeight="1" x14ac:dyDescent="0.25">
      <c r="A108" s="3">
        <v>120</v>
      </c>
      <c r="B108" s="3" t="s">
        <v>31</v>
      </c>
      <c r="C108" s="3" t="s">
        <v>8</v>
      </c>
      <c r="D108" s="3">
        <v>36</v>
      </c>
      <c r="E108" s="3">
        <v>52</v>
      </c>
      <c r="F108" s="3">
        <v>78</v>
      </c>
      <c r="G108" s="12">
        <v>4</v>
      </c>
      <c r="H108" s="13">
        <f t="shared" si="2"/>
        <v>8.6666666666666661</v>
      </c>
    </row>
    <row r="109" spans="1:8" ht="15.75" hidden="1" customHeight="1" x14ac:dyDescent="0.25">
      <c r="A109" s="3">
        <v>124</v>
      </c>
      <c r="B109" s="3" t="s">
        <v>35</v>
      </c>
      <c r="C109" s="3" t="s">
        <v>8</v>
      </c>
      <c r="D109" s="3">
        <v>34</v>
      </c>
      <c r="E109" s="3">
        <v>48</v>
      </c>
      <c r="F109" s="3">
        <v>76</v>
      </c>
      <c r="G109" s="12">
        <v>3</v>
      </c>
      <c r="H109" s="13">
        <f t="shared" si="2"/>
        <v>6.7058823529411766</v>
      </c>
    </row>
    <row r="110" spans="1:8" ht="15.75" hidden="1" customHeight="1" x14ac:dyDescent="0.25">
      <c r="A110" s="2">
        <v>113</v>
      </c>
      <c r="B110" s="2" t="s">
        <v>24</v>
      </c>
      <c r="C110" s="2" t="s">
        <v>12</v>
      </c>
      <c r="D110" s="2">
        <v>33</v>
      </c>
      <c r="E110" s="2">
        <v>45</v>
      </c>
      <c r="F110" s="2">
        <v>75</v>
      </c>
      <c r="G110" s="11">
        <v>3</v>
      </c>
      <c r="H110" s="13">
        <f t="shared" si="2"/>
        <v>6.8181818181818183</v>
      </c>
    </row>
    <row r="111" spans="1:8" ht="15.75" hidden="1" customHeight="1" x14ac:dyDescent="0.25">
      <c r="A111" s="3">
        <v>122</v>
      </c>
      <c r="B111" s="3" t="s">
        <v>33</v>
      </c>
      <c r="C111" s="3" t="s">
        <v>12</v>
      </c>
      <c r="D111" s="3">
        <v>32</v>
      </c>
      <c r="E111" s="3">
        <v>44</v>
      </c>
      <c r="F111" s="3">
        <v>74</v>
      </c>
      <c r="G111" s="12">
        <v>3</v>
      </c>
      <c r="H111" s="13">
        <f t="shared" si="2"/>
        <v>6.9375</v>
      </c>
    </row>
    <row r="112" spans="1:8" ht="15.75" hidden="1" customHeight="1" x14ac:dyDescent="0.25">
      <c r="A112" s="2">
        <v>117</v>
      </c>
      <c r="B112" s="2" t="s">
        <v>28</v>
      </c>
      <c r="C112" s="2" t="s">
        <v>12</v>
      </c>
      <c r="D112" s="2">
        <v>31</v>
      </c>
      <c r="E112" s="2">
        <v>42</v>
      </c>
      <c r="F112" s="2">
        <v>72</v>
      </c>
      <c r="G112" s="11">
        <v>3</v>
      </c>
      <c r="H112" s="13">
        <f t="shared" si="2"/>
        <v>6.967741935483871</v>
      </c>
    </row>
    <row r="113" spans="1:15" ht="15.75" hidden="1" customHeight="1" x14ac:dyDescent="0.25">
      <c r="A113" s="2">
        <v>103</v>
      </c>
      <c r="B113" s="2" t="s">
        <v>11</v>
      </c>
      <c r="C113" s="2" t="s">
        <v>12</v>
      </c>
      <c r="D113" s="2">
        <v>30</v>
      </c>
      <c r="E113" s="2">
        <v>40</v>
      </c>
      <c r="F113" s="2">
        <v>70</v>
      </c>
      <c r="G113" s="11">
        <v>3</v>
      </c>
      <c r="H113" s="13">
        <f t="shared" si="2"/>
        <v>7</v>
      </c>
    </row>
    <row r="114" spans="1:15" ht="15.75" hidden="1" customHeight="1" x14ac:dyDescent="0.25">
      <c r="A114" s="2">
        <v>111</v>
      </c>
      <c r="B114" s="2" t="s">
        <v>22</v>
      </c>
      <c r="C114" s="2" t="s">
        <v>16</v>
      </c>
      <c r="D114" s="2">
        <v>29</v>
      </c>
      <c r="E114" s="2">
        <v>38</v>
      </c>
      <c r="F114" s="2">
        <v>68</v>
      </c>
      <c r="G114" s="11">
        <v>3</v>
      </c>
      <c r="H114" s="13">
        <f t="shared" si="2"/>
        <v>7.0344827586206895</v>
      </c>
    </row>
    <row r="115" spans="1:15" ht="15.75" hidden="1" customHeight="1" x14ac:dyDescent="0.25">
      <c r="A115" s="3">
        <v>108</v>
      </c>
      <c r="B115" s="3" t="s">
        <v>19</v>
      </c>
      <c r="C115" s="3" t="s">
        <v>12</v>
      </c>
      <c r="D115" s="3">
        <v>28</v>
      </c>
      <c r="E115" s="3">
        <v>35</v>
      </c>
      <c r="F115" s="3">
        <v>65</v>
      </c>
      <c r="G115" s="12">
        <v>3</v>
      </c>
      <c r="H115" s="13">
        <f t="shared" si="2"/>
        <v>6.9642857142857144</v>
      </c>
    </row>
    <row r="116" spans="1:15" ht="15.75" hidden="1" customHeight="1" x14ac:dyDescent="0.25">
      <c r="A116" s="2">
        <v>121</v>
      </c>
      <c r="B116" s="2" t="s">
        <v>32</v>
      </c>
      <c r="C116" s="2" t="s">
        <v>16</v>
      </c>
      <c r="D116" s="2">
        <v>27</v>
      </c>
      <c r="E116" s="2">
        <v>34</v>
      </c>
      <c r="F116" s="2">
        <v>64</v>
      </c>
      <c r="G116" s="11">
        <v>2</v>
      </c>
      <c r="H116" s="13">
        <f t="shared" si="2"/>
        <v>4.7407407407407405</v>
      </c>
    </row>
    <row r="117" spans="1:15" ht="15.75" hidden="1" customHeight="1" x14ac:dyDescent="0.25">
      <c r="A117" s="3">
        <v>116</v>
      </c>
      <c r="B117" s="3" t="s">
        <v>27</v>
      </c>
      <c r="C117" s="3" t="s">
        <v>16</v>
      </c>
      <c r="D117" s="3">
        <v>26</v>
      </c>
      <c r="E117" s="3">
        <v>32</v>
      </c>
      <c r="F117" s="3">
        <v>62</v>
      </c>
      <c r="G117" s="12">
        <v>2</v>
      </c>
      <c r="H117" s="13">
        <f t="shared" si="2"/>
        <v>4.7692307692307692</v>
      </c>
    </row>
    <row r="118" spans="1:15" ht="15.75" hidden="1" customHeight="1" x14ac:dyDescent="0.25">
      <c r="A118" s="2">
        <v>105</v>
      </c>
      <c r="B118" s="2" t="s">
        <v>15</v>
      </c>
      <c r="C118" s="2" t="s">
        <v>16</v>
      </c>
      <c r="D118" s="2">
        <v>25</v>
      </c>
      <c r="E118" s="2">
        <v>30</v>
      </c>
      <c r="F118" s="2">
        <v>60</v>
      </c>
      <c r="G118" s="11">
        <v>2</v>
      </c>
      <c r="H118" s="13">
        <f t="shared" si="2"/>
        <v>4.8</v>
      </c>
    </row>
    <row r="122" spans="1:15" ht="15.75" customHeight="1" x14ac:dyDescent="0.2">
      <c r="K122" s="25" t="s">
        <v>58</v>
      </c>
    </row>
    <row r="124" spans="1:15" ht="15.75" customHeight="1" x14ac:dyDescent="0.25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5</v>
      </c>
      <c r="G124" s="14" t="s">
        <v>6</v>
      </c>
      <c r="H124" s="15" t="s">
        <v>50</v>
      </c>
      <c r="I124" s="15" t="s">
        <v>59</v>
      </c>
    </row>
    <row r="125" spans="1:15" ht="15.75" customHeight="1" x14ac:dyDescent="0.25">
      <c r="A125" s="2">
        <v>107</v>
      </c>
      <c r="B125" s="2" t="s">
        <v>18</v>
      </c>
      <c r="C125" s="2" t="s">
        <v>14</v>
      </c>
      <c r="D125" s="2">
        <v>50</v>
      </c>
      <c r="E125" s="2">
        <v>80</v>
      </c>
      <c r="F125" s="2">
        <v>100</v>
      </c>
      <c r="G125" s="11">
        <v>5</v>
      </c>
      <c r="H125" s="13">
        <f>(F125*G125)/D125</f>
        <v>10</v>
      </c>
      <c r="I125" s="13">
        <f>E125/D125</f>
        <v>1.6</v>
      </c>
      <c r="K125" s="15" t="s">
        <v>59</v>
      </c>
      <c r="L125" s="16" t="s">
        <v>1</v>
      </c>
      <c r="M125" s="16" t="s">
        <v>0</v>
      </c>
      <c r="N125" s="1" t="s">
        <v>5</v>
      </c>
      <c r="O125" s="14" t="s">
        <v>6</v>
      </c>
    </row>
    <row r="126" spans="1:15" ht="15.75" customHeight="1" x14ac:dyDescent="0.25">
      <c r="A126" s="2">
        <v>125</v>
      </c>
      <c r="B126" s="2" t="s">
        <v>36</v>
      </c>
      <c r="C126" s="2" t="s">
        <v>14</v>
      </c>
      <c r="D126" s="2">
        <v>47</v>
      </c>
      <c r="E126" s="2">
        <v>79</v>
      </c>
      <c r="F126" s="2">
        <v>99</v>
      </c>
      <c r="G126" s="11">
        <v>5</v>
      </c>
      <c r="H126" s="13">
        <f t="shared" ref="H126:H149" si="3">(F126*G126)/D126</f>
        <v>10.531914893617021</v>
      </c>
      <c r="I126" s="13">
        <f t="shared" ref="I126:I149" si="4">E126/D126</f>
        <v>1.6808510638297873</v>
      </c>
      <c r="K126" s="13">
        <f>MAX(I125:I149)</f>
        <v>1.7441860465116279</v>
      </c>
      <c r="L126" s="18" t="s">
        <v>29</v>
      </c>
      <c r="M126" s="18">
        <v>118</v>
      </c>
      <c r="N126" s="3">
        <v>93</v>
      </c>
      <c r="O126" s="12">
        <v>5</v>
      </c>
    </row>
    <row r="127" spans="1:15" ht="15.75" customHeight="1" x14ac:dyDescent="0.25">
      <c r="A127" s="2">
        <v>115</v>
      </c>
      <c r="B127" s="2" t="s">
        <v>26</v>
      </c>
      <c r="C127" s="2" t="s">
        <v>14</v>
      </c>
      <c r="D127" s="2">
        <v>48</v>
      </c>
      <c r="E127" s="2">
        <v>78</v>
      </c>
      <c r="F127" s="2">
        <v>98</v>
      </c>
      <c r="G127" s="11">
        <v>5</v>
      </c>
      <c r="H127" s="13">
        <f t="shared" si="3"/>
        <v>10.208333333333334</v>
      </c>
      <c r="I127" s="13">
        <f t="shared" si="4"/>
        <v>1.625</v>
      </c>
    </row>
    <row r="128" spans="1:15" ht="15.75" customHeight="1" x14ac:dyDescent="0.25">
      <c r="A128" s="2">
        <v>123</v>
      </c>
      <c r="B128" s="2" t="s">
        <v>34</v>
      </c>
      <c r="C128" s="2" t="s">
        <v>10</v>
      </c>
      <c r="D128" s="2">
        <v>46</v>
      </c>
      <c r="E128" s="2">
        <v>77</v>
      </c>
      <c r="F128" s="2">
        <v>96</v>
      </c>
      <c r="G128" s="11">
        <v>5</v>
      </c>
      <c r="H128" s="13">
        <f t="shared" si="3"/>
        <v>10.434782608695652</v>
      </c>
      <c r="I128" s="13">
        <f t="shared" si="4"/>
        <v>1.673913043478261</v>
      </c>
    </row>
    <row r="129" spans="1:9" ht="15.75" customHeight="1" x14ac:dyDescent="0.25">
      <c r="A129" s="3">
        <v>104</v>
      </c>
      <c r="B129" s="3" t="s">
        <v>13</v>
      </c>
      <c r="C129" s="3" t="s">
        <v>14</v>
      </c>
      <c r="D129" s="3">
        <v>45</v>
      </c>
      <c r="E129" s="3">
        <v>75</v>
      </c>
      <c r="F129" s="3">
        <v>95</v>
      </c>
      <c r="G129" s="12">
        <v>5</v>
      </c>
      <c r="H129" s="13">
        <f t="shared" si="3"/>
        <v>10.555555555555555</v>
      </c>
      <c r="I129" s="13">
        <f t="shared" si="4"/>
        <v>1.6666666666666667</v>
      </c>
    </row>
    <row r="130" spans="1:9" ht="15.75" customHeight="1" x14ac:dyDescent="0.25">
      <c r="A130" s="3">
        <v>112</v>
      </c>
      <c r="B130" s="3" t="s">
        <v>23</v>
      </c>
      <c r="C130" s="3" t="s">
        <v>10</v>
      </c>
      <c r="D130" s="3">
        <v>44</v>
      </c>
      <c r="E130" s="3">
        <v>73</v>
      </c>
      <c r="F130" s="3">
        <v>94</v>
      </c>
      <c r="G130" s="12">
        <v>5</v>
      </c>
      <c r="H130" s="13">
        <f t="shared" si="3"/>
        <v>10.681818181818182</v>
      </c>
      <c r="I130" s="13">
        <f t="shared" si="4"/>
        <v>1.6590909090909092</v>
      </c>
    </row>
    <row r="131" spans="1:9" ht="15.75" customHeight="1" x14ac:dyDescent="0.25">
      <c r="A131" s="3">
        <v>118</v>
      </c>
      <c r="B131" s="3" t="s">
        <v>29</v>
      </c>
      <c r="C131" s="3" t="s">
        <v>10</v>
      </c>
      <c r="D131" s="3">
        <v>43</v>
      </c>
      <c r="E131" s="3">
        <v>75</v>
      </c>
      <c r="F131" s="3">
        <v>93</v>
      </c>
      <c r="G131" s="12">
        <v>5</v>
      </c>
      <c r="H131" s="13">
        <f t="shared" si="3"/>
        <v>10.813953488372093</v>
      </c>
      <c r="I131" s="13">
        <f t="shared" si="4"/>
        <v>1.7441860465116279</v>
      </c>
    </row>
    <row r="132" spans="1:9" ht="15.75" customHeight="1" x14ac:dyDescent="0.25">
      <c r="A132" s="2">
        <v>109</v>
      </c>
      <c r="B132" s="2" t="s">
        <v>20</v>
      </c>
      <c r="C132" s="2" t="s">
        <v>10</v>
      </c>
      <c r="D132" s="2">
        <v>42</v>
      </c>
      <c r="E132" s="2">
        <v>70</v>
      </c>
      <c r="F132" s="2">
        <v>92</v>
      </c>
      <c r="G132" s="11">
        <v>5</v>
      </c>
      <c r="H132" s="13">
        <f t="shared" si="3"/>
        <v>10.952380952380953</v>
      </c>
      <c r="I132" s="13">
        <f t="shared" si="4"/>
        <v>1.6666666666666667</v>
      </c>
    </row>
    <row r="133" spans="1:9" ht="15.75" customHeight="1" x14ac:dyDescent="0.25">
      <c r="A133" s="3">
        <v>102</v>
      </c>
      <c r="B133" s="3" t="s">
        <v>9</v>
      </c>
      <c r="C133" s="3" t="s">
        <v>10</v>
      </c>
      <c r="D133" s="3">
        <v>40</v>
      </c>
      <c r="E133" s="3">
        <v>65</v>
      </c>
      <c r="F133" s="3">
        <v>90</v>
      </c>
      <c r="G133" s="12">
        <v>5</v>
      </c>
      <c r="H133" s="13">
        <f t="shared" si="3"/>
        <v>11.25</v>
      </c>
      <c r="I133" s="13">
        <f t="shared" si="4"/>
        <v>1.625</v>
      </c>
    </row>
    <row r="134" spans="1:9" ht="15.75" customHeight="1" x14ac:dyDescent="0.25">
      <c r="A134" s="3">
        <v>114</v>
      </c>
      <c r="B134" s="3" t="s">
        <v>25</v>
      </c>
      <c r="C134" s="3" t="s">
        <v>8</v>
      </c>
      <c r="D134" s="3">
        <v>41</v>
      </c>
      <c r="E134" s="3">
        <v>66</v>
      </c>
      <c r="F134" s="3">
        <v>89</v>
      </c>
      <c r="G134" s="12">
        <v>4</v>
      </c>
      <c r="H134" s="13">
        <f t="shared" si="3"/>
        <v>8.6829268292682933</v>
      </c>
      <c r="I134" s="13">
        <f t="shared" si="4"/>
        <v>1.6097560975609757</v>
      </c>
    </row>
    <row r="135" spans="1:9" ht="15.75" customHeight="1" x14ac:dyDescent="0.25">
      <c r="A135" s="2">
        <v>119</v>
      </c>
      <c r="B135" s="2" t="s">
        <v>30</v>
      </c>
      <c r="C135" s="2" t="s">
        <v>14</v>
      </c>
      <c r="D135" s="2">
        <v>39</v>
      </c>
      <c r="E135" s="2">
        <v>60</v>
      </c>
      <c r="F135" s="2">
        <v>87</v>
      </c>
      <c r="G135" s="11">
        <v>4</v>
      </c>
      <c r="H135" s="13">
        <f t="shared" si="3"/>
        <v>8.9230769230769234</v>
      </c>
      <c r="I135" s="13">
        <f t="shared" si="4"/>
        <v>1.5384615384615385</v>
      </c>
    </row>
    <row r="136" spans="1:9" ht="15.75" customHeight="1" x14ac:dyDescent="0.25">
      <c r="A136" s="3">
        <v>106</v>
      </c>
      <c r="B136" s="3" t="s">
        <v>17</v>
      </c>
      <c r="C136" s="3" t="s">
        <v>8</v>
      </c>
      <c r="D136" s="3">
        <v>38</v>
      </c>
      <c r="E136" s="3">
        <v>58</v>
      </c>
      <c r="F136" s="3">
        <v>85</v>
      </c>
      <c r="G136" s="12">
        <v>4</v>
      </c>
      <c r="H136" s="13">
        <f t="shared" si="3"/>
        <v>8.9473684210526319</v>
      </c>
      <c r="I136" s="13">
        <f t="shared" si="4"/>
        <v>1.5263157894736843</v>
      </c>
    </row>
    <row r="137" spans="1:9" ht="15.75" customHeight="1" x14ac:dyDescent="0.25">
      <c r="A137" s="3">
        <v>110</v>
      </c>
      <c r="B137" s="3" t="s">
        <v>21</v>
      </c>
      <c r="C137" s="3" t="s">
        <v>8</v>
      </c>
      <c r="D137" s="3">
        <v>37</v>
      </c>
      <c r="E137" s="3">
        <v>55</v>
      </c>
      <c r="F137" s="3">
        <v>83</v>
      </c>
      <c r="G137" s="12">
        <v>4</v>
      </c>
      <c r="H137" s="13">
        <f t="shared" si="3"/>
        <v>8.9729729729729737</v>
      </c>
      <c r="I137" s="13">
        <f t="shared" si="4"/>
        <v>1.4864864864864864</v>
      </c>
    </row>
    <row r="138" spans="1:9" ht="15.75" customHeight="1" x14ac:dyDescent="0.25">
      <c r="A138" s="2">
        <v>101</v>
      </c>
      <c r="B138" s="2" t="s">
        <v>7</v>
      </c>
      <c r="C138" s="2" t="s">
        <v>8</v>
      </c>
      <c r="D138" s="2">
        <v>35</v>
      </c>
      <c r="E138" s="2">
        <v>50</v>
      </c>
      <c r="F138" s="2">
        <v>80</v>
      </c>
      <c r="G138" s="11">
        <v>4</v>
      </c>
      <c r="H138" s="13">
        <f t="shared" si="3"/>
        <v>9.1428571428571423</v>
      </c>
      <c r="I138" s="13">
        <f t="shared" si="4"/>
        <v>1.4285714285714286</v>
      </c>
    </row>
    <row r="139" spans="1:9" ht="15.75" customHeight="1" x14ac:dyDescent="0.25">
      <c r="A139" s="3">
        <v>120</v>
      </c>
      <c r="B139" s="3" t="s">
        <v>31</v>
      </c>
      <c r="C139" s="3" t="s">
        <v>8</v>
      </c>
      <c r="D139" s="3">
        <v>36</v>
      </c>
      <c r="E139" s="3">
        <v>52</v>
      </c>
      <c r="F139" s="3">
        <v>78</v>
      </c>
      <c r="G139" s="12">
        <v>4</v>
      </c>
      <c r="H139" s="13">
        <f t="shared" si="3"/>
        <v>8.6666666666666661</v>
      </c>
      <c r="I139" s="13">
        <f t="shared" si="4"/>
        <v>1.4444444444444444</v>
      </c>
    </row>
    <row r="140" spans="1:9" ht="15.75" customHeight="1" x14ac:dyDescent="0.25">
      <c r="A140" s="3">
        <v>124</v>
      </c>
      <c r="B140" s="3" t="s">
        <v>35</v>
      </c>
      <c r="C140" s="3" t="s">
        <v>8</v>
      </c>
      <c r="D140" s="3">
        <v>34</v>
      </c>
      <c r="E140" s="3">
        <v>48</v>
      </c>
      <c r="F140" s="3">
        <v>76</v>
      </c>
      <c r="G140" s="12">
        <v>3</v>
      </c>
      <c r="H140" s="13">
        <f t="shared" si="3"/>
        <v>6.7058823529411766</v>
      </c>
      <c r="I140" s="13">
        <f t="shared" si="4"/>
        <v>1.411764705882353</v>
      </c>
    </row>
    <row r="141" spans="1:9" ht="15.75" customHeight="1" x14ac:dyDescent="0.25">
      <c r="A141" s="2">
        <v>113</v>
      </c>
      <c r="B141" s="2" t="s">
        <v>24</v>
      </c>
      <c r="C141" s="2" t="s">
        <v>12</v>
      </c>
      <c r="D141" s="2">
        <v>33</v>
      </c>
      <c r="E141" s="2">
        <v>45</v>
      </c>
      <c r="F141" s="2">
        <v>75</v>
      </c>
      <c r="G141" s="11">
        <v>3</v>
      </c>
      <c r="H141" s="13">
        <f t="shared" si="3"/>
        <v>6.8181818181818183</v>
      </c>
      <c r="I141" s="13">
        <f t="shared" si="4"/>
        <v>1.3636363636363635</v>
      </c>
    </row>
    <row r="142" spans="1:9" ht="15.75" customHeight="1" x14ac:dyDescent="0.25">
      <c r="A142" s="3">
        <v>122</v>
      </c>
      <c r="B142" s="3" t="s">
        <v>33</v>
      </c>
      <c r="C142" s="3" t="s">
        <v>12</v>
      </c>
      <c r="D142" s="3">
        <v>32</v>
      </c>
      <c r="E142" s="3">
        <v>44</v>
      </c>
      <c r="F142" s="3">
        <v>74</v>
      </c>
      <c r="G142" s="12">
        <v>3</v>
      </c>
      <c r="H142" s="13">
        <f t="shared" si="3"/>
        <v>6.9375</v>
      </c>
      <c r="I142" s="13">
        <f t="shared" si="4"/>
        <v>1.375</v>
      </c>
    </row>
    <row r="143" spans="1:9" ht="15.75" customHeight="1" x14ac:dyDescent="0.25">
      <c r="A143" s="2">
        <v>117</v>
      </c>
      <c r="B143" s="2" t="s">
        <v>28</v>
      </c>
      <c r="C143" s="2" t="s">
        <v>12</v>
      </c>
      <c r="D143" s="2">
        <v>31</v>
      </c>
      <c r="E143" s="2">
        <v>42</v>
      </c>
      <c r="F143" s="2">
        <v>72</v>
      </c>
      <c r="G143" s="11">
        <v>3</v>
      </c>
      <c r="H143" s="13">
        <f t="shared" si="3"/>
        <v>6.967741935483871</v>
      </c>
      <c r="I143" s="13">
        <f t="shared" si="4"/>
        <v>1.3548387096774193</v>
      </c>
    </row>
    <row r="144" spans="1:9" ht="15.75" customHeight="1" x14ac:dyDescent="0.25">
      <c r="A144" s="2">
        <v>103</v>
      </c>
      <c r="B144" s="2" t="s">
        <v>11</v>
      </c>
      <c r="C144" s="2" t="s">
        <v>12</v>
      </c>
      <c r="D144" s="2">
        <v>30</v>
      </c>
      <c r="E144" s="2">
        <v>40</v>
      </c>
      <c r="F144" s="2">
        <v>70</v>
      </c>
      <c r="G144" s="11">
        <v>3</v>
      </c>
      <c r="H144" s="13">
        <f t="shared" si="3"/>
        <v>7</v>
      </c>
      <c r="I144" s="13">
        <f t="shared" si="4"/>
        <v>1.3333333333333333</v>
      </c>
    </row>
    <row r="145" spans="1:9" ht="15.75" customHeight="1" x14ac:dyDescent="0.25">
      <c r="A145" s="2">
        <v>111</v>
      </c>
      <c r="B145" s="2" t="s">
        <v>22</v>
      </c>
      <c r="C145" s="2" t="s">
        <v>16</v>
      </c>
      <c r="D145" s="2">
        <v>29</v>
      </c>
      <c r="E145" s="2">
        <v>38</v>
      </c>
      <c r="F145" s="2">
        <v>68</v>
      </c>
      <c r="G145" s="11">
        <v>3</v>
      </c>
      <c r="H145" s="13">
        <f t="shared" si="3"/>
        <v>7.0344827586206895</v>
      </c>
      <c r="I145" s="13">
        <f t="shared" si="4"/>
        <v>1.3103448275862069</v>
      </c>
    </row>
    <row r="146" spans="1:9" ht="15.75" customHeight="1" x14ac:dyDescent="0.25">
      <c r="A146" s="3">
        <v>108</v>
      </c>
      <c r="B146" s="3" t="s">
        <v>19</v>
      </c>
      <c r="C146" s="3" t="s">
        <v>12</v>
      </c>
      <c r="D146" s="3">
        <v>28</v>
      </c>
      <c r="E146" s="3">
        <v>35</v>
      </c>
      <c r="F146" s="3">
        <v>65</v>
      </c>
      <c r="G146" s="12">
        <v>3</v>
      </c>
      <c r="H146" s="13">
        <f t="shared" si="3"/>
        <v>6.9642857142857144</v>
      </c>
      <c r="I146" s="13">
        <f t="shared" si="4"/>
        <v>1.25</v>
      </c>
    </row>
    <row r="147" spans="1:9" ht="15.75" customHeight="1" x14ac:dyDescent="0.25">
      <c r="A147" s="2">
        <v>121</v>
      </c>
      <c r="B147" s="2" t="s">
        <v>32</v>
      </c>
      <c r="C147" s="2" t="s">
        <v>16</v>
      </c>
      <c r="D147" s="2">
        <v>27</v>
      </c>
      <c r="E147" s="2">
        <v>34</v>
      </c>
      <c r="F147" s="2">
        <v>64</v>
      </c>
      <c r="G147" s="11">
        <v>2</v>
      </c>
      <c r="H147" s="13">
        <f t="shared" si="3"/>
        <v>4.7407407407407405</v>
      </c>
      <c r="I147" s="13">
        <f t="shared" si="4"/>
        <v>1.2592592592592593</v>
      </c>
    </row>
    <row r="148" spans="1:9" ht="15.75" customHeight="1" x14ac:dyDescent="0.25">
      <c r="A148" s="3">
        <v>116</v>
      </c>
      <c r="B148" s="3" t="s">
        <v>27</v>
      </c>
      <c r="C148" s="3" t="s">
        <v>16</v>
      </c>
      <c r="D148" s="3">
        <v>26</v>
      </c>
      <c r="E148" s="3">
        <v>32</v>
      </c>
      <c r="F148" s="3">
        <v>62</v>
      </c>
      <c r="G148" s="12">
        <v>2</v>
      </c>
      <c r="H148" s="13">
        <f t="shared" si="3"/>
        <v>4.7692307692307692</v>
      </c>
      <c r="I148" s="13">
        <f t="shared" si="4"/>
        <v>1.2307692307692308</v>
      </c>
    </row>
    <row r="149" spans="1:9" ht="15.75" customHeight="1" x14ac:dyDescent="0.25">
      <c r="A149" s="2">
        <v>105</v>
      </c>
      <c r="B149" s="2" t="s">
        <v>15</v>
      </c>
      <c r="C149" s="2" t="s">
        <v>16</v>
      </c>
      <c r="D149" s="2">
        <v>25</v>
      </c>
      <c r="E149" s="2">
        <v>30</v>
      </c>
      <c r="F149" s="2">
        <v>60</v>
      </c>
      <c r="G149" s="11">
        <v>2</v>
      </c>
      <c r="H149" s="13">
        <f t="shared" si="3"/>
        <v>4.8</v>
      </c>
      <c r="I149" s="13">
        <f t="shared" si="4"/>
        <v>1.2</v>
      </c>
    </row>
  </sheetData>
  <autoFilter ref="A93:H118" xr:uid="{00000000-0001-0000-0000-000000000000}">
    <filterColumn colId="3">
      <customFilters>
        <customFilter operator="lessThan" val="37.04"/>
      </customFilters>
    </filterColumn>
    <filterColumn colId="6">
      <filters>
        <filter val="4"/>
      </filters>
    </filterColumn>
  </autoFilter>
  <sortState xmlns:xlrd2="http://schemas.microsoft.com/office/spreadsheetml/2017/richdata2" ref="A2:G26">
    <sortCondition descending="1" ref="F2:F26"/>
  </sortState>
  <mergeCells count="8">
    <mergeCell ref="J38:V38"/>
    <mergeCell ref="J61:K61"/>
    <mergeCell ref="J65:K65"/>
    <mergeCell ref="J32:L32"/>
    <mergeCell ref="J33:L33"/>
    <mergeCell ref="J34:L34"/>
    <mergeCell ref="J35:L35"/>
    <mergeCell ref="J36:L3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Aena Majumder</dc:creator>
  <cp:lastModifiedBy>Aena Majumder</cp:lastModifiedBy>
  <dcterms:created xsi:type="dcterms:W3CDTF">2025-05-30T07:36:44Z</dcterms:created>
  <dcterms:modified xsi:type="dcterms:W3CDTF">2025-05-30T07:36:44Z</dcterms:modified>
</cp:coreProperties>
</file>