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ra\Documents\GitHub\Kitties-Hardware\Hardware\ciam\impeller\impeller\"/>
    </mc:Choice>
  </mc:AlternateContent>
  <xr:revisionPtr revIDLastSave="0" documentId="13_ncr:1_{B1CB972E-D2AD-43D3-86A7-DEA9B11C8998}" xr6:coauthVersionLast="47" xr6:coauthVersionMax="47" xr10:uidLastSave="{00000000-0000-0000-0000-000000000000}"/>
  <bookViews>
    <workbookView minimized="1" xWindow="13620" yWindow="4152" windowWidth="13668" windowHeight="1221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<sst xmlns="http://schemas.openxmlformats.org/spreadsheetml/2006/main" count="62" uniqueCount="62">
  <si>
    <t>N</t>
  </si>
  <si>
    <t>Название</t>
  </si>
  <si>
    <t>Цена</t>
  </si>
  <si>
    <t>Кол-во</t>
  </si>
  <si>
    <t>Кол-во с запасом</t>
  </si>
  <si>
    <t>Сумма</t>
  </si>
  <si>
    <t>Ссылка</t>
  </si>
  <si>
    <t>Лампа зеленая</t>
  </si>
  <si>
    <t>Лампа красная</t>
  </si>
  <si>
    <t>https://www.chipdip.ru/product/ad-22ds-24-iek</t>
  </si>
  <si>
    <t>https://www.chipdip.ru/product/ad-22ds-24</t>
  </si>
  <si>
    <t>Кнопка аварийной остановки</t>
  </si>
  <si>
    <t>https://www.chipdip.ru/product/ce4t-10r-11</t>
  </si>
  <si>
    <t>Энкодер инкрементальный</t>
  </si>
  <si>
    <t>https://www.platan.ru/cgi-bin/qwery.pl/id=216226127</t>
  </si>
  <si>
    <t>https://www.chipdip.ru/product/knobs-42031-2</t>
  </si>
  <si>
    <t>Ручка для энкодера</t>
  </si>
  <si>
    <t>https://www.chipdip.ru/product/mb100dy</t>
  </si>
  <si>
    <t>Кнопка без фиксации зеленая</t>
  </si>
  <si>
    <t>РУД Thrustmaster</t>
  </si>
  <si>
    <t>https://www.citilink.ru/product/dzhoistik-thrustmaster-tca-quardrant-airbus-edition-ww-version-seryi-c-1583059/</t>
  </si>
  <si>
    <t>Тумблер</t>
  </si>
  <si>
    <t>https://www.chipdip.ru/product/ma122</t>
  </si>
  <si>
    <t>Защитный колпачок</t>
  </si>
  <si>
    <t>https://www.chipdip.ru/product0/8544855179</t>
  </si>
  <si>
    <t>Мышь компьютерная</t>
  </si>
  <si>
    <t>https://www.chipdip.ru/product0/8020808726</t>
  </si>
  <si>
    <t>Одноплатный компьютер Raspberry pi</t>
  </si>
  <si>
    <t>https://www.chipdip.ru/product/raspberry-pi-3-model-b-2</t>
  </si>
  <si>
    <t>Медный провод 22AWG красный</t>
  </si>
  <si>
    <t>Медный провод 22AWG серый</t>
  </si>
  <si>
    <t>Медный провод 22AWG синий</t>
  </si>
  <si>
    <t>Медный провод 22AWG зеленый</t>
  </si>
  <si>
    <t>https://www.li-force.ru/shop/view/22awg-10-033-60008-ul3135-lfw-22w-2</t>
  </si>
  <si>
    <t>https://www.li-force.ru/shop/view/22awg-10-033-60008-ul3135-lfw-22o</t>
  </si>
  <si>
    <t>https://www.li-force.ru/shop/view/22awg-10-033-60008-ul3135-lfw-22gr</t>
  </si>
  <si>
    <t>https://www.li-force.ru/shop/view/22awg-10-033-60008-ul3135-lfw-22y-2</t>
  </si>
  <si>
    <t>Потенциометр</t>
  </si>
  <si>
    <t>https://www.chipdip.ru/product0/8008840025</t>
  </si>
  <si>
    <t>Разъем Micro-Fit 2x2 Ж</t>
  </si>
  <si>
    <t>Разъем Micro-Fit 2x5 Ж</t>
  </si>
  <si>
    <t>Разъем Micro-Fit 2x12 Ж</t>
  </si>
  <si>
    <t>https://www.chipdip.ru/product/sct3001mh-2x2p</t>
  </si>
  <si>
    <t>https://www.chipdip.ru/product/sct3001mh-2x5p</t>
  </si>
  <si>
    <t>https://www.chipdip.ru/product/sct3001mh-2x12p</t>
  </si>
  <si>
    <t>ethernet шнур m-m 15м</t>
  </si>
  <si>
    <t>https://www.chipdip.ru/product0/8003235821</t>
  </si>
  <si>
    <t>ethernet шнур m-m 2м</t>
  </si>
  <si>
    <t>https://www.chipdip.ru/product0/8007831350</t>
  </si>
  <si>
    <t>ethernet шнур m-m 20м</t>
  </si>
  <si>
    <t>https://www.chipdip.ru/product0/8011591466</t>
  </si>
  <si>
    <t>Контакт-гнездо Micro-Fit</t>
  </si>
  <si>
    <t>https://www.chipdip.ru/product/sct3001-ft</t>
  </si>
  <si>
    <t>https://www.chipdip.ru/product/ox-hdmi1v1.4lx</t>
  </si>
  <si>
    <t>https://www.chipdip.ru/product0/8015598655</t>
  </si>
  <si>
    <t>Кабель HDMI - HDMI 1.5м</t>
  </si>
  <si>
    <t>Кабель HDMI - HDMI 1м</t>
  </si>
  <si>
    <t>Батарейка 3В плоская</t>
  </si>
  <si>
    <t>https://www.chipdip.ru/product/gp-cr2032</t>
  </si>
  <si>
    <t>micro sd карта</t>
  </si>
  <si>
    <t>https://www.chipdip.ru/product/sdcs2-64gb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</si>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</sst>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1" applyFont="1" applyFill="1"/>
    <xf numFmtId="0" fontId="0" fillId="0" borderId="2" xfId="1" applyNumberFormat="1" applyFont="1" applyFill="1" applyBorder="1" applyAlignment="1"/>
    <xf numFmtId="0" fontId="0" fillId="0" borderId="1" xfId="1" applyNumberFormat="1" applyFont="1" applyFill="1" applyBorder="1" applyAlignment="1"/>
    <xf numFmtId="0" fontId="0" fillId="0" borderId="3" xfId="1" applyNumberFormat="1" applyFont="1" applyFill="1" applyBorder="1" applyAlignment="1"/>
    <xf numFmtId="0" fontId="0" fillId="0" borderId="7" xfId="1" applyNumberFormat="1" applyFont="1" applyFill="1" applyBorder="1" applyAlignment="1"/>
    <xf numFmtId="0" fontId="0" fillId="0" borderId="8" xfId="1" applyNumberFormat="1" applyFont="1" applyFill="1" applyBorder="1" applyAlignment="1"/>
    <xf numFmtId="0" fontId="0" fillId="0" borderId="9" xfId="1" applyNumberFormat="1" applyFont="1" applyFill="1" applyBorder="1" applyAlignment="1"/>
    <xf numFmtId="0" fontId="0" fillId="0" borderId="0" xfId="0" applyFill="1"/>
    <xf numFmtId="3" fontId="0" fillId="0" borderId="0" xfId="0" applyNumberFormat="1" applyFill="1"/>
    <xf numFmtId="0" fontId="1" fillId="0" borderId="0" xfId="1" applyFill="1"/>
    <xf numFmtId="0" fontId="0" fillId="0" borderId="0" xfId="0" applyNumberFormat="1" applyFill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</cellXfs>
  <cellStyles count="2">
    <cellStyle name="Гиперссылка" xfId="1" builtinId="8"/>
    <cellStyle name="Обычный" xfId="0" builtinId="0"/>
  </cellStyles>
  <dxfs count="12"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EF369E-9E9D-45EC-BE07-62BB52F9372D}" name="Таблица1" displayName="Таблица1" ref="A1:G28" totalsRowShown="0" headerRowDxfId="11" dataDxfId="9" headerRowBorderDxfId="10" tableBorderDxfId="8" totalsRowBorderDxfId="7">
  <autoFilter ref="A1:G28" xr:uid="{9CEF369E-9E9D-45EC-BE07-62BB52F9372D}"/>
  <tableColumns count="7">
    <tableColumn id="1" xr3:uid="{0C4674A5-731B-4314-BBBD-1B81B594653B}" name="N" dataDxfId="6"/>
    <tableColumn id="2" xr3:uid="{E62B423D-45E1-4B22-A99B-36CF31440F48}" name="Название" dataDxfId="5"/>
    <tableColumn id="3" xr3:uid="{25EDC3A5-8353-4AA6-A2F7-7567F8DA6BED}" name="Цена" dataDxfId="4"/>
    <tableColumn id="4" xr3:uid="{EFA57D41-7C92-4DC1-9A83-0EFC2E691277}" name="Кол-во" dataDxfId="3"/>
    <tableColumn id="5" xr3:uid="{8A277CF6-2BEE-4034-8D78-933282DC8A39}" name="Кол-во с запасом" dataDxfId="2"/>
    <tableColumn id="6" xr3:uid="{04147793-8DCB-4017-8399-7514ADDAD444}" name="Сумма" dataDxfId="1">
      <calculatedColumnFormula>Таблица1[[#This Row],[Кол-во с запасом]]*Таблица1[[#This Row],[Цена]]</calculatedColumnFormula>
    </tableColumn>
    <tableColumn id="7" xr3:uid="{AD1D76B4-158F-4DC2-8870-A87F306D68C0}" name="Ссылка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sct3001mh-2x5p" TargetMode="External"/><Relationship Id="rId13" Type="http://schemas.openxmlformats.org/officeDocument/2006/relationships/hyperlink" Target="https://www.chipdip.ru/product/sdcs2-64gb" TargetMode="External"/><Relationship Id="rId3" Type="http://schemas.openxmlformats.org/officeDocument/2006/relationships/hyperlink" Target="https://www.li-force.ru/shop/view/22awg-10-033-60008-ul3135-lfw-22w-2" TargetMode="External"/><Relationship Id="rId7" Type="http://schemas.openxmlformats.org/officeDocument/2006/relationships/hyperlink" Target="https://www.chipdip.ru/product/sct3001mh-2x2p" TargetMode="External"/><Relationship Id="rId12" Type="http://schemas.openxmlformats.org/officeDocument/2006/relationships/hyperlink" Target="https://www.chipdip.ru/product/gp-cr2032" TargetMode="External"/><Relationship Id="rId2" Type="http://schemas.openxmlformats.org/officeDocument/2006/relationships/hyperlink" Target="https://www.chipdip.ru/product0/8544855179" TargetMode="External"/><Relationship Id="rId1" Type="http://schemas.openxmlformats.org/officeDocument/2006/relationships/hyperlink" Target="https://www.citilink.ru/product/dzhoistik-thrustmaster-tca-quardrant-airbus-edition-ww-version-seryi-c-1583059/" TargetMode="External"/><Relationship Id="rId6" Type="http://schemas.openxmlformats.org/officeDocument/2006/relationships/hyperlink" Target="https://www.li-force.ru/shop/view/22awg-10-033-60008-ul3135-lfw-22y-2" TargetMode="External"/><Relationship Id="rId11" Type="http://schemas.openxmlformats.org/officeDocument/2006/relationships/hyperlink" Target="https://www.chipdip.ru/product/sct3001-ft" TargetMode="External"/><Relationship Id="rId5" Type="http://schemas.openxmlformats.org/officeDocument/2006/relationships/hyperlink" Target="https://www.li-force.ru/shop/view/22awg-10-033-60008-ul3135-lfw-22gr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chipdip.ru/product0/8003235821" TargetMode="External"/><Relationship Id="rId4" Type="http://schemas.openxmlformats.org/officeDocument/2006/relationships/hyperlink" Target="https://www.li-force.ru/shop/view/22awg-10-033-60008-ul3135-lfw-22o" TargetMode="External"/><Relationship Id="rId9" Type="http://schemas.openxmlformats.org/officeDocument/2006/relationships/hyperlink" Target="https://www.chipdip.ru/product/sct3001mh-2x12p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Normal="100" workbookViewId="0">
      <selection activeCell="G2" sqref="A1:G2"/>
    </sheetView>
  </sheetViews>
  <sheetFormatPr defaultRowHeight="14.4" x14ac:dyDescent="0.3"/>
  <cols>
    <col min="1" max="1" width="4.5546875" bestFit="1" customWidth="1"/>
    <col min="2" max="2" width="34" bestFit="1" customWidth="1"/>
    <col min="3" max="3" width="7.6640625" bestFit="1" customWidth="1"/>
    <col min="4" max="4" width="9.21875" bestFit="1" customWidth="1"/>
    <col min="5" max="5" width="18.5546875" bestFit="1" customWidth="1"/>
    <col min="6" max="6" width="9.21875" bestFit="1" customWidth="1"/>
    <col min="7" max="7" width="96.33203125" bestFit="1" customWidth="1"/>
  </cols>
  <sheetData>
    <row r="1" spans="1:9" ht="15" thickBot="1" x14ac:dyDescent="0.3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</row>
    <row r="2" spans="1:9" x14ac:dyDescent="0.3">
      <c r="A2" s="2">
        <v>1</v>
      </c>
      <c r="B2" s="3" t="s">
        <v>7</v>
      </c>
      <c r="C2" s="3">
        <v>170</v>
      </c>
      <c r="D2" s="3">
        <v>5</v>
      </c>
      <c r="E2" s="3">
        <v>10</v>
      </c>
      <c r="F2" s="3">
        <f>Таблица1[[#This Row],[Кол-во с запасом]]*Таблица1[[#This Row],[Цена]]</f>
        <v>1700</v>
      </c>
      <c r="G2" s="4" t="s">
        <v>9</v>
      </c>
      <c r="I2" t="s">
        <v>61</v>
      </c>
    </row>
    <row r="3" spans="1:9" x14ac:dyDescent="0.3">
      <c r="A3" s="5">
        <v>2</v>
      </c>
      <c r="B3" s="6" t="s">
        <v>8</v>
      </c>
      <c r="C3" s="6">
        <v>180</v>
      </c>
      <c r="D3" s="6">
        <v>5</v>
      </c>
      <c r="E3" s="6">
        <v>10</v>
      </c>
      <c r="F3" s="6">
        <f>Таблица1[[#This Row],[Кол-во с запасом]]*Таблица1[[#This Row],[Цена]]</f>
        <v>1800</v>
      </c>
      <c r="G3" s="7" t="s">
        <v>10</v>
      </c>
      <c r="I3">
        <f>SUM(F2:F28)</f>
        <v>169717</v>
      </c>
    </row>
    <row r="4" spans="1:9" x14ac:dyDescent="0.3">
      <c r="A4" s="2">
        <v>3</v>
      </c>
      <c r="B4" s="1" t="s">
        <v>11</v>
      </c>
      <c r="C4" s="1">
        <v>7220</v>
      </c>
      <c r="D4" s="1">
        <v>2</v>
      </c>
      <c r="E4" s="1">
        <v>2</v>
      </c>
      <c r="F4" s="6">
        <f>Таблица1[[#This Row],[Кол-во с запасом]]*Таблица1[[#This Row],[Цена]]</f>
        <v>14440</v>
      </c>
      <c r="G4" s="8" t="s">
        <v>12</v>
      </c>
    </row>
    <row r="5" spans="1:9" x14ac:dyDescent="0.3">
      <c r="A5" s="5">
        <v>4</v>
      </c>
      <c r="B5" s="1" t="s">
        <v>13</v>
      </c>
      <c r="C5" s="1">
        <v>370</v>
      </c>
      <c r="D5" s="1">
        <v>5</v>
      </c>
      <c r="E5" s="8">
        <v>10</v>
      </c>
      <c r="F5" s="6">
        <f>Таблица1[[#This Row],[Кол-во с запасом]]*Таблица1[[#This Row],[Цена]]</f>
        <v>3700</v>
      </c>
      <c r="G5" s="8" t="s">
        <v>14</v>
      </c>
    </row>
    <row r="6" spans="1:9" x14ac:dyDescent="0.3">
      <c r="A6" s="2">
        <v>5</v>
      </c>
      <c r="B6" s="1" t="s">
        <v>16</v>
      </c>
      <c r="C6" s="1">
        <v>370</v>
      </c>
      <c r="D6" s="1">
        <v>5</v>
      </c>
      <c r="E6" s="1">
        <v>10</v>
      </c>
      <c r="F6" s="6">
        <f>Таблица1[[#This Row],[Кол-во с запасом]]*Таблица1[[#This Row],[Цена]]</f>
        <v>3700</v>
      </c>
      <c r="G6" s="8" t="s">
        <v>15</v>
      </c>
    </row>
    <row r="7" spans="1:9" x14ac:dyDescent="0.3">
      <c r="A7" s="5">
        <v>6</v>
      </c>
      <c r="B7" s="8" t="s">
        <v>18</v>
      </c>
      <c r="C7" s="8">
        <v>530</v>
      </c>
      <c r="D7" s="8">
        <v>1</v>
      </c>
      <c r="E7" s="8">
        <v>3</v>
      </c>
      <c r="F7" s="6">
        <f>Таблица1[[#This Row],[Кол-во с запасом]]*Таблица1[[#This Row],[Цена]]</f>
        <v>1590</v>
      </c>
      <c r="G7" s="8" t="s">
        <v>17</v>
      </c>
    </row>
    <row r="8" spans="1:9" x14ac:dyDescent="0.3">
      <c r="A8" s="2">
        <v>7</v>
      </c>
      <c r="B8" s="8" t="s">
        <v>19</v>
      </c>
      <c r="C8" s="9">
        <v>9449</v>
      </c>
      <c r="D8" s="8">
        <v>1</v>
      </c>
      <c r="E8" s="8">
        <v>1</v>
      </c>
      <c r="F8" s="6">
        <f>Таблица1[[#This Row],[Кол-во с запасом]]*Таблица1[[#This Row],[Цена]]</f>
        <v>9449</v>
      </c>
      <c r="G8" s="10" t="s">
        <v>20</v>
      </c>
    </row>
    <row r="9" spans="1:9" x14ac:dyDescent="0.3">
      <c r="A9" s="5">
        <v>8</v>
      </c>
      <c r="B9" s="8" t="s">
        <v>21</v>
      </c>
      <c r="C9" s="9">
        <v>1600</v>
      </c>
      <c r="D9" s="8">
        <v>13</v>
      </c>
      <c r="E9" s="8">
        <v>16</v>
      </c>
      <c r="F9" s="6">
        <f>Таблица1[[#This Row],[Кол-во с запасом]]*Таблица1[[#This Row],[Цена]]</f>
        <v>25600</v>
      </c>
      <c r="G9" s="10" t="s">
        <v>22</v>
      </c>
    </row>
    <row r="10" spans="1:9" x14ac:dyDescent="0.3">
      <c r="A10" s="2">
        <v>9</v>
      </c>
      <c r="B10" s="8" t="s">
        <v>23</v>
      </c>
      <c r="C10" s="8">
        <v>71</v>
      </c>
      <c r="D10" s="8">
        <v>1</v>
      </c>
      <c r="E10" s="8">
        <v>3</v>
      </c>
      <c r="F10" s="6">
        <f>Таблица1[[#This Row],[Кол-во с запасом]]*Таблица1[[#This Row],[Цена]]</f>
        <v>213</v>
      </c>
      <c r="G10" s="10" t="s">
        <v>24</v>
      </c>
    </row>
    <row r="11" spans="1:9" x14ac:dyDescent="0.3">
      <c r="A11" s="5">
        <v>10</v>
      </c>
      <c r="B11" s="8" t="s">
        <v>25</v>
      </c>
      <c r="C11" s="8">
        <v>1710</v>
      </c>
      <c r="D11" s="8">
        <v>1</v>
      </c>
      <c r="E11" s="8">
        <v>2</v>
      </c>
      <c r="F11" s="6">
        <f>Таблица1[[#This Row],[Кол-во с запасом]]*Таблица1[[#This Row],[Цена]]</f>
        <v>3420</v>
      </c>
      <c r="G11" s="8" t="s">
        <v>26</v>
      </c>
    </row>
    <row r="12" spans="1:9" x14ac:dyDescent="0.3">
      <c r="A12" s="5">
        <v>11</v>
      </c>
      <c r="B12" s="8" t="s">
        <v>27</v>
      </c>
      <c r="C12" s="8">
        <v>23860</v>
      </c>
      <c r="D12" s="8">
        <v>2</v>
      </c>
      <c r="E12" s="8">
        <v>3</v>
      </c>
      <c r="F12" s="6">
        <f>Таблица1[[#This Row],[Кол-во с запасом]]*Таблица1[[#This Row],[Цена]]</f>
        <v>71580</v>
      </c>
      <c r="G12" s="8" t="s">
        <v>28</v>
      </c>
    </row>
    <row r="13" spans="1:9" x14ac:dyDescent="0.3">
      <c r="A13" s="2">
        <v>12</v>
      </c>
      <c r="B13" s="1" t="s">
        <v>29</v>
      </c>
      <c r="C13" s="1">
        <v>510</v>
      </c>
      <c r="D13" s="8">
        <v>3</v>
      </c>
      <c r="E13" s="8">
        <v>5</v>
      </c>
      <c r="F13" s="6">
        <f>Таблица1[[#This Row],[Кол-во с запасом]]*Таблица1[[#This Row],[Цена]]</f>
        <v>2550</v>
      </c>
      <c r="G13" s="10" t="s">
        <v>33</v>
      </c>
    </row>
    <row r="14" spans="1:9" x14ac:dyDescent="0.3">
      <c r="A14" s="5">
        <v>13</v>
      </c>
      <c r="B14" s="1" t="s">
        <v>30</v>
      </c>
      <c r="C14" s="1">
        <v>510</v>
      </c>
      <c r="D14" s="8">
        <v>3</v>
      </c>
      <c r="E14" s="8">
        <v>5</v>
      </c>
      <c r="F14" s="6">
        <f>Таблица1[[#This Row],[Кол-во с запасом]]*Таблица1[[#This Row],[Цена]]</f>
        <v>2550</v>
      </c>
      <c r="G14" s="10" t="s">
        <v>34</v>
      </c>
    </row>
    <row r="15" spans="1:9" x14ac:dyDescent="0.3">
      <c r="A15" s="2">
        <v>14</v>
      </c>
      <c r="B15" s="1" t="s">
        <v>31</v>
      </c>
      <c r="C15" s="1">
        <v>510</v>
      </c>
      <c r="D15" s="8">
        <v>2</v>
      </c>
      <c r="E15" s="8">
        <v>3</v>
      </c>
      <c r="F15" s="6">
        <f>Таблица1[[#This Row],[Кол-во с запасом]]*Таблица1[[#This Row],[Цена]]</f>
        <v>1530</v>
      </c>
      <c r="G15" s="10" t="s">
        <v>35</v>
      </c>
    </row>
    <row r="16" spans="1:9" x14ac:dyDescent="0.3">
      <c r="A16" s="5">
        <v>15</v>
      </c>
      <c r="B16" s="1" t="s">
        <v>32</v>
      </c>
      <c r="C16" s="1">
        <v>510</v>
      </c>
      <c r="D16" s="8">
        <v>2</v>
      </c>
      <c r="E16" s="8">
        <v>3</v>
      </c>
      <c r="F16" s="6">
        <f>Таблица1[[#This Row],[Кол-во с запасом]]*Таблица1[[#This Row],[Цена]]</f>
        <v>1530</v>
      </c>
      <c r="G16" s="10" t="s">
        <v>36</v>
      </c>
    </row>
    <row r="17" spans="1:7" x14ac:dyDescent="0.3">
      <c r="A17" s="5">
        <v>16</v>
      </c>
      <c r="B17" s="8" t="s">
        <v>37</v>
      </c>
      <c r="C17" s="8">
        <v>1130</v>
      </c>
      <c r="D17" s="8">
        <v>2</v>
      </c>
      <c r="E17" s="8">
        <v>5</v>
      </c>
      <c r="F17" s="6">
        <f>Таблица1[[#This Row],[Кол-во с запасом]]*Таблица1[[#This Row],[Цена]]</f>
        <v>5650</v>
      </c>
      <c r="G17" s="8" t="s">
        <v>38</v>
      </c>
    </row>
    <row r="18" spans="1:7" x14ac:dyDescent="0.3">
      <c r="A18" s="2">
        <v>17</v>
      </c>
      <c r="B18" s="1" t="s">
        <v>39</v>
      </c>
      <c r="C18" s="1">
        <v>30</v>
      </c>
      <c r="D18" s="8">
        <v>4</v>
      </c>
      <c r="E18" s="8">
        <v>15</v>
      </c>
      <c r="F18" s="6">
        <f>Таблица1[[#This Row],[Кол-во с запасом]]*Таблица1[[#This Row],[Цена]]</f>
        <v>450</v>
      </c>
      <c r="G18" s="10" t="s">
        <v>42</v>
      </c>
    </row>
    <row r="19" spans="1:7" x14ac:dyDescent="0.3">
      <c r="A19" s="5">
        <v>18</v>
      </c>
      <c r="B19" s="1" t="s">
        <v>40</v>
      </c>
      <c r="C19" s="1">
        <v>33</v>
      </c>
      <c r="D19" s="8">
        <v>5</v>
      </c>
      <c r="E19" s="8">
        <v>15</v>
      </c>
      <c r="F19" s="6">
        <f>Таблица1[[#This Row],[Кол-во с запасом]]*Таблица1[[#This Row],[Цена]]</f>
        <v>495</v>
      </c>
      <c r="G19" s="10" t="s">
        <v>43</v>
      </c>
    </row>
    <row r="20" spans="1:7" x14ac:dyDescent="0.3">
      <c r="A20" s="2">
        <v>19</v>
      </c>
      <c r="B20" s="1" t="s">
        <v>41</v>
      </c>
      <c r="C20" s="1">
        <v>60</v>
      </c>
      <c r="D20" s="8">
        <v>1</v>
      </c>
      <c r="E20" s="8">
        <v>5</v>
      </c>
      <c r="F20" s="6">
        <f>Таблица1[[#This Row],[Кол-во с запасом]]*Таблица1[[#This Row],[Цена]]</f>
        <v>300</v>
      </c>
      <c r="G20" s="10" t="s">
        <v>44</v>
      </c>
    </row>
    <row r="21" spans="1:7" x14ac:dyDescent="0.3">
      <c r="A21" s="5">
        <v>20</v>
      </c>
      <c r="B21" s="1" t="s">
        <v>51</v>
      </c>
      <c r="C21" s="8">
        <v>8</v>
      </c>
      <c r="D21" s="8">
        <v>200</v>
      </c>
      <c r="E21" s="8">
        <v>500</v>
      </c>
      <c r="F21" s="6">
        <f>Таблица1[[#This Row],[Кол-во с запасом]]*Таблица1[[#This Row],[Цена]]</f>
        <v>4000</v>
      </c>
      <c r="G21" s="10" t="s">
        <v>52</v>
      </c>
    </row>
    <row r="22" spans="1:7" x14ac:dyDescent="0.3">
      <c r="A22" s="5">
        <v>21</v>
      </c>
      <c r="B22" s="1" t="s">
        <v>45</v>
      </c>
      <c r="C22" s="8">
        <v>720</v>
      </c>
      <c r="D22" s="8">
        <v>1</v>
      </c>
      <c r="E22" s="8">
        <v>2</v>
      </c>
      <c r="F22" s="6">
        <f>Таблица1[[#This Row],[Кол-во с запасом]]*Таблица1[[#This Row],[Цена]]</f>
        <v>1440</v>
      </c>
      <c r="G22" s="10" t="s">
        <v>46</v>
      </c>
    </row>
    <row r="23" spans="1:7" x14ac:dyDescent="0.3">
      <c r="A23" s="2">
        <v>22</v>
      </c>
      <c r="B23" s="1" t="s">
        <v>47</v>
      </c>
      <c r="C23" s="1">
        <v>830</v>
      </c>
      <c r="D23" s="8">
        <v>1</v>
      </c>
      <c r="E23" s="8">
        <v>2</v>
      </c>
      <c r="F23" s="6">
        <f>Таблица1[[#This Row],[Кол-во с запасом]]*Таблица1[[#This Row],[Цена]]</f>
        <v>1660</v>
      </c>
      <c r="G23" s="8" t="s">
        <v>48</v>
      </c>
    </row>
    <row r="24" spans="1:7" x14ac:dyDescent="0.3">
      <c r="A24" s="5">
        <v>23</v>
      </c>
      <c r="B24" s="1" t="s">
        <v>49</v>
      </c>
      <c r="C24" s="8">
        <v>1000</v>
      </c>
      <c r="D24" s="8">
        <v>1</v>
      </c>
      <c r="E24" s="8">
        <v>2</v>
      </c>
      <c r="F24" s="6">
        <f>Таблица1[[#This Row],[Кол-во с запасом]]*Таблица1[[#This Row],[Цена]]</f>
        <v>2000</v>
      </c>
      <c r="G24" s="8" t="s">
        <v>50</v>
      </c>
    </row>
    <row r="25" spans="1:7" x14ac:dyDescent="0.3">
      <c r="A25" s="5">
        <v>24</v>
      </c>
      <c r="B25" s="8" t="s">
        <v>56</v>
      </c>
      <c r="C25" s="8">
        <v>320</v>
      </c>
      <c r="D25" s="8">
        <v>1</v>
      </c>
      <c r="E25" s="8">
        <v>2</v>
      </c>
      <c r="F25" s="11">
        <f>Таблица1[[#This Row],[Кол-во с запасом]]*Таблица1[[#This Row],[Цена]]</f>
        <v>640</v>
      </c>
      <c r="G25" s="8" t="s">
        <v>53</v>
      </c>
    </row>
    <row r="26" spans="1:7" x14ac:dyDescent="0.3">
      <c r="A26" s="2">
        <v>25</v>
      </c>
      <c r="B26" s="8" t="s">
        <v>55</v>
      </c>
      <c r="C26" s="8">
        <v>865</v>
      </c>
      <c r="D26" s="8">
        <v>1</v>
      </c>
      <c r="E26" s="8">
        <v>2</v>
      </c>
      <c r="F26" s="11">
        <f>Таблица1[[#This Row],[Кол-во с запасом]]*Таблица1[[#This Row],[Цена]]</f>
        <v>1730</v>
      </c>
      <c r="G26" s="8" t="s">
        <v>54</v>
      </c>
    </row>
    <row r="27" spans="1:7" x14ac:dyDescent="0.3">
      <c r="A27" s="5">
        <v>26</v>
      </c>
      <c r="B27" s="8" t="s">
        <v>57</v>
      </c>
      <c r="C27" s="8">
        <v>180</v>
      </c>
      <c r="D27" s="8">
        <v>1</v>
      </c>
      <c r="E27" s="8">
        <v>10</v>
      </c>
      <c r="F27" s="11">
        <f>Таблица1[[#This Row],[Кол-во с запасом]]*Таблица1[[#This Row],[Цена]]</f>
        <v>1800</v>
      </c>
      <c r="G27" s="10" t="s">
        <v>58</v>
      </c>
    </row>
    <row r="28" spans="1:7" x14ac:dyDescent="0.3">
      <c r="A28" s="5">
        <v>27</v>
      </c>
      <c r="B28" s="8" t="s">
        <v>59</v>
      </c>
      <c r="C28" s="8">
        <v>700</v>
      </c>
      <c r="D28" s="8">
        <v>3</v>
      </c>
      <c r="E28" s="8">
        <v>6</v>
      </c>
      <c r="F28" s="11">
        <f>Таблица1[[#This Row],[Кол-во с запасом]]*Таблица1[[#This Row],[Цена]]</f>
        <v>4200</v>
      </c>
      <c r="G28" s="10" t="s">
        <v>60</v>
      </c>
    </row>
  </sheetData>
  <hyperlinks>
    <hyperlink ref="G8" r:id="rId1" xr:uid="{B9BE8BE5-8828-4795-989A-90976EB582F8}"/>
    <hyperlink ref="G10" r:id="rId2" xr:uid="{DF87EDE0-2A45-4FF4-9702-688DFBDB5402}"/>
    <hyperlink ref="G13" r:id="rId3" xr:uid="{01804EEF-5F82-4CE5-BA43-156D3A1B4C81}"/>
    <hyperlink ref="G14" r:id="rId4" xr:uid="{D738F4BE-9B76-4ECB-95A1-38C67D54507A}"/>
    <hyperlink ref="G15" r:id="rId5" xr:uid="{90847DA9-D5CF-4175-BE0A-24A51F2234C0}"/>
    <hyperlink ref="G16" r:id="rId6" xr:uid="{5576E59A-EF74-420F-AD53-921CA482BD08}"/>
    <hyperlink ref="G18" r:id="rId7" xr:uid="{CF66435B-1AE6-4AB1-BAFF-ED99046469AC}"/>
    <hyperlink ref="G19" r:id="rId8" xr:uid="{ABE60CDA-FE86-45A2-A628-9EFE82606CC8}"/>
    <hyperlink ref="G20" r:id="rId9" xr:uid="{0EE7D008-E4D1-4CE5-9610-BBE5FA28D9C7}"/>
    <hyperlink ref="G22" r:id="rId10" xr:uid="{C1C5B095-8A03-4A8F-9363-41DEAEB1FD0D}"/>
    <hyperlink ref="G21" r:id="rId11" xr:uid="{CCDAE17B-5B45-4769-BD64-47AFEDD9F950}"/>
    <hyperlink ref="G27" r:id="rId12" xr:uid="{539D1E51-205C-4B78-B6E3-540B45331ACB}"/>
    <hyperlink ref="G28" r:id="rId13" xr:uid="{1458383C-B436-448C-AD54-E7471E179D7D}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2015-06-05T18:19:34Z</dcterms:created>
  <dcterms:modified xsi:type="dcterms:W3CDTF">2023-08-17T17:36:00Z</dcterms:modified>
</cp:coreProperties>
</file>