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ra\Documents\GitHub\Kitties-Hardware\Hardware\ciam\impeller\rpi_power_shield\"/>
    </mc:Choice>
  </mc:AlternateContent>
  <xr:revisionPtr revIDLastSave="0" documentId="13_ncr:1_{C0FC6722-1C1B-4E75-A98F-0C8A14350D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2" i="1"/>
  <c r="F3" i="1"/>
  <c r="F4" i="1"/>
  <c r="F5" i="1"/>
  <c r="F7" i="1"/>
  <c r="F8" i="1"/>
  <c r="F9" i="1"/>
  <c r="F17" i="1" l="1"/>
</calcChain>
</file>

<file path=xl/sharedStrings.xml><?xml version="1.0" encoding="utf-8"?>
<sst xmlns="http://schemas.openxmlformats.org/spreadsheetml/2006/main" count="24" uniqueCount="20">
  <si>
    <t>N</t>
  </si>
  <si>
    <t>Название</t>
  </si>
  <si>
    <t>Цена</t>
  </si>
  <si>
    <t>Кол-во</t>
  </si>
  <si>
    <t>Кол-во с запасом</t>
  </si>
  <si>
    <t>Сумма</t>
  </si>
  <si>
    <t>Ссылка</t>
  </si>
  <si>
    <t>Проставка латунная</t>
  </si>
  <si>
    <t>https://www.chipdip.ru/product0/8010398729</t>
  </si>
  <si>
    <t>https://www.chipdip.ru/product0/8010398730</t>
  </si>
  <si>
    <t>https://www.chipdip.ru/product0/8010398728</t>
  </si>
  <si>
    <t>https://www.chipdip.ru/product0/8010398723</t>
  </si>
  <si>
    <t>DC-DC преобразователь</t>
  </si>
  <si>
    <t>https://www.chipdip.ru/product/rsd-60l-24</t>
  </si>
  <si>
    <t>Аккумулятор 7.4В</t>
  </si>
  <si>
    <t>https://www.chipdip.ru/product0/8010398726</t>
  </si>
  <si>
    <t>СУММА</t>
  </si>
  <si>
    <t>https://www.chipdip.ru/product/sct3001mh-2x1p</t>
  </si>
  <si>
    <t>Micro-fit 1x2P Ж</t>
  </si>
  <si>
    <t>https://allbat.ru/akkumulyator-li-po-74v-1500mah-format-903462-razem-jst/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</si>
</sst>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9835F-92D2-4D09-B819-7E61F1406ED2}" name="Таблица1" displayName="Таблица1" ref="A1:G9" totalsRowShown="0">
  <autoFilter ref="A1:G9" xr:uid="{24B9835F-92D2-4D09-B819-7E61F1406ED2}"/>
  <tableColumns count="7">
    <tableColumn id="1" xr3:uid="{5D982221-D522-4912-B095-30A0FF55099E}" name="N"/>
    <tableColumn id="2" xr3:uid="{5A8C8AC4-20E9-4781-8FE8-A248BB9DF28C}" name="Название"/>
    <tableColumn id="3" xr3:uid="{ADCFABB2-48D3-471F-9FA2-3AD76DB0E723}" name="Цена"/>
    <tableColumn id="4" xr3:uid="{2449479B-6C26-48C1-892A-C3395C74ADCF}" name="Кол-во"/>
    <tableColumn id="5" xr3:uid="{B140ECD8-6B2A-4D58-A688-05144327EC11}" name="Кол-во с запасом"/>
    <tableColumn id="6" xr3:uid="{AA6F337A-490A-4015-BFD3-08229687D589}" name="Сумма" dataDxfId="0">
      <calculatedColumnFormula>Таблица1[[#This Row],[Кол-во с запасом]]*Таблица1[[#This Row],[Цена]]</calculatedColumnFormula>
    </tableColumn>
    <tableColumn id="7" xr3:uid="{281B0AAE-18F6-46BE-A525-1154F9F5EAAA}" name="Ссылк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llbat.ru/akkumulyator-li-po-74v-1500mah-format-903462-razem-jst/" TargetMode="External"/><Relationship Id="rId1" Type="http://schemas.openxmlformats.org/officeDocument/2006/relationships/hyperlink" Target="https://www.chipdip.ru/product/sct3001mh-2x1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G21" sqref="G21"/>
    </sheetView>
  </sheetViews>
  <sheetFormatPr defaultRowHeight="14.4" x14ac:dyDescent="0.3"/>
  <cols>
    <col min="1" max="1" width="4.5546875" bestFit="1" customWidth="1"/>
    <col min="2" max="2" width="22.6640625" customWidth="1"/>
    <col min="3" max="3" width="7.6640625" bestFit="1" customWidth="1"/>
    <col min="4" max="4" width="9.21875" bestFit="1" customWidth="1"/>
    <col min="5" max="5" width="18.5546875" bestFit="1" customWidth="1"/>
    <col min="6" max="6" width="9.21875" bestFit="1" customWidth="1"/>
    <col min="7" max="7" width="4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110</v>
      </c>
      <c r="D2">
        <v>8</v>
      </c>
      <c r="E2">
        <v>16</v>
      </c>
      <c r="F2">
        <f>Таблица1[[#This Row],[Кол-во с запасом]]*Таблица1[[#This Row],[Цена]]</f>
        <v>1760</v>
      </c>
      <c r="G2" t="s">
        <v>8</v>
      </c>
    </row>
    <row r="3" spans="1:7" x14ac:dyDescent="0.3">
      <c r="A3">
        <v>2</v>
      </c>
      <c r="B3" t="s">
        <v>7</v>
      </c>
      <c r="C3">
        <v>110</v>
      </c>
      <c r="D3">
        <v>8</v>
      </c>
      <c r="E3">
        <v>16</v>
      </c>
      <c r="F3">
        <f>Таблица1[[#This Row],[Кол-во с запасом]]*Таблица1[[#This Row],[Цена]]</f>
        <v>1760</v>
      </c>
      <c r="G3" t="s">
        <v>9</v>
      </c>
    </row>
    <row r="4" spans="1:7" x14ac:dyDescent="0.3">
      <c r="A4">
        <v>3</v>
      </c>
      <c r="B4" t="s">
        <v>7</v>
      </c>
      <c r="C4">
        <v>80</v>
      </c>
      <c r="D4">
        <v>8</v>
      </c>
      <c r="E4">
        <v>16</v>
      </c>
      <c r="F4">
        <f>Таблица1[[#This Row],[Кол-во с запасом]]*Таблица1[[#This Row],[Цена]]</f>
        <v>1280</v>
      </c>
      <c r="G4" t="s">
        <v>10</v>
      </c>
    </row>
    <row r="5" spans="1:7" x14ac:dyDescent="0.3">
      <c r="A5">
        <v>4</v>
      </c>
      <c r="B5" t="s">
        <v>7</v>
      </c>
      <c r="C5">
        <v>74</v>
      </c>
      <c r="D5">
        <v>8</v>
      </c>
      <c r="E5">
        <v>16</v>
      </c>
      <c r="F5">
        <f>Таблица1[[#This Row],[Кол-во с запасом]]*Таблица1[[#This Row],[Цена]]</f>
        <v>1184</v>
      </c>
      <c r="G5" t="s">
        <v>11</v>
      </c>
    </row>
    <row r="6" spans="1:7" x14ac:dyDescent="0.3">
      <c r="A6">
        <v>5</v>
      </c>
      <c r="B6" t="s">
        <v>7</v>
      </c>
      <c r="C6">
        <v>92</v>
      </c>
      <c r="D6">
        <v>8</v>
      </c>
      <c r="E6">
        <v>16</v>
      </c>
      <c r="F6">
        <f>Таблица1[[#This Row],[Кол-во с запасом]]*Таблица1[[#This Row],[Цена]]</f>
        <v>1472</v>
      </c>
      <c r="G6" t="s">
        <v>15</v>
      </c>
    </row>
    <row r="7" spans="1:7" x14ac:dyDescent="0.3">
      <c r="A7">
        <v>6</v>
      </c>
      <c r="B7" t="s">
        <v>12</v>
      </c>
      <c r="C7">
        <v>3510</v>
      </c>
      <c r="D7">
        <v>2</v>
      </c>
      <c r="E7">
        <v>3</v>
      </c>
      <c r="F7" s="1">
        <f>Таблица1[[#This Row],[Кол-во с запасом]]*Таблица1[[#This Row],[Цена]]</f>
        <v>10530</v>
      </c>
      <c r="G7" t="s">
        <v>13</v>
      </c>
    </row>
    <row r="8" spans="1:7" x14ac:dyDescent="0.3">
      <c r="A8">
        <v>7</v>
      </c>
      <c r="B8" t="s">
        <v>14</v>
      </c>
      <c r="C8">
        <v>1095</v>
      </c>
      <c r="D8">
        <v>2</v>
      </c>
      <c r="E8">
        <v>4</v>
      </c>
      <c r="F8">
        <f>Таблица1[[#This Row],[Кол-во с запасом]]*Таблица1[[#This Row],[Цена]]</f>
        <v>4380</v>
      </c>
      <c r="G8" s="2" t="s">
        <v>19</v>
      </c>
    </row>
    <row r="9" spans="1:7" x14ac:dyDescent="0.3">
      <c r="A9">
        <v>8</v>
      </c>
      <c r="B9" t="s">
        <v>18</v>
      </c>
      <c r="C9">
        <v>21</v>
      </c>
      <c r="D9">
        <v>2</v>
      </c>
      <c r="E9">
        <v>4</v>
      </c>
      <c r="F9">
        <f>Таблица1[[#This Row],[Кол-во с запасом]]*Таблица1[[#This Row],[Цена]]</f>
        <v>84</v>
      </c>
      <c r="G9" s="2" t="s">
        <v>17</v>
      </c>
    </row>
    <row r="16" spans="1:7" x14ac:dyDescent="0.3">
      <c r="F16" t="s">
        <v>16</v>
      </c>
    </row>
    <row r="17" spans="6:6" x14ac:dyDescent="0.3">
      <c r="F17">
        <f>SUM(Таблица1[Сумма])</f>
        <v>22450</v>
      </c>
    </row>
  </sheetData>
  <hyperlinks>
    <hyperlink ref="G9" r:id="rId1" xr:uid="{FEC86E35-235A-4558-8AB2-AFF2CC03891E}"/>
    <hyperlink ref="G8" r:id="rId2" xr:uid="{145FA989-E596-4668-B1C6-5C1FBCAA66F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2023-08-20T10:08:38Z</dcterms:modified>
</cp:coreProperties>
</file>