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lusterfs.ceas1.uc.edu\students\fogelsrg\My Documents\new spar\"/>
    </mc:Choice>
  </mc:AlternateContent>
  <bookViews>
    <workbookView xWindow="0" yWindow="0" windowWidth="20490" windowHeight="7905"/>
  </bookViews>
  <sheets>
    <sheet name="S1223_TC" sheetId="1" r:id="rId1"/>
  </sheets>
  <calcPr calcId="152511"/>
</workbook>
</file>

<file path=xl/calcChain.xml><?xml version="1.0" encoding="utf-8"?>
<calcChain xmlns="http://schemas.openxmlformats.org/spreadsheetml/2006/main">
  <c r="AL8" i="1" l="1"/>
  <c r="AK8" i="1"/>
  <c r="AK7" i="1"/>
  <c r="AK6" i="1"/>
  <c r="AK5" i="1"/>
  <c r="AL7" i="1"/>
  <c r="AL5" i="1"/>
  <c r="W8" i="1"/>
  <c r="W7" i="1"/>
  <c r="W6" i="1"/>
  <c r="W4" i="1"/>
  <c r="V6" i="1"/>
  <c r="AL4" i="1"/>
  <c r="AI4" i="1"/>
  <c r="AF4" i="1"/>
  <c r="AC4" i="1"/>
  <c r="Z4" i="1"/>
  <c r="V4" i="1"/>
  <c r="AL2" i="1" l="1"/>
  <c r="AK2" i="1"/>
  <c r="AI2" i="1"/>
  <c r="AF2" i="1"/>
  <c r="AC2" i="1"/>
  <c r="AH2" i="1"/>
  <c r="AE2" i="1"/>
  <c r="AB2" i="1"/>
  <c r="Y2" i="1"/>
  <c r="V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" i="1"/>
  <c r="S251" i="1" l="1"/>
  <c r="P251" i="1"/>
  <c r="J251" i="1"/>
  <c r="M251" i="1"/>
  <c r="G251" i="1"/>
  <c r="S239" i="1"/>
  <c r="M239" i="1"/>
  <c r="P239" i="1"/>
  <c r="J239" i="1"/>
  <c r="G239" i="1"/>
  <c r="S231" i="1"/>
  <c r="P231" i="1"/>
  <c r="M231" i="1"/>
  <c r="J231" i="1"/>
  <c r="G231" i="1"/>
  <c r="S219" i="1"/>
  <c r="P219" i="1"/>
  <c r="M219" i="1"/>
  <c r="J219" i="1"/>
  <c r="G219" i="1"/>
  <c r="S207" i="1"/>
  <c r="M207" i="1"/>
  <c r="P207" i="1"/>
  <c r="J207" i="1"/>
  <c r="G207" i="1"/>
  <c r="S199" i="1"/>
  <c r="P199" i="1"/>
  <c r="M199" i="1"/>
  <c r="J199" i="1"/>
  <c r="G199" i="1"/>
  <c r="S187" i="1"/>
  <c r="P187" i="1"/>
  <c r="M187" i="1"/>
  <c r="J187" i="1"/>
  <c r="G187" i="1"/>
  <c r="S175" i="1"/>
  <c r="M175" i="1"/>
  <c r="J175" i="1"/>
  <c r="P175" i="1"/>
  <c r="G175" i="1"/>
  <c r="S167" i="1"/>
  <c r="P167" i="1"/>
  <c r="M167" i="1"/>
  <c r="J167" i="1"/>
  <c r="G167" i="1"/>
  <c r="S155" i="1"/>
  <c r="P155" i="1"/>
  <c r="M155" i="1"/>
  <c r="J155" i="1"/>
  <c r="G155" i="1"/>
  <c r="S143" i="1"/>
  <c r="M143" i="1"/>
  <c r="P143" i="1"/>
  <c r="J143" i="1"/>
  <c r="G143" i="1"/>
  <c r="S131" i="1"/>
  <c r="P131" i="1"/>
  <c r="M131" i="1"/>
  <c r="J131" i="1"/>
  <c r="G131" i="1"/>
  <c r="S119" i="1"/>
  <c r="M119" i="1"/>
  <c r="P119" i="1"/>
  <c r="J119" i="1"/>
  <c r="G119" i="1"/>
  <c r="S103" i="1"/>
  <c r="M103" i="1"/>
  <c r="P103" i="1"/>
  <c r="J103" i="1"/>
  <c r="G103" i="1"/>
  <c r="S91" i="1"/>
  <c r="P91" i="1"/>
  <c r="M91" i="1"/>
  <c r="J91" i="1"/>
  <c r="G91" i="1"/>
  <c r="S79" i="1"/>
  <c r="P79" i="1"/>
  <c r="M79" i="1"/>
  <c r="J79" i="1"/>
  <c r="G79" i="1"/>
  <c r="S71" i="1"/>
  <c r="P71" i="1"/>
  <c r="M71" i="1"/>
  <c r="J71" i="1"/>
  <c r="G71" i="1"/>
  <c r="S59" i="1"/>
  <c r="P59" i="1"/>
  <c r="M59" i="1"/>
  <c r="J59" i="1"/>
  <c r="G59" i="1"/>
  <c r="S47" i="1"/>
  <c r="P47" i="1"/>
  <c r="M47" i="1"/>
  <c r="J47" i="1"/>
  <c r="G47" i="1"/>
  <c r="S35" i="1"/>
  <c r="P35" i="1"/>
  <c r="M35" i="1"/>
  <c r="J35" i="1"/>
  <c r="G35" i="1"/>
  <c r="S23" i="1"/>
  <c r="P23" i="1"/>
  <c r="M23" i="1"/>
  <c r="J23" i="1"/>
  <c r="G23" i="1"/>
  <c r="S19" i="1"/>
  <c r="P19" i="1"/>
  <c r="M19" i="1"/>
  <c r="J19" i="1"/>
  <c r="G19" i="1"/>
  <c r="S7" i="1"/>
  <c r="P7" i="1"/>
  <c r="M7" i="1"/>
  <c r="J7" i="1"/>
  <c r="G7" i="1"/>
  <c r="T245" i="1"/>
  <c r="Q245" i="1"/>
  <c r="N245" i="1"/>
  <c r="K245" i="1"/>
  <c r="H245" i="1"/>
  <c r="T233" i="1"/>
  <c r="N233" i="1"/>
  <c r="Q233" i="1"/>
  <c r="K233" i="1"/>
  <c r="H233" i="1"/>
  <c r="T221" i="1"/>
  <c r="Q221" i="1"/>
  <c r="N221" i="1"/>
  <c r="K221" i="1"/>
  <c r="H221" i="1"/>
  <c r="T209" i="1"/>
  <c r="Q209" i="1"/>
  <c r="N209" i="1"/>
  <c r="K209" i="1"/>
  <c r="H209" i="1"/>
  <c r="T197" i="1"/>
  <c r="Q197" i="1"/>
  <c r="N197" i="1"/>
  <c r="K197" i="1"/>
  <c r="H197" i="1"/>
  <c r="T181" i="1"/>
  <c r="Q181" i="1"/>
  <c r="N181" i="1"/>
  <c r="K181" i="1"/>
  <c r="H181" i="1"/>
  <c r="T169" i="1"/>
  <c r="N169" i="1"/>
  <c r="Q169" i="1"/>
  <c r="K169" i="1"/>
  <c r="H169" i="1"/>
  <c r="Q157" i="1"/>
  <c r="T157" i="1"/>
  <c r="N157" i="1"/>
  <c r="K157" i="1"/>
  <c r="H157" i="1"/>
  <c r="T145" i="1"/>
  <c r="N145" i="1"/>
  <c r="Q145" i="1"/>
  <c r="K145" i="1"/>
  <c r="H145" i="1"/>
  <c r="Q133" i="1"/>
  <c r="T133" i="1"/>
  <c r="N133" i="1"/>
  <c r="K133" i="1"/>
  <c r="H133" i="1"/>
  <c r="T121" i="1"/>
  <c r="N121" i="1"/>
  <c r="Q121" i="1"/>
  <c r="K121" i="1"/>
  <c r="H121" i="1"/>
  <c r="Q109" i="1"/>
  <c r="N109" i="1"/>
  <c r="T109" i="1"/>
  <c r="K109" i="1"/>
  <c r="H109" i="1"/>
  <c r="Q101" i="1"/>
  <c r="T101" i="1"/>
  <c r="N101" i="1"/>
  <c r="K101" i="1"/>
  <c r="H101" i="1"/>
  <c r="T89" i="1"/>
  <c r="Q89" i="1"/>
  <c r="N89" i="1"/>
  <c r="K89" i="1"/>
  <c r="H89" i="1"/>
  <c r="T81" i="1"/>
  <c r="Q81" i="1"/>
  <c r="N81" i="1"/>
  <c r="K81" i="1"/>
  <c r="H81" i="1"/>
  <c r="Q69" i="1"/>
  <c r="T69" i="1"/>
  <c r="N69" i="1"/>
  <c r="K69" i="1"/>
  <c r="H69" i="1"/>
  <c r="T57" i="1"/>
  <c r="Q57" i="1"/>
  <c r="N57" i="1"/>
  <c r="K57" i="1"/>
  <c r="H57" i="1"/>
  <c r="Q45" i="1"/>
  <c r="N45" i="1"/>
  <c r="T45" i="1"/>
  <c r="K45" i="1"/>
  <c r="H45" i="1"/>
  <c r="Q29" i="1"/>
  <c r="N29" i="1"/>
  <c r="T29" i="1"/>
  <c r="H29" i="1"/>
  <c r="K29" i="1"/>
  <c r="Q5" i="1"/>
  <c r="T5" i="1"/>
  <c r="N5" i="1"/>
  <c r="H5" i="1"/>
  <c r="K5" i="1"/>
  <c r="P246" i="1"/>
  <c r="S246" i="1"/>
  <c r="J246" i="1"/>
  <c r="G246" i="1"/>
  <c r="M246" i="1"/>
  <c r="P238" i="1"/>
  <c r="S238" i="1"/>
  <c r="J238" i="1"/>
  <c r="G238" i="1"/>
  <c r="M238" i="1"/>
  <c r="P226" i="1"/>
  <c r="S226" i="1"/>
  <c r="M226" i="1"/>
  <c r="G226" i="1"/>
  <c r="J226" i="1"/>
  <c r="P218" i="1"/>
  <c r="S218" i="1"/>
  <c r="G218" i="1"/>
  <c r="M218" i="1"/>
  <c r="J218" i="1"/>
  <c r="P206" i="1"/>
  <c r="S206" i="1"/>
  <c r="G206" i="1"/>
  <c r="J206" i="1"/>
  <c r="M206" i="1"/>
  <c r="P198" i="1"/>
  <c r="S198" i="1"/>
  <c r="G198" i="1"/>
  <c r="J198" i="1"/>
  <c r="M198" i="1"/>
  <c r="P182" i="1"/>
  <c r="S182" i="1"/>
  <c r="G182" i="1"/>
  <c r="J182" i="1"/>
  <c r="M182" i="1"/>
  <c r="M2" i="1"/>
  <c r="S2" i="1"/>
  <c r="J2" i="1"/>
  <c r="G2" i="1"/>
  <c r="P2" i="1"/>
  <c r="S248" i="1"/>
  <c r="P248" i="1"/>
  <c r="M248" i="1"/>
  <c r="G248" i="1"/>
  <c r="J248" i="1"/>
  <c r="S244" i="1"/>
  <c r="P244" i="1"/>
  <c r="M244" i="1"/>
  <c r="J244" i="1"/>
  <c r="G244" i="1"/>
  <c r="S240" i="1"/>
  <c r="P240" i="1"/>
  <c r="M240" i="1"/>
  <c r="G240" i="1"/>
  <c r="J240" i="1"/>
  <c r="S236" i="1"/>
  <c r="P236" i="1"/>
  <c r="J236" i="1"/>
  <c r="M236" i="1"/>
  <c r="G236" i="1"/>
  <c r="S232" i="1"/>
  <c r="P232" i="1"/>
  <c r="M232" i="1"/>
  <c r="G232" i="1"/>
  <c r="J232" i="1"/>
  <c r="S228" i="1"/>
  <c r="P228" i="1"/>
  <c r="M228" i="1"/>
  <c r="J228" i="1"/>
  <c r="G228" i="1"/>
  <c r="S224" i="1"/>
  <c r="P224" i="1"/>
  <c r="M224" i="1"/>
  <c r="G224" i="1"/>
  <c r="J224" i="1"/>
  <c r="S220" i="1"/>
  <c r="P220" i="1"/>
  <c r="M220" i="1"/>
  <c r="J220" i="1"/>
  <c r="G220" i="1"/>
  <c r="S216" i="1"/>
  <c r="P216" i="1"/>
  <c r="M216" i="1"/>
  <c r="G216" i="1"/>
  <c r="J216" i="1"/>
  <c r="S212" i="1"/>
  <c r="P212" i="1"/>
  <c r="M212" i="1"/>
  <c r="J212" i="1"/>
  <c r="G212" i="1"/>
  <c r="S208" i="1"/>
  <c r="P208" i="1"/>
  <c r="M208" i="1"/>
  <c r="J208" i="1"/>
  <c r="G208" i="1"/>
  <c r="S204" i="1"/>
  <c r="P204" i="1"/>
  <c r="M204" i="1"/>
  <c r="J204" i="1"/>
  <c r="G204" i="1"/>
  <c r="S200" i="1"/>
  <c r="P200" i="1"/>
  <c r="M200" i="1"/>
  <c r="J200" i="1"/>
  <c r="G200" i="1"/>
  <c r="S196" i="1"/>
  <c r="P196" i="1"/>
  <c r="M196" i="1"/>
  <c r="J196" i="1"/>
  <c r="G196" i="1"/>
  <c r="S192" i="1"/>
  <c r="P192" i="1"/>
  <c r="M192" i="1"/>
  <c r="J192" i="1"/>
  <c r="G192" i="1"/>
  <c r="S188" i="1"/>
  <c r="P188" i="1"/>
  <c r="M188" i="1"/>
  <c r="J188" i="1"/>
  <c r="G188" i="1"/>
  <c r="S184" i="1"/>
  <c r="P184" i="1"/>
  <c r="M184" i="1"/>
  <c r="J184" i="1"/>
  <c r="G184" i="1"/>
  <c r="S180" i="1"/>
  <c r="P180" i="1"/>
  <c r="M180" i="1"/>
  <c r="J180" i="1"/>
  <c r="G180" i="1"/>
  <c r="S176" i="1"/>
  <c r="P176" i="1"/>
  <c r="M176" i="1"/>
  <c r="J176" i="1"/>
  <c r="G176" i="1"/>
  <c r="S172" i="1"/>
  <c r="P172" i="1"/>
  <c r="M172" i="1"/>
  <c r="J172" i="1"/>
  <c r="G172" i="1"/>
  <c r="P168" i="1"/>
  <c r="M168" i="1"/>
  <c r="S168" i="1"/>
  <c r="J168" i="1"/>
  <c r="G168" i="1"/>
  <c r="S164" i="1"/>
  <c r="P164" i="1"/>
  <c r="M164" i="1"/>
  <c r="J164" i="1"/>
  <c r="G164" i="1"/>
  <c r="P160" i="1"/>
  <c r="S160" i="1"/>
  <c r="M160" i="1"/>
  <c r="J160" i="1"/>
  <c r="G160" i="1"/>
  <c r="S156" i="1"/>
  <c r="P156" i="1"/>
  <c r="M156" i="1"/>
  <c r="J156" i="1"/>
  <c r="G156" i="1"/>
  <c r="P152" i="1"/>
  <c r="M152" i="1"/>
  <c r="S152" i="1"/>
  <c r="J152" i="1"/>
  <c r="G152" i="1"/>
  <c r="S148" i="1"/>
  <c r="P148" i="1"/>
  <c r="M148" i="1"/>
  <c r="J148" i="1"/>
  <c r="G148" i="1"/>
  <c r="P144" i="1"/>
  <c r="S144" i="1"/>
  <c r="J144" i="1"/>
  <c r="G144" i="1"/>
  <c r="M144" i="1"/>
  <c r="S140" i="1"/>
  <c r="P140" i="1"/>
  <c r="M140" i="1"/>
  <c r="J140" i="1"/>
  <c r="G140" i="1"/>
  <c r="P136" i="1"/>
  <c r="S136" i="1"/>
  <c r="M136" i="1"/>
  <c r="J136" i="1"/>
  <c r="G136" i="1"/>
  <c r="S132" i="1"/>
  <c r="P132" i="1"/>
  <c r="M132" i="1"/>
  <c r="J132" i="1"/>
  <c r="G132" i="1"/>
  <c r="P128" i="1"/>
  <c r="S128" i="1"/>
  <c r="J128" i="1"/>
  <c r="M128" i="1"/>
  <c r="G128" i="1"/>
  <c r="S124" i="1"/>
  <c r="P124" i="1"/>
  <c r="M124" i="1"/>
  <c r="J124" i="1"/>
  <c r="G124" i="1"/>
  <c r="P120" i="1"/>
  <c r="S120" i="1"/>
  <c r="M120" i="1"/>
  <c r="J120" i="1"/>
  <c r="G120" i="1"/>
  <c r="S116" i="1"/>
  <c r="P116" i="1"/>
  <c r="M116" i="1"/>
  <c r="J116" i="1"/>
  <c r="G116" i="1"/>
  <c r="P112" i="1"/>
  <c r="S112" i="1"/>
  <c r="J112" i="1"/>
  <c r="G112" i="1"/>
  <c r="M112" i="1"/>
  <c r="S108" i="1"/>
  <c r="P108" i="1"/>
  <c r="M108" i="1"/>
  <c r="J108" i="1"/>
  <c r="G108" i="1"/>
  <c r="P104" i="1"/>
  <c r="S104" i="1"/>
  <c r="M104" i="1"/>
  <c r="J104" i="1"/>
  <c r="G104" i="1"/>
  <c r="S100" i="1"/>
  <c r="P100" i="1"/>
  <c r="M100" i="1"/>
  <c r="J100" i="1"/>
  <c r="G100" i="1"/>
  <c r="P96" i="1"/>
  <c r="S96" i="1"/>
  <c r="J96" i="1"/>
  <c r="M96" i="1"/>
  <c r="G96" i="1"/>
  <c r="S92" i="1"/>
  <c r="P92" i="1"/>
  <c r="M92" i="1"/>
  <c r="J92" i="1"/>
  <c r="G92" i="1"/>
  <c r="P88" i="1"/>
  <c r="S88" i="1"/>
  <c r="M88" i="1"/>
  <c r="J88" i="1"/>
  <c r="G88" i="1"/>
  <c r="S84" i="1"/>
  <c r="P84" i="1"/>
  <c r="M84" i="1"/>
  <c r="J84" i="1"/>
  <c r="G84" i="1"/>
  <c r="P80" i="1"/>
  <c r="S80" i="1"/>
  <c r="J80" i="1"/>
  <c r="G80" i="1"/>
  <c r="M80" i="1"/>
  <c r="S76" i="1"/>
  <c r="P76" i="1"/>
  <c r="M76" i="1"/>
  <c r="J76" i="1"/>
  <c r="G76" i="1"/>
  <c r="P72" i="1"/>
  <c r="S72" i="1"/>
  <c r="M72" i="1"/>
  <c r="J72" i="1"/>
  <c r="G72" i="1"/>
  <c r="S68" i="1"/>
  <c r="P68" i="1"/>
  <c r="M68" i="1"/>
  <c r="J68" i="1"/>
  <c r="G68" i="1"/>
  <c r="P64" i="1"/>
  <c r="S64" i="1"/>
  <c r="J64" i="1"/>
  <c r="M64" i="1"/>
  <c r="G64" i="1"/>
  <c r="S60" i="1"/>
  <c r="P60" i="1"/>
  <c r="M60" i="1"/>
  <c r="J60" i="1"/>
  <c r="G60" i="1"/>
  <c r="P56" i="1"/>
  <c r="S56" i="1"/>
  <c r="M56" i="1"/>
  <c r="J56" i="1"/>
  <c r="G56" i="1"/>
  <c r="S52" i="1"/>
  <c r="P52" i="1"/>
  <c r="M52" i="1"/>
  <c r="J52" i="1"/>
  <c r="G52" i="1"/>
  <c r="P48" i="1"/>
  <c r="S48" i="1"/>
  <c r="M48" i="1"/>
  <c r="J48" i="1"/>
  <c r="G48" i="1"/>
  <c r="S44" i="1"/>
  <c r="P44" i="1"/>
  <c r="M44" i="1"/>
  <c r="J44" i="1"/>
  <c r="G44" i="1"/>
  <c r="P40" i="1"/>
  <c r="S40" i="1"/>
  <c r="J40" i="1"/>
  <c r="G40" i="1"/>
  <c r="M40" i="1"/>
  <c r="S36" i="1"/>
  <c r="P36" i="1"/>
  <c r="M36" i="1"/>
  <c r="J36" i="1"/>
  <c r="G36" i="1"/>
  <c r="P32" i="1"/>
  <c r="S32" i="1"/>
  <c r="M32" i="1"/>
  <c r="J32" i="1"/>
  <c r="G32" i="1"/>
  <c r="S28" i="1"/>
  <c r="P28" i="1"/>
  <c r="M28" i="1"/>
  <c r="J28" i="1"/>
  <c r="G28" i="1"/>
  <c r="P24" i="1"/>
  <c r="S24" i="1"/>
  <c r="M24" i="1"/>
  <c r="J24" i="1"/>
  <c r="G24" i="1"/>
  <c r="S20" i="1"/>
  <c r="P20" i="1"/>
  <c r="M20" i="1"/>
  <c r="J20" i="1"/>
  <c r="G20" i="1"/>
  <c r="P16" i="1"/>
  <c r="S16" i="1"/>
  <c r="M16" i="1"/>
  <c r="J16" i="1"/>
  <c r="G16" i="1"/>
  <c r="S12" i="1"/>
  <c r="P12" i="1"/>
  <c r="M12" i="1"/>
  <c r="J12" i="1"/>
  <c r="G12" i="1"/>
  <c r="P8" i="1"/>
  <c r="M8" i="1"/>
  <c r="S8" i="1"/>
  <c r="J8" i="1"/>
  <c r="G8" i="1"/>
  <c r="P4" i="1"/>
  <c r="S4" i="1"/>
  <c r="M4" i="1"/>
  <c r="J4" i="1"/>
  <c r="G4" i="1"/>
  <c r="T250" i="1"/>
  <c r="Q250" i="1"/>
  <c r="N250" i="1"/>
  <c r="H250" i="1"/>
  <c r="K250" i="1"/>
  <c r="T246" i="1"/>
  <c r="Q246" i="1"/>
  <c r="K246" i="1"/>
  <c r="N246" i="1"/>
  <c r="H246" i="1"/>
  <c r="T242" i="1"/>
  <c r="Q242" i="1"/>
  <c r="N242" i="1"/>
  <c r="H242" i="1"/>
  <c r="K242" i="1"/>
  <c r="T238" i="1"/>
  <c r="Q238" i="1"/>
  <c r="N238" i="1"/>
  <c r="K238" i="1"/>
  <c r="H238" i="1"/>
  <c r="T234" i="1"/>
  <c r="Q234" i="1"/>
  <c r="N234" i="1"/>
  <c r="H234" i="1"/>
  <c r="K234" i="1"/>
  <c r="T230" i="1"/>
  <c r="Q230" i="1"/>
  <c r="K230" i="1"/>
  <c r="N230" i="1"/>
  <c r="H230" i="1"/>
  <c r="T226" i="1"/>
  <c r="Q226" i="1"/>
  <c r="N226" i="1"/>
  <c r="H226" i="1"/>
  <c r="K226" i="1"/>
  <c r="T222" i="1"/>
  <c r="Q222" i="1"/>
  <c r="N222" i="1"/>
  <c r="K222" i="1"/>
  <c r="H222" i="1"/>
  <c r="T218" i="1"/>
  <c r="Q218" i="1"/>
  <c r="N218" i="1"/>
  <c r="H218" i="1"/>
  <c r="K218" i="1"/>
  <c r="T214" i="1"/>
  <c r="Q214" i="1"/>
  <c r="N214" i="1"/>
  <c r="K214" i="1"/>
  <c r="H214" i="1"/>
  <c r="T210" i="1"/>
  <c r="Q210" i="1"/>
  <c r="N210" i="1"/>
  <c r="H210" i="1"/>
  <c r="K210" i="1"/>
  <c r="T206" i="1"/>
  <c r="Q206" i="1"/>
  <c r="K206" i="1"/>
  <c r="N206" i="1"/>
  <c r="H206" i="1"/>
  <c r="T202" i="1"/>
  <c r="Q202" i="1"/>
  <c r="K202" i="1"/>
  <c r="N202" i="1"/>
  <c r="H202" i="1"/>
  <c r="T198" i="1"/>
  <c r="Q198" i="1"/>
  <c r="K198" i="1"/>
  <c r="N198" i="1"/>
  <c r="H198" i="1"/>
  <c r="T194" i="1"/>
  <c r="Q194" i="1"/>
  <c r="K194" i="1"/>
  <c r="N194" i="1"/>
  <c r="H194" i="1"/>
  <c r="T190" i="1"/>
  <c r="Q190" i="1"/>
  <c r="K190" i="1"/>
  <c r="N190" i="1"/>
  <c r="H190" i="1"/>
  <c r="T186" i="1"/>
  <c r="Q186" i="1"/>
  <c r="K186" i="1"/>
  <c r="N186" i="1"/>
  <c r="H186" i="1"/>
  <c r="T182" i="1"/>
  <c r="Q182" i="1"/>
  <c r="K182" i="1"/>
  <c r="N182" i="1"/>
  <c r="H182" i="1"/>
  <c r="T178" i="1"/>
  <c r="Q178" i="1"/>
  <c r="K178" i="1"/>
  <c r="N178" i="1"/>
  <c r="H178" i="1"/>
  <c r="T174" i="1"/>
  <c r="Q174" i="1"/>
  <c r="K174" i="1"/>
  <c r="N174" i="1"/>
  <c r="H174" i="1"/>
  <c r="T170" i="1"/>
  <c r="Q170" i="1"/>
  <c r="K170" i="1"/>
  <c r="N170" i="1"/>
  <c r="H170" i="1"/>
  <c r="T166" i="1"/>
  <c r="Q166" i="1"/>
  <c r="K166" i="1"/>
  <c r="N166" i="1"/>
  <c r="H166" i="1"/>
  <c r="T162" i="1"/>
  <c r="Q162" i="1"/>
  <c r="K162" i="1"/>
  <c r="N162" i="1"/>
  <c r="H162" i="1"/>
  <c r="T158" i="1"/>
  <c r="Q158" i="1"/>
  <c r="K158" i="1"/>
  <c r="N158" i="1"/>
  <c r="H158" i="1"/>
  <c r="T154" i="1"/>
  <c r="Q154" i="1"/>
  <c r="K154" i="1"/>
  <c r="N154" i="1"/>
  <c r="H154" i="1"/>
  <c r="T150" i="1"/>
  <c r="Q150" i="1"/>
  <c r="K150" i="1"/>
  <c r="N150" i="1"/>
  <c r="H150" i="1"/>
  <c r="T146" i="1"/>
  <c r="Q146" i="1"/>
  <c r="N146" i="1"/>
  <c r="K146" i="1"/>
  <c r="H146" i="1"/>
  <c r="T142" i="1"/>
  <c r="Q142" i="1"/>
  <c r="N142" i="1"/>
  <c r="K142" i="1"/>
  <c r="H142" i="1"/>
  <c r="T138" i="1"/>
  <c r="Q138" i="1"/>
  <c r="K138" i="1"/>
  <c r="N138" i="1"/>
  <c r="H138" i="1"/>
  <c r="T134" i="1"/>
  <c r="Q134" i="1"/>
  <c r="N134" i="1"/>
  <c r="K134" i="1"/>
  <c r="H134" i="1"/>
  <c r="T130" i="1"/>
  <c r="Q130" i="1"/>
  <c r="K130" i="1"/>
  <c r="N130" i="1"/>
  <c r="H130" i="1"/>
  <c r="T126" i="1"/>
  <c r="Q126" i="1"/>
  <c r="N126" i="1"/>
  <c r="K126" i="1"/>
  <c r="H126" i="1"/>
  <c r="T122" i="1"/>
  <c r="Q122" i="1"/>
  <c r="K122" i="1"/>
  <c r="N122" i="1"/>
  <c r="H122" i="1"/>
  <c r="T118" i="1"/>
  <c r="Q118" i="1"/>
  <c r="N118" i="1"/>
  <c r="K118" i="1"/>
  <c r="H118" i="1"/>
  <c r="T114" i="1"/>
  <c r="Q114" i="1"/>
  <c r="K114" i="1"/>
  <c r="N114" i="1"/>
  <c r="H114" i="1"/>
  <c r="T110" i="1"/>
  <c r="Q110" i="1"/>
  <c r="N110" i="1"/>
  <c r="K110" i="1"/>
  <c r="H110" i="1"/>
  <c r="T106" i="1"/>
  <c r="Q106" i="1"/>
  <c r="K106" i="1"/>
  <c r="N106" i="1"/>
  <c r="H106" i="1"/>
  <c r="T102" i="1"/>
  <c r="Q102" i="1"/>
  <c r="N102" i="1"/>
  <c r="K102" i="1"/>
  <c r="H102" i="1"/>
  <c r="T98" i="1"/>
  <c r="Q98" i="1"/>
  <c r="K98" i="1"/>
  <c r="N98" i="1"/>
  <c r="H98" i="1"/>
  <c r="T94" i="1"/>
  <c r="Q94" i="1"/>
  <c r="N94" i="1"/>
  <c r="K94" i="1"/>
  <c r="H94" i="1"/>
  <c r="T90" i="1"/>
  <c r="Q90" i="1"/>
  <c r="K90" i="1"/>
  <c r="N90" i="1"/>
  <c r="H90" i="1"/>
  <c r="T86" i="1"/>
  <c r="Q86" i="1"/>
  <c r="N86" i="1"/>
  <c r="K86" i="1"/>
  <c r="H86" i="1"/>
  <c r="T82" i="1"/>
  <c r="Q82" i="1"/>
  <c r="K82" i="1"/>
  <c r="N82" i="1"/>
  <c r="H82" i="1"/>
  <c r="T78" i="1"/>
  <c r="Q78" i="1"/>
  <c r="N78" i="1"/>
  <c r="K78" i="1"/>
  <c r="H78" i="1"/>
  <c r="T74" i="1"/>
  <c r="Q74" i="1"/>
  <c r="K74" i="1"/>
  <c r="N74" i="1"/>
  <c r="H74" i="1"/>
  <c r="T70" i="1"/>
  <c r="Q70" i="1"/>
  <c r="N70" i="1"/>
  <c r="K70" i="1"/>
  <c r="H70" i="1"/>
  <c r="T66" i="1"/>
  <c r="Q66" i="1"/>
  <c r="K66" i="1"/>
  <c r="N66" i="1"/>
  <c r="H66" i="1"/>
  <c r="T62" i="1"/>
  <c r="Q62" i="1"/>
  <c r="N62" i="1"/>
  <c r="K62" i="1"/>
  <c r="H62" i="1"/>
  <c r="T58" i="1"/>
  <c r="Q58" i="1"/>
  <c r="K58" i="1"/>
  <c r="N58" i="1"/>
  <c r="H58" i="1"/>
  <c r="T54" i="1"/>
  <c r="Q54" i="1"/>
  <c r="N54" i="1"/>
  <c r="K54" i="1"/>
  <c r="H54" i="1"/>
  <c r="T50" i="1"/>
  <c r="Q50" i="1"/>
  <c r="N50" i="1"/>
  <c r="K50" i="1"/>
  <c r="H50" i="1"/>
  <c r="T46" i="1"/>
  <c r="Q46" i="1"/>
  <c r="N46" i="1"/>
  <c r="K46" i="1"/>
  <c r="H46" i="1"/>
  <c r="T42" i="1"/>
  <c r="Q42" i="1"/>
  <c r="N42" i="1"/>
  <c r="K42" i="1"/>
  <c r="H42" i="1"/>
  <c r="T38" i="1"/>
  <c r="Q38" i="1"/>
  <c r="N38" i="1"/>
  <c r="K38" i="1"/>
  <c r="H38" i="1"/>
  <c r="T34" i="1"/>
  <c r="Q34" i="1"/>
  <c r="N34" i="1"/>
  <c r="K34" i="1"/>
  <c r="H34" i="1"/>
  <c r="T30" i="1"/>
  <c r="Q30" i="1"/>
  <c r="N30" i="1"/>
  <c r="K30" i="1"/>
  <c r="H30" i="1"/>
  <c r="T26" i="1"/>
  <c r="Q26" i="1"/>
  <c r="N26" i="1"/>
  <c r="K26" i="1"/>
  <c r="H26" i="1"/>
  <c r="T22" i="1"/>
  <c r="Q22" i="1"/>
  <c r="N22" i="1"/>
  <c r="K22" i="1"/>
  <c r="H22" i="1"/>
  <c r="T18" i="1"/>
  <c r="Q18" i="1"/>
  <c r="N18" i="1"/>
  <c r="K18" i="1"/>
  <c r="H18" i="1"/>
  <c r="T14" i="1"/>
  <c r="Q14" i="1"/>
  <c r="N14" i="1"/>
  <c r="K14" i="1"/>
  <c r="H14" i="1"/>
  <c r="T10" i="1"/>
  <c r="N10" i="1"/>
  <c r="Q10" i="1"/>
  <c r="K10" i="1"/>
  <c r="H10" i="1"/>
  <c r="T6" i="1"/>
  <c r="Q6" i="1"/>
  <c r="N6" i="1"/>
  <c r="K6" i="1"/>
  <c r="H6" i="1"/>
  <c r="S243" i="1"/>
  <c r="P243" i="1"/>
  <c r="J243" i="1"/>
  <c r="M243" i="1"/>
  <c r="G243" i="1"/>
  <c r="S227" i="1"/>
  <c r="P227" i="1"/>
  <c r="J227" i="1"/>
  <c r="M227" i="1"/>
  <c r="G227" i="1"/>
  <c r="S211" i="1"/>
  <c r="P211" i="1"/>
  <c r="M211" i="1"/>
  <c r="J211" i="1"/>
  <c r="G211" i="1"/>
  <c r="S195" i="1"/>
  <c r="P195" i="1"/>
  <c r="M195" i="1"/>
  <c r="J195" i="1"/>
  <c r="G195" i="1"/>
  <c r="S179" i="1"/>
  <c r="P179" i="1"/>
  <c r="M179" i="1"/>
  <c r="J179" i="1"/>
  <c r="G179" i="1"/>
  <c r="S163" i="1"/>
  <c r="P163" i="1"/>
  <c r="M163" i="1"/>
  <c r="J163" i="1"/>
  <c r="G163" i="1"/>
  <c r="S151" i="1"/>
  <c r="P151" i="1"/>
  <c r="M151" i="1"/>
  <c r="J151" i="1"/>
  <c r="G151" i="1"/>
  <c r="S135" i="1"/>
  <c r="M135" i="1"/>
  <c r="P135" i="1"/>
  <c r="J135" i="1"/>
  <c r="G135" i="1"/>
  <c r="S123" i="1"/>
  <c r="P123" i="1"/>
  <c r="M123" i="1"/>
  <c r="J123" i="1"/>
  <c r="G123" i="1"/>
  <c r="S111" i="1"/>
  <c r="M111" i="1"/>
  <c r="P111" i="1"/>
  <c r="J111" i="1"/>
  <c r="G111" i="1"/>
  <c r="S99" i="1"/>
  <c r="P99" i="1"/>
  <c r="M99" i="1"/>
  <c r="J99" i="1"/>
  <c r="G99" i="1"/>
  <c r="S83" i="1"/>
  <c r="P83" i="1"/>
  <c r="M83" i="1"/>
  <c r="J83" i="1"/>
  <c r="G83" i="1"/>
  <c r="S67" i="1"/>
  <c r="P67" i="1"/>
  <c r="M67" i="1"/>
  <c r="J67" i="1"/>
  <c r="G67" i="1"/>
  <c r="S55" i="1"/>
  <c r="P55" i="1"/>
  <c r="M55" i="1"/>
  <c r="J55" i="1"/>
  <c r="G55" i="1"/>
  <c r="S39" i="1"/>
  <c r="P39" i="1"/>
  <c r="M39" i="1"/>
  <c r="J39" i="1"/>
  <c r="G39" i="1"/>
  <c r="S27" i="1"/>
  <c r="P27" i="1"/>
  <c r="M27" i="1"/>
  <c r="J27" i="1"/>
  <c r="G27" i="1"/>
  <c r="S11" i="1"/>
  <c r="M11" i="1"/>
  <c r="P11" i="1"/>
  <c r="J11" i="1"/>
  <c r="G11" i="1"/>
  <c r="T249" i="1"/>
  <c r="Q249" i="1"/>
  <c r="N249" i="1"/>
  <c r="K249" i="1"/>
  <c r="H249" i="1"/>
  <c r="T237" i="1"/>
  <c r="Q237" i="1"/>
  <c r="N237" i="1"/>
  <c r="K237" i="1"/>
  <c r="H237" i="1"/>
  <c r="T225" i="1"/>
  <c r="Q225" i="1"/>
  <c r="N225" i="1"/>
  <c r="K225" i="1"/>
  <c r="H225" i="1"/>
  <c r="T213" i="1"/>
  <c r="Q213" i="1"/>
  <c r="N213" i="1"/>
  <c r="K213" i="1"/>
  <c r="H213" i="1"/>
  <c r="T201" i="1"/>
  <c r="Q201" i="1"/>
  <c r="N201" i="1"/>
  <c r="K201" i="1"/>
  <c r="H201" i="1"/>
  <c r="T189" i="1"/>
  <c r="Q189" i="1"/>
  <c r="N189" i="1"/>
  <c r="K189" i="1"/>
  <c r="H189" i="1"/>
  <c r="T177" i="1"/>
  <c r="Q177" i="1"/>
  <c r="N177" i="1"/>
  <c r="K177" i="1"/>
  <c r="H177" i="1"/>
  <c r="Q165" i="1"/>
  <c r="T165" i="1"/>
  <c r="N165" i="1"/>
  <c r="K165" i="1"/>
  <c r="H165" i="1"/>
  <c r="T153" i="1"/>
  <c r="N153" i="1"/>
  <c r="Q153" i="1"/>
  <c r="K153" i="1"/>
  <c r="H153" i="1"/>
  <c r="Q141" i="1"/>
  <c r="N141" i="1"/>
  <c r="T141" i="1"/>
  <c r="K141" i="1"/>
  <c r="H141" i="1"/>
  <c r="T129" i="1"/>
  <c r="N129" i="1"/>
  <c r="Q129" i="1"/>
  <c r="K129" i="1"/>
  <c r="H129" i="1"/>
  <c r="Q117" i="1"/>
  <c r="T117" i="1"/>
  <c r="N117" i="1"/>
  <c r="K117" i="1"/>
  <c r="H117" i="1"/>
  <c r="T105" i="1"/>
  <c r="N105" i="1"/>
  <c r="Q105" i="1"/>
  <c r="K105" i="1"/>
  <c r="H105" i="1"/>
  <c r="Q93" i="1"/>
  <c r="N93" i="1"/>
  <c r="T93" i="1"/>
  <c r="K93" i="1"/>
  <c r="H93" i="1"/>
  <c r="Q77" i="1"/>
  <c r="N77" i="1"/>
  <c r="T77" i="1"/>
  <c r="K77" i="1"/>
  <c r="H77" i="1"/>
  <c r="T65" i="1"/>
  <c r="Q65" i="1"/>
  <c r="N65" i="1"/>
  <c r="K65" i="1"/>
  <c r="H65" i="1"/>
  <c r="Q53" i="1"/>
  <c r="T53" i="1"/>
  <c r="N53" i="1"/>
  <c r="K53" i="1"/>
  <c r="H53" i="1"/>
  <c r="T41" i="1"/>
  <c r="Q41" i="1"/>
  <c r="N41" i="1"/>
  <c r="K41" i="1"/>
  <c r="H41" i="1"/>
  <c r="T33" i="1"/>
  <c r="Q33" i="1"/>
  <c r="N33" i="1"/>
  <c r="H33" i="1"/>
  <c r="K33" i="1"/>
  <c r="Q21" i="1"/>
  <c r="T21" i="1"/>
  <c r="N21" i="1"/>
  <c r="H21" i="1"/>
  <c r="K21" i="1"/>
  <c r="T17" i="1"/>
  <c r="Q17" i="1"/>
  <c r="N17" i="1"/>
  <c r="K17" i="1"/>
  <c r="H17" i="1"/>
  <c r="Q13" i="1"/>
  <c r="N13" i="1"/>
  <c r="T13" i="1"/>
  <c r="H13" i="1"/>
  <c r="K13" i="1"/>
  <c r="P234" i="1"/>
  <c r="S234" i="1"/>
  <c r="M234" i="1"/>
  <c r="G234" i="1"/>
  <c r="J234" i="1"/>
  <c r="P210" i="1"/>
  <c r="S210" i="1"/>
  <c r="G210" i="1"/>
  <c r="M210" i="1"/>
  <c r="J210" i="1"/>
  <c r="P190" i="1"/>
  <c r="S190" i="1"/>
  <c r="G190" i="1"/>
  <c r="J190" i="1"/>
  <c r="M190" i="1"/>
  <c r="P178" i="1"/>
  <c r="S178" i="1"/>
  <c r="G178" i="1"/>
  <c r="M178" i="1"/>
  <c r="J178" i="1"/>
  <c r="S170" i="1"/>
  <c r="P170" i="1"/>
  <c r="M170" i="1"/>
  <c r="G170" i="1"/>
  <c r="J170" i="1"/>
  <c r="S166" i="1"/>
  <c r="P166" i="1"/>
  <c r="M166" i="1"/>
  <c r="G166" i="1"/>
  <c r="J166" i="1"/>
  <c r="S162" i="1"/>
  <c r="P162" i="1"/>
  <c r="M162" i="1"/>
  <c r="G162" i="1"/>
  <c r="J162" i="1"/>
  <c r="S158" i="1"/>
  <c r="P158" i="1"/>
  <c r="M158" i="1"/>
  <c r="G158" i="1"/>
  <c r="J158" i="1"/>
  <c r="S154" i="1"/>
  <c r="P154" i="1"/>
  <c r="M154" i="1"/>
  <c r="G154" i="1"/>
  <c r="J154" i="1"/>
  <c r="S150" i="1"/>
  <c r="P150" i="1"/>
  <c r="M150" i="1"/>
  <c r="G150" i="1"/>
  <c r="J150" i="1"/>
  <c r="S146" i="1"/>
  <c r="P146" i="1"/>
  <c r="M146" i="1"/>
  <c r="G146" i="1"/>
  <c r="J146" i="1"/>
  <c r="S142" i="1"/>
  <c r="P142" i="1"/>
  <c r="M142" i="1"/>
  <c r="G142" i="1"/>
  <c r="J142" i="1"/>
  <c r="S138" i="1"/>
  <c r="P138" i="1"/>
  <c r="M138" i="1"/>
  <c r="G138" i="1"/>
  <c r="J138" i="1"/>
  <c r="S134" i="1"/>
  <c r="P134" i="1"/>
  <c r="M134" i="1"/>
  <c r="G134" i="1"/>
  <c r="J134" i="1"/>
  <c r="S130" i="1"/>
  <c r="P130" i="1"/>
  <c r="M130" i="1"/>
  <c r="G130" i="1"/>
  <c r="J130" i="1"/>
  <c r="S126" i="1"/>
  <c r="P126" i="1"/>
  <c r="M126" i="1"/>
  <c r="G126" i="1"/>
  <c r="J126" i="1"/>
  <c r="S122" i="1"/>
  <c r="P122" i="1"/>
  <c r="M122" i="1"/>
  <c r="G122" i="1"/>
  <c r="J122" i="1"/>
  <c r="S118" i="1"/>
  <c r="P118" i="1"/>
  <c r="M118" i="1"/>
  <c r="G118" i="1"/>
  <c r="J118" i="1"/>
  <c r="S114" i="1"/>
  <c r="P114" i="1"/>
  <c r="M114" i="1"/>
  <c r="G114" i="1"/>
  <c r="J114" i="1"/>
  <c r="S110" i="1"/>
  <c r="P110" i="1"/>
  <c r="M110" i="1"/>
  <c r="G110" i="1"/>
  <c r="J110" i="1"/>
  <c r="S106" i="1"/>
  <c r="P106" i="1"/>
  <c r="M106" i="1"/>
  <c r="G106" i="1"/>
  <c r="J106" i="1"/>
  <c r="S102" i="1"/>
  <c r="P102" i="1"/>
  <c r="M102" i="1"/>
  <c r="G102" i="1"/>
  <c r="J102" i="1"/>
  <c r="S98" i="1"/>
  <c r="P98" i="1"/>
  <c r="M98" i="1"/>
  <c r="G98" i="1"/>
  <c r="J98" i="1"/>
  <c r="S94" i="1"/>
  <c r="P94" i="1"/>
  <c r="M94" i="1"/>
  <c r="G94" i="1"/>
  <c r="J94" i="1"/>
  <c r="S90" i="1"/>
  <c r="P90" i="1"/>
  <c r="M90" i="1"/>
  <c r="G90" i="1"/>
  <c r="J90" i="1"/>
  <c r="S86" i="1"/>
  <c r="P86" i="1"/>
  <c r="M86" i="1"/>
  <c r="G86" i="1"/>
  <c r="J86" i="1"/>
  <c r="S82" i="1"/>
  <c r="P82" i="1"/>
  <c r="M82" i="1"/>
  <c r="G82" i="1"/>
  <c r="J82" i="1"/>
  <c r="S78" i="1"/>
  <c r="P78" i="1"/>
  <c r="M78" i="1"/>
  <c r="G78" i="1"/>
  <c r="J78" i="1"/>
  <c r="S74" i="1"/>
  <c r="P74" i="1"/>
  <c r="M74" i="1"/>
  <c r="G74" i="1"/>
  <c r="J74" i="1"/>
  <c r="S70" i="1"/>
  <c r="P70" i="1"/>
  <c r="M70" i="1"/>
  <c r="G70" i="1"/>
  <c r="J70" i="1"/>
  <c r="S66" i="1"/>
  <c r="P66" i="1"/>
  <c r="M66" i="1"/>
  <c r="G66" i="1"/>
  <c r="J66" i="1"/>
  <c r="S62" i="1"/>
  <c r="P62" i="1"/>
  <c r="M62" i="1"/>
  <c r="G62" i="1"/>
  <c r="J62" i="1"/>
  <c r="S58" i="1"/>
  <c r="P58" i="1"/>
  <c r="M58" i="1"/>
  <c r="G58" i="1"/>
  <c r="J58" i="1"/>
  <c r="S54" i="1"/>
  <c r="P54" i="1"/>
  <c r="M54" i="1"/>
  <c r="G54" i="1"/>
  <c r="J54" i="1"/>
  <c r="S50" i="1"/>
  <c r="P50" i="1"/>
  <c r="M50" i="1"/>
  <c r="G50" i="1"/>
  <c r="J50" i="1"/>
  <c r="S46" i="1"/>
  <c r="P46" i="1"/>
  <c r="M46" i="1"/>
  <c r="G46" i="1"/>
  <c r="J46" i="1"/>
  <c r="S42" i="1"/>
  <c r="P42" i="1"/>
  <c r="M42" i="1"/>
  <c r="G42" i="1"/>
  <c r="J42" i="1"/>
  <c r="S38" i="1"/>
  <c r="P38" i="1"/>
  <c r="M38" i="1"/>
  <c r="G38" i="1"/>
  <c r="J38" i="1"/>
  <c r="S34" i="1"/>
  <c r="P34" i="1"/>
  <c r="M34" i="1"/>
  <c r="G34" i="1"/>
  <c r="J34" i="1"/>
  <c r="S30" i="1"/>
  <c r="P30" i="1"/>
  <c r="M30" i="1"/>
  <c r="J30" i="1"/>
  <c r="G30" i="1"/>
  <c r="S26" i="1"/>
  <c r="P26" i="1"/>
  <c r="M26" i="1"/>
  <c r="G26" i="1"/>
  <c r="J26" i="1"/>
  <c r="S22" i="1"/>
  <c r="P22" i="1"/>
  <c r="M22" i="1"/>
  <c r="J22" i="1"/>
  <c r="G22" i="1"/>
  <c r="S18" i="1"/>
  <c r="P18" i="1"/>
  <c r="M18" i="1"/>
  <c r="G18" i="1"/>
  <c r="J18" i="1"/>
  <c r="S14" i="1"/>
  <c r="P14" i="1"/>
  <c r="M14" i="1"/>
  <c r="J14" i="1"/>
  <c r="G14" i="1"/>
  <c r="S10" i="1"/>
  <c r="P10" i="1"/>
  <c r="M10" i="1"/>
  <c r="G10" i="1"/>
  <c r="J10" i="1"/>
  <c r="S6" i="1"/>
  <c r="P6" i="1"/>
  <c r="J6" i="1"/>
  <c r="G6" i="1"/>
  <c r="M6" i="1"/>
  <c r="Q2" i="1"/>
  <c r="K2" i="1"/>
  <c r="N2" i="1"/>
  <c r="H2" i="1"/>
  <c r="T2" i="1"/>
  <c r="Q248" i="1"/>
  <c r="T248" i="1"/>
  <c r="K248" i="1"/>
  <c r="H248" i="1"/>
  <c r="N248" i="1"/>
  <c r="T244" i="1"/>
  <c r="Q244" i="1"/>
  <c r="N244" i="1"/>
  <c r="H244" i="1"/>
  <c r="K244" i="1"/>
  <c r="Q240" i="1"/>
  <c r="T240" i="1"/>
  <c r="K240" i="1"/>
  <c r="H240" i="1"/>
  <c r="N240" i="1"/>
  <c r="T236" i="1"/>
  <c r="Q236" i="1"/>
  <c r="N236" i="1"/>
  <c r="H236" i="1"/>
  <c r="K236" i="1"/>
  <c r="Q232" i="1"/>
  <c r="T232" i="1"/>
  <c r="K232" i="1"/>
  <c r="H232" i="1"/>
  <c r="N232" i="1"/>
  <c r="T228" i="1"/>
  <c r="Q228" i="1"/>
  <c r="N228" i="1"/>
  <c r="H228" i="1"/>
  <c r="K228" i="1"/>
  <c r="Q224" i="1"/>
  <c r="T224" i="1"/>
  <c r="K224" i="1"/>
  <c r="H224" i="1"/>
  <c r="N224" i="1"/>
  <c r="T220" i="1"/>
  <c r="Q220" i="1"/>
  <c r="N220" i="1"/>
  <c r="H220" i="1"/>
  <c r="K220" i="1"/>
  <c r="Q216" i="1"/>
  <c r="T216" i="1"/>
  <c r="N216" i="1"/>
  <c r="K216" i="1"/>
  <c r="H216" i="1"/>
  <c r="T212" i="1"/>
  <c r="N212" i="1"/>
  <c r="H212" i="1"/>
  <c r="K212" i="1"/>
  <c r="Q212" i="1"/>
  <c r="Q208" i="1"/>
  <c r="T208" i="1"/>
  <c r="K208" i="1"/>
  <c r="N208" i="1"/>
  <c r="H208" i="1"/>
  <c r="T204" i="1"/>
  <c r="Q204" i="1"/>
  <c r="K204" i="1"/>
  <c r="N204" i="1"/>
  <c r="H204" i="1"/>
  <c r="Q200" i="1"/>
  <c r="T200" i="1"/>
  <c r="K200" i="1"/>
  <c r="N200" i="1"/>
  <c r="H200" i="1"/>
  <c r="T196" i="1"/>
  <c r="K196" i="1"/>
  <c r="Q196" i="1"/>
  <c r="N196" i="1"/>
  <c r="H196" i="1"/>
  <c r="Q192" i="1"/>
  <c r="T192" i="1"/>
  <c r="K192" i="1"/>
  <c r="N192" i="1"/>
  <c r="H192" i="1"/>
  <c r="T188" i="1"/>
  <c r="Q188" i="1"/>
  <c r="K188" i="1"/>
  <c r="N188" i="1"/>
  <c r="H188" i="1"/>
  <c r="Q184" i="1"/>
  <c r="T184" i="1"/>
  <c r="K184" i="1"/>
  <c r="N184" i="1"/>
  <c r="H184" i="1"/>
  <c r="T180" i="1"/>
  <c r="Q180" i="1"/>
  <c r="K180" i="1"/>
  <c r="N180" i="1"/>
  <c r="H180" i="1"/>
  <c r="Q176" i="1"/>
  <c r="T176" i="1"/>
  <c r="K176" i="1"/>
  <c r="N176" i="1"/>
  <c r="H176" i="1"/>
  <c r="T172" i="1"/>
  <c r="Q172" i="1"/>
  <c r="K172" i="1"/>
  <c r="N172" i="1"/>
  <c r="H172" i="1"/>
  <c r="T168" i="1"/>
  <c r="Q168" i="1"/>
  <c r="N168" i="1"/>
  <c r="K168" i="1"/>
  <c r="H168" i="1"/>
  <c r="T164" i="1"/>
  <c r="Q164" i="1"/>
  <c r="N164" i="1"/>
  <c r="K164" i="1"/>
  <c r="H164" i="1"/>
  <c r="T160" i="1"/>
  <c r="Q160" i="1"/>
  <c r="N160" i="1"/>
  <c r="K160" i="1"/>
  <c r="H160" i="1"/>
  <c r="T156" i="1"/>
  <c r="Q156" i="1"/>
  <c r="N156" i="1"/>
  <c r="K156" i="1"/>
  <c r="H156" i="1"/>
  <c r="T152" i="1"/>
  <c r="Q152" i="1"/>
  <c r="N152" i="1"/>
  <c r="K152" i="1"/>
  <c r="H152" i="1"/>
  <c r="T148" i="1"/>
  <c r="N148" i="1"/>
  <c r="Q148" i="1"/>
  <c r="K148" i="1"/>
  <c r="H148" i="1"/>
  <c r="T144" i="1"/>
  <c r="Q144" i="1"/>
  <c r="N144" i="1"/>
  <c r="K144" i="1"/>
  <c r="H144" i="1"/>
  <c r="T140" i="1"/>
  <c r="Q140" i="1"/>
  <c r="N140" i="1"/>
  <c r="K140" i="1"/>
  <c r="H140" i="1"/>
  <c r="T136" i="1"/>
  <c r="Q136" i="1"/>
  <c r="N136" i="1"/>
  <c r="K136" i="1"/>
  <c r="H136" i="1"/>
  <c r="T132" i="1"/>
  <c r="N132" i="1"/>
  <c r="K132" i="1"/>
  <c r="Q132" i="1"/>
  <c r="H132" i="1"/>
  <c r="T128" i="1"/>
  <c r="Q128" i="1"/>
  <c r="N128" i="1"/>
  <c r="K128" i="1"/>
  <c r="H128" i="1"/>
  <c r="T124" i="1"/>
  <c r="Q124" i="1"/>
  <c r="N124" i="1"/>
  <c r="K124" i="1"/>
  <c r="H124" i="1"/>
  <c r="T120" i="1"/>
  <c r="Q120" i="1"/>
  <c r="N120" i="1"/>
  <c r="K120" i="1"/>
  <c r="H120" i="1"/>
  <c r="T116" i="1"/>
  <c r="Q116" i="1"/>
  <c r="N116" i="1"/>
  <c r="K116" i="1"/>
  <c r="H116" i="1"/>
  <c r="T112" i="1"/>
  <c r="Q112" i="1"/>
  <c r="N112" i="1"/>
  <c r="K112" i="1"/>
  <c r="H112" i="1"/>
  <c r="T108" i="1"/>
  <c r="Q108" i="1"/>
  <c r="N108" i="1"/>
  <c r="K108" i="1"/>
  <c r="H108" i="1"/>
  <c r="T104" i="1"/>
  <c r="Q104" i="1"/>
  <c r="N104" i="1"/>
  <c r="K104" i="1"/>
  <c r="H104" i="1"/>
  <c r="T100" i="1"/>
  <c r="Q100" i="1"/>
  <c r="N100" i="1"/>
  <c r="K100" i="1"/>
  <c r="H100" i="1"/>
  <c r="T96" i="1"/>
  <c r="Q96" i="1"/>
  <c r="N96" i="1"/>
  <c r="K96" i="1"/>
  <c r="H96" i="1"/>
  <c r="T92" i="1"/>
  <c r="Q92" i="1"/>
  <c r="N92" i="1"/>
  <c r="K92" i="1"/>
  <c r="H92" i="1"/>
  <c r="T88" i="1"/>
  <c r="Q88" i="1"/>
  <c r="N88" i="1"/>
  <c r="K88" i="1"/>
  <c r="H88" i="1"/>
  <c r="T84" i="1"/>
  <c r="Q84" i="1"/>
  <c r="N84" i="1"/>
  <c r="K84" i="1"/>
  <c r="H84" i="1"/>
  <c r="T80" i="1"/>
  <c r="Q80" i="1"/>
  <c r="N80" i="1"/>
  <c r="K80" i="1"/>
  <c r="H80" i="1"/>
  <c r="T76" i="1"/>
  <c r="Q76" i="1"/>
  <c r="N76" i="1"/>
  <c r="K76" i="1"/>
  <c r="H76" i="1"/>
  <c r="T72" i="1"/>
  <c r="Q72" i="1"/>
  <c r="N72" i="1"/>
  <c r="K72" i="1"/>
  <c r="H72" i="1"/>
  <c r="T68" i="1"/>
  <c r="Q68" i="1"/>
  <c r="N68" i="1"/>
  <c r="K68" i="1"/>
  <c r="H68" i="1"/>
  <c r="T64" i="1"/>
  <c r="Q64" i="1"/>
  <c r="N64" i="1"/>
  <c r="K64" i="1"/>
  <c r="H64" i="1"/>
  <c r="T60" i="1"/>
  <c r="Q60" i="1"/>
  <c r="N60" i="1"/>
  <c r="K60" i="1"/>
  <c r="H60" i="1"/>
  <c r="T56" i="1"/>
  <c r="Q56" i="1"/>
  <c r="N56" i="1"/>
  <c r="K56" i="1"/>
  <c r="H56" i="1"/>
  <c r="T52" i="1"/>
  <c r="Q52" i="1"/>
  <c r="N52" i="1"/>
  <c r="K52" i="1"/>
  <c r="H52" i="1"/>
  <c r="T48" i="1"/>
  <c r="Q48" i="1"/>
  <c r="N48" i="1"/>
  <c r="K48" i="1"/>
  <c r="H48" i="1"/>
  <c r="T44" i="1"/>
  <c r="Q44" i="1"/>
  <c r="N44" i="1"/>
  <c r="K44" i="1"/>
  <c r="H44" i="1"/>
  <c r="T40" i="1"/>
  <c r="Q40" i="1"/>
  <c r="N40" i="1"/>
  <c r="K40" i="1"/>
  <c r="H40" i="1"/>
  <c r="T36" i="1"/>
  <c r="Q36" i="1"/>
  <c r="N36" i="1"/>
  <c r="K36" i="1"/>
  <c r="H36" i="1"/>
  <c r="T32" i="1"/>
  <c r="Q32" i="1"/>
  <c r="N32" i="1"/>
  <c r="K32" i="1"/>
  <c r="H32" i="1"/>
  <c r="T28" i="1"/>
  <c r="Q28" i="1"/>
  <c r="N28" i="1"/>
  <c r="K28" i="1"/>
  <c r="H28" i="1"/>
  <c r="T24" i="1"/>
  <c r="Q24" i="1"/>
  <c r="N24" i="1"/>
  <c r="K24" i="1"/>
  <c r="H24" i="1"/>
  <c r="T20" i="1"/>
  <c r="Q20" i="1"/>
  <c r="N20" i="1"/>
  <c r="K20" i="1"/>
  <c r="H20" i="1"/>
  <c r="T16" i="1"/>
  <c r="Q16" i="1"/>
  <c r="N16" i="1"/>
  <c r="K16" i="1"/>
  <c r="H16" i="1"/>
  <c r="T12" i="1"/>
  <c r="N12" i="1"/>
  <c r="Q12" i="1"/>
  <c r="K12" i="1"/>
  <c r="H12" i="1"/>
  <c r="T8" i="1"/>
  <c r="Q8" i="1"/>
  <c r="N8" i="1"/>
  <c r="K8" i="1"/>
  <c r="H8" i="1"/>
  <c r="T4" i="1"/>
  <c r="Q4" i="1"/>
  <c r="N4" i="1"/>
  <c r="K4" i="1"/>
  <c r="H4" i="1"/>
  <c r="S247" i="1"/>
  <c r="P247" i="1"/>
  <c r="M247" i="1"/>
  <c r="J247" i="1"/>
  <c r="G247" i="1"/>
  <c r="S235" i="1"/>
  <c r="P235" i="1"/>
  <c r="J235" i="1"/>
  <c r="M235" i="1"/>
  <c r="G235" i="1"/>
  <c r="S223" i="1"/>
  <c r="P223" i="1"/>
  <c r="M223" i="1"/>
  <c r="J223" i="1"/>
  <c r="G223" i="1"/>
  <c r="S215" i="1"/>
  <c r="P215" i="1"/>
  <c r="M215" i="1"/>
  <c r="J215" i="1"/>
  <c r="G215" i="1"/>
  <c r="S203" i="1"/>
  <c r="P203" i="1"/>
  <c r="M203" i="1"/>
  <c r="J203" i="1"/>
  <c r="G203" i="1"/>
  <c r="S191" i="1"/>
  <c r="M191" i="1"/>
  <c r="P191" i="1"/>
  <c r="J191" i="1"/>
  <c r="G191" i="1"/>
  <c r="S183" i="1"/>
  <c r="P183" i="1"/>
  <c r="M183" i="1"/>
  <c r="J183" i="1"/>
  <c r="G183" i="1"/>
  <c r="S171" i="1"/>
  <c r="P171" i="1"/>
  <c r="M171" i="1"/>
  <c r="J171" i="1"/>
  <c r="G171" i="1"/>
  <c r="S159" i="1"/>
  <c r="P159" i="1"/>
  <c r="M159" i="1"/>
  <c r="J159" i="1"/>
  <c r="G159" i="1"/>
  <c r="S147" i="1"/>
  <c r="P147" i="1"/>
  <c r="M147" i="1"/>
  <c r="J147" i="1"/>
  <c r="G147" i="1"/>
  <c r="S139" i="1"/>
  <c r="P139" i="1"/>
  <c r="M139" i="1"/>
  <c r="J139" i="1"/>
  <c r="G139" i="1"/>
  <c r="S127" i="1"/>
  <c r="M127" i="1"/>
  <c r="J127" i="1"/>
  <c r="P127" i="1"/>
  <c r="G127" i="1"/>
  <c r="S115" i="1"/>
  <c r="P115" i="1"/>
  <c r="M115" i="1"/>
  <c r="J115" i="1"/>
  <c r="G115" i="1"/>
  <c r="S107" i="1"/>
  <c r="P107" i="1"/>
  <c r="M107" i="1"/>
  <c r="J107" i="1"/>
  <c r="G107" i="1"/>
  <c r="S95" i="1"/>
  <c r="P95" i="1"/>
  <c r="M95" i="1"/>
  <c r="J95" i="1"/>
  <c r="G95" i="1"/>
  <c r="S87" i="1"/>
  <c r="P87" i="1"/>
  <c r="M87" i="1"/>
  <c r="J87" i="1"/>
  <c r="G87" i="1"/>
  <c r="S75" i="1"/>
  <c r="P75" i="1"/>
  <c r="M75" i="1"/>
  <c r="J75" i="1"/>
  <c r="G75" i="1"/>
  <c r="S63" i="1"/>
  <c r="P63" i="1"/>
  <c r="M63" i="1"/>
  <c r="J63" i="1"/>
  <c r="G63" i="1"/>
  <c r="S51" i="1"/>
  <c r="P51" i="1"/>
  <c r="M51" i="1"/>
  <c r="J51" i="1"/>
  <c r="G51" i="1"/>
  <c r="S43" i="1"/>
  <c r="P43" i="1"/>
  <c r="M43" i="1"/>
  <c r="J43" i="1"/>
  <c r="G43" i="1"/>
  <c r="S31" i="1"/>
  <c r="P31" i="1"/>
  <c r="M31" i="1"/>
  <c r="J31" i="1"/>
  <c r="G31" i="1"/>
  <c r="S15" i="1"/>
  <c r="P15" i="1"/>
  <c r="M15" i="1"/>
  <c r="J15" i="1"/>
  <c r="G15" i="1"/>
  <c r="S3" i="1"/>
  <c r="P3" i="1"/>
  <c r="M3" i="1"/>
  <c r="J3" i="1"/>
  <c r="G3" i="1"/>
  <c r="T241" i="1"/>
  <c r="Q241" i="1"/>
  <c r="N241" i="1"/>
  <c r="K241" i="1"/>
  <c r="H241" i="1"/>
  <c r="T229" i="1"/>
  <c r="Q229" i="1"/>
  <c r="N229" i="1"/>
  <c r="K229" i="1"/>
  <c r="H229" i="1"/>
  <c r="T217" i="1"/>
  <c r="N217" i="1"/>
  <c r="Q217" i="1"/>
  <c r="K217" i="1"/>
  <c r="H217" i="1"/>
  <c r="T205" i="1"/>
  <c r="Q205" i="1"/>
  <c r="N205" i="1"/>
  <c r="K205" i="1"/>
  <c r="H205" i="1"/>
  <c r="T193" i="1"/>
  <c r="Q193" i="1"/>
  <c r="N193" i="1"/>
  <c r="K193" i="1"/>
  <c r="H193" i="1"/>
  <c r="T185" i="1"/>
  <c r="Q185" i="1"/>
  <c r="N185" i="1"/>
  <c r="K185" i="1"/>
  <c r="H185" i="1"/>
  <c r="T173" i="1"/>
  <c r="Q173" i="1"/>
  <c r="N173" i="1"/>
  <c r="K173" i="1"/>
  <c r="H173" i="1"/>
  <c r="T161" i="1"/>
  <c r="Q161" i="1"/>
  <c r="N161" i="1"/>
  <c r="K161" i="1"/>
  <c r="H161" i="1"/>
  <c r="Q149" i="1"/>
  <c r="T149" i="1"/>
  <c r="N149" i="1"/>
  <c r="K149" i="1"/>
  <c r="H149" i="1"/>
  <c r="T137" i="1"/>
  <c r="N137" i="1"/>
  <c r="Q137" i="1"/>
  <c r="K137" i="1"/>
  <c r="H137" i="1"/>
  <c r="Q125" i="1"/>
  <c r="N125" i="1"/>
  <c r="T125" i="1"/>
  <c r="K125" i="1"/>
  <c r="H125" i="1"/>
  <c r="T113" i="1"/>
  <c r="N113" i="1"/>
  <c r="Q113" i="1"/>
  <c r="K113" i="1"/>
  <c r="H113" i="1"/>
  <c r="T97" i="1"/>
  <c r="Q97" i="1"/>
  <c r="N97" i="1"/>
  <c r="K97" i="1"/>
  <c r="H97" i="1"/>
  <c r="Q85" i="1"/>
  <c r="T85" i="1"/>
  <c r="N85" i="1"/>
  <c r="K85" i="1"/>
  <c r="H85" i="1"/>
  <c r="T73" i="1"/>
  <c r="Q73" i="1"/>
  <c r="N73" i="1"/>
  <c r="K73" i="1"/>
  <c r="H73" i="1"/>
  <c r="Q61" i="1"/>
  <c r="N61" i="1"/>
  <c r="T61" i="1"/>
  <c r="K61" i="1"/>
  <c r="H61" i="1"/>
  <c r="T49" i="1"/>
  <c r="Q49" i="1"/>
  <c r="N49" i="1"/>
  <c r="K49" i="1"/>
  <c r="H49" i="1"/>
  <c r="Q37" i="1"/>
  <c r="T37" i="1"/>
  <c r="N37" i="1"/>
  <c r="K37" i="1"/>
  <c r="H37" i="1"/>
  <c r="T25" i="1"/>
  <c r="Q25" i="1"/>
  <c r="N25" i="1"/>
  <c r="K25" i="1"/>
  <c r="H25" i="1"/>
  <c r="T9" i="1"/>
  <c r="Q9" i="1"/>
  <c r="N9" i="1"/>
  <c r="K9" i="1"/>
  <c r="H9" i="1"/>
  <c r="P250" i="1"/>
  <c r="S250" i="1"/>
  <c r="M250" i="1"/>
  <c r="G250" i="1"/>
  <c r="J250" i="1"/>
  <c r="P242" i="1"/>
  <c r="S242" i="1"/>
  <c r="M242" i="1"/>
  <c r="G242" i="1"/>
  <c r="J242" i="1"/>
  <c r="P230" i="1"/>
  <c r="S230" i="1"/>
  <c r="J230" i="1"/>
  <c r="G230" i="1"/>
  <c r="M230" i="1"/>
  <c r="P222" i="1"/>
  <c r="S222" i="1"/>
  <c r="J222" i="1"/>
  <c r="G222" i="1"/>
  <c r="M222" i="1"/>
  <c r="P214" i="1"/>
  <c r="S214" i="1"/>
  <c r="J214" i="1"/>
  <c r="G214" i="1"/>
  <c r="M214" i="1"/>
  <c r="P202" i="1"/>
  <c r="S202" i="1"/>
  <c r="G202" i="1"/>
  <c r="M202" i="1"/>
  <c r="J202" i="1"/>
  <c r="P194" i="1"/>
  <c r="S194" i="1"/>
  <c r="G194" i="1"/>
  <c r="M194" i="1"/>
  <c r="J194" i="1"/>
  <c r="P186" i="1"/>
  <c r="S186" i="1"/>
  <c r="G186" i="1"/>
  <c r="M186" i="1"/>
  <c r="J186" i="1"/>
  <c r="P174" i="1"/>
  <c r="S174" i="1"/>
  <c r="G174" i="1"/>
  <c r="J174" i="1"/>
  <c r="M174" i="1"/>
  <c r="S249" i="1"/>
  <c r="P249" i="1"/>
  <c r="J249" i="1"/>
  <c r="M249" i="1"/>
  <c r="G249" i="1"/>
  <c r="S245" i="1"/>
  <c r="P245" i="1"/>
  <c r="M245" i="1"/>
  <c r="J245" i="1"/>
  <c r="G245" i="1"/>
  <c r="S241" i="1"/>
  <c r="P241" i="1"/>
  <c r="J241" i="1"/>
  <c r="M241" i="1"/>
  <c r="G241" i="1"/>
  <c r="S237" i="1"/>
  <c r="P237" i="1"/>
  <c r="M237" i="1"/>
  <c r="J237" i="1"/>
  <c r="G237" i="1"/>
  <c r="S233" i="1"/>
  <c r="P233" i="1"/>
  <c r="J233" i="1"/>
  <c r="M233" i="1"/>
  <c r="G233" i="1"/>
  <c r="S229" i="1"/>
  <c r="P229" i="1"/>
  <c r="M229" i="1"/>
  <c r="J229" i="1"/>
  <c r="G229" i="1"/>
  <c r="S225" i="1"/>
  <c r="P225" i="1"/>
  <c r="J225" i="1"/>
  <c r="M225" i="1"/>
  <c r="G225" i="1"/>
  <c r="S221" i="1"/>
  <c r="P221" i="1"/>
  <c r="M221" i="1"/>
  <c r="J221" i="1"/>
  <c r="G221" i="1"/>
  <c r="S217" i="1"/>
  <c r="P217" i="1"/>
  <c r="M217" i="1"/>
  <c r="J217" i="1"/>
  <c r="G217" i="1"/>
  <c r="S213" i="1"/>
  <c r="P213" i="1"/>
  <c r="M213" i="1"/>
  <c r="J213" i="1"/>
  <c r="G213" i="1"/>
  <c r="S209" i="1"/>
  <c r="P209" i="1"/>
  <c r="M209" i="1"/>
  <c r="J209" i="1"/>
  <c r="G209" i="1"/>
  <c r="S205" i="1"/>
  <c r="P205" i="1"/>
  <c r="M205" i="1"/>
  <c r="J205" i="1"/>
  <c r="G205" i="1"/>
  <c r="S201" i="1"/>
  <c r="P201" i="1"/>
  <c r="M201" i="1"/>
  <c r="J201" i="1"/>
  <c r="G201" i="1"/>
  <c r="S197" i="1"/>
  <c r="P197" i="1"/>
  <c r="M197" i="1"/>
  <c r="J197" i="1"/>
  <c r="G197" i="1"/>
  <c r="S193" i="1"/>
  <c r="P193" i="1"/>
  <c r="M193" i="1"/>
  <c r="J193" i="1"/>
  <c r="G193" i="1"/>
  <c r="S189" i="1"/>
  <c r="P189" i="1"/>
  <c r="M189" i="1"/>
  <c r="J189" i="1"/>
  <c r="G189" i="1"/>
  <c r="S185" i="1"/>
  <c r="P185" i="1"/>
  <c r="M185" i="1"/>
  <c r="J185" i="1"/>
  <c r="G185" i="1"/>
  <c r="S181" i="1"/>
  <c r="P181" i="1"/>
  <c r="M181" i="1"/>
  <c r="J181" i="1"/>
  <c r="G181" i="1"/>
  <c r="S177" i="1"/>
  <c r="P177" i="1"/>
  <c r="M177" i="1"/>
  <c r="J177" i="1"/>
  <c r="G177" i="1"/>
  <c r="S173" i="1"/>
  <c r="P173" i="1"/>
  <c r="M173" i="1"/>
  <c r="J173" i="1"/>
  <c r="G173" i="1"/>
  <c r="S169" i="1"/>
  <c r="P169" i="1"/>
  <c r="J169" i="1"/>
  <c r="M169" i="1"/>
  <c r="G169" i="1"/>
  <c r="S165" i="1"/>
  <c r="P165" i="1"/>
  <c r="M165" i="1"/>
  <c r="J165" i="1"/>
  <c r="G165" i="1"/>
  <c r="S161" i="1"/>
  <c r="P161" i="1"/>
  <c r="J161" i="1"/>
  <c r="M161" i="1"/>
  <c r="G161" i="1"/>
  <c r="S157" i="1"/>
  <c r="P157" i="1"/>
  <c r="M157" i="1"/>
  <c r="J157" i="1"/>
  <c r="G157" i="1"/>
  <c r="S153" i="1"/>
  <c r="P153" i="1"/>
  <c r="J153" i="1"/>
  <c r="M153" i="1"/>
  <c r="G153" i="1"/>
  <c r="S149" i="1"/>
  <c r="P149" i="1"/>
  <c r="M149" i="1"/>
  <c r="J149" i="1"/>
  <c r="G149" i="1"/>
  <c r="S145" i="1"/>
  <c r="P145" i="1"/>
  <c r="M145" i="1"/>
  <c r="J145" i="1"/>
  <c r="G145" i="1"/>
  <c r="S141" i="1"/>
  <c r="M141" i="1"/>
  <c r="P141" i="1"/>
  <c r="J141" i="1"/>
  <c r="G141" i="1"/>
  <c r="S137" i="1"/>
  <c r="M137" i="1"/>
  <c r="P137" i="1"/>
  <c r="J137" i="1"/>
  <c r="G137" i="1"/>
  <c r="S133" i="1"/>
  <c r="M133" i="1"/>
  <c r="P133" i="1"/>
  <c r="J133" i="1"/>
  <c r="G133" i="1"/>
  <c r="S129" i="1"/>
  <c r="M129" i="1"/>
  <c r="P129" i="1"/>
  <c r="J129" i="1"/>
  <c r="G129" i="1"/>
  <c r="S125" i="1"/>
  <c r="M125" i="1"/>
  <c r="P125" i="1"/>
  <c r="J125" i="1"/>
  <c r="G125" i="1"/>
  <c r="S121" i="1"/>
  <c r="M121" i="1"/>
  <c r="P121" i="1"/>
  <c r="J121" i="1"/>
  <c r="G121" i="1"/>
  <c r="S117" i="1"/>
  <c r="M117" i="1"/>
  <c r="P117" i="1"/>
  <c r="J117" i="1"/>
  <c r="G117" i="1"/>
  <c r="S113" i="1"/>
  <c r="M113" i="1"/>
  <c r="P113" i="1"/>
  <c r="J113" i="1"/>
  <c r="G113" i="1"/>
  <c r="S109" i="1"/>
  <c r="M109" i="1"/>
  <c r="P109" i="1"/>
  <c r="J109" i="1"/>
  <c r="G109" i="1"/>
  <c r="S105" i="1"/>
  <c r="M105" i="1"/>
  <c r="P105" i="1"/>
  <c r="J105" i="1"/>
  <c r="G105" i="1"/>
  <c r="S101" i="1"/>
  <c r="M101" i="1"/>
  <c r="P101" i="1"/>
  <c r="J101" i="1"/>
  <c r="G101" i="1"/>
  <c r="S97" i="1"/>
  <c r="M97" i="1"/>
  <c r="P97" i="1"/>
  <c r="J97" i="1"/>
  <c r="G97" i="1"/>
  <c r="S93" i="1"/>
  <c r="M93" i="1"/>
  <c r="P93" i="1"/>
  <c r="J93" i="1"/>
  <c r="G93" i="1"/>
  <c r="S89" i="1"/>
  <c r="M89" i="1"/>
  <c r="P89" i="1"/>
  <c r="J89" i="1"/>
  <c r="G89" i="1"/>
  <c r="S85" i="1"/>
  <c r="M85" i="1"/>
  <c r="P85" i="1"/>
  <c r="J85" i="1"/>
  <c r="G85" i="1"/>
  <c r="S81" i="1"/>
  <c r="M81" i="1"/>
  <c r="P81" i="1"/>
  <c r="J81" i="1"/>
  <c r="G81" i="1"/>
  <c r="S77" i="1"/>
  <c r="M77" i="1"/>
  <c r="P77" i="1"/>
  <c r="J77" i="1"/>
  <c r="G77" i="1"/>
  <c r="S73" i="1"/>
  <c r="M73" i="1"/>
  <c r="P73" i="1"/>
  <c r="J73" i="1"/>
  <c r="G73" i="1"/>
  <c r="S69" i="1"/>
  <c r="M69" i="1"/>
  <c r="P69" i="1"/>
  <c r="J69" i="1"/>
  <c r="G69" i="1"/>
  <c r="S65" i="1"/>
  <c r="M65" i="1"/>
  <c r="P65" i="1"/>
  <c r="J65" i="1"/>
  <c r="G65" i="1"/>
  <c r="S61" i="1"/>
  <c r="M61" i="1"/>
  <c r="P61" i="1"/>
  <c r="J61" i="1"/>
  <c r="G61" i="1"/>
  <c r="S57" i="1"/>
  <c r="M57" i="1"/>
  <c r="P57" i="1"/>
  <c r="J57" i="1"/>
  <c r="G57" i="1"/>
  <c r="S53" i="1"/>
  <c r="M53" i="1"/>
  <c r="P53" i="1"/>
  <c r="J53" i="1"/>
  <c r="G53" i="1"/>
  <c r="S49" i="1"/>
  <c r="M49" i="1"/>
  <c r="P49" i="1"/>
  <c r="J49" i="1"/>
  <c r="G49" i="1"/>
  <c r="S45" i="1"/>
  <c r="M45" i="1"/>
  <c r="P45" i="1"/>
  <c r="J45" i="1"/>
  <c r="G45" i="1"/>
  <c r="S41" i="1"/>
  <c r="M41" i="1"/>
  <c r="J41" i="1"/>
  <c r="P41" i="1"/>
  <c r="G41" i="1"/>
  <c r="S37" i="1"/>
  <c r="M37" i="1"/>
  <c r="P37" i="1"/>
  <c r="J37" i="1"/>
  <c r="G37" i="1"/>
  <c r="S33" i="1"/>
  <c r="M33" i="1"/>
  <c r="P33" i="1"/>
  <c r="J33" i="1"/>
  <c r="G33" i="1"/>
  <c r="S29" i="1"/>
  <c r="M29" i="1"/>
  <c r="P29" i="1"/>
  <c r="J29" i="1"/>
  <c r="G29" i="1"/>
  <c r="S25" i="1"/>
  <c r="M25" i="1"/>
  <c r="J25" i="1"/>
  <c r="P25" i="1"/>
  <c r="G25" i="1"/>
  <c r="S21" i="1"/>
  <c r="M21" i="1"/>
  <c r="P21" i="1"/>
  <c r="J21" i="1"/>
  <c r="G21" i="1"/>
  <c r="S17" i="1"/>
  <c r="M17" i="1"/>
  <c r="P17" i="1"/>
  <c r="J17" i="1"/>
  <c r="G17" i="1"/>
  <c r="S13" i="1"/>
  <c r="M13" i="1"/>
  <c r="P13" i="1"/>
  <c r="J13" i="1"/>
  <c r="G13" i="1"/>
  <c r="S9" i="1"/>
  <c r="M9" i="1"/>
  <c r="P9" i="1"/>
  <c r="J9" i="1"/>
  <c r="G9" i="1"/>
  <c r="S5" i="1"/>
  <c r="M5" i="1"/>
  <c r="P5" i="1"/>
  <c r="J5" i="1"/>
  <c r="G5" i="1"/>
  <c r="T251" i="1"/>
  <c r="Q251" i="1"/>
  <c r="N251" i="1"/>
  <c r="K251" i="1"/>
  <c r="H251" i="1"/>
  <c r="T247" i="1"/>
  <c r="Q247" i="1"/>
  <c r="N247" i="1"/>
  <c r="K247" i="1"/>
  <c r="H247" i="1"/>
  <c r="T243" i="1"/>
  <c r="Q243" i="1"/>
  <c r="N243" i="1"/>
  <c r="K243" i="1"/>
  <c r="H243" i="1"/>
  <c r="T239" i="1"/>
  <c r="Q239" i="1"/>
  <c r="N239" i="1"/>
  <c r="K239" i="1"/>
  <c r="H239" i="1"/>
  <c r="T235" i="1"/>
  <c r="Q235" i="1"/>
  <c r="N235" i="1"/>
  <c r="K235" i="1"/>
  <c r="H235" i="1"/>
  <c r="T231" i="1"/>
  <c r="Q231" i="1"/>
  <c r="N231" i="1"/>
  <c r="K231" i="1"/>
  <c r="H231" i="1"/>
  <c r="T227" i="1"/>
  <c r="Q227" i="1"/>
  <c r="N227" i="1"/>
  <c r="K227" i="1"/>
  <c r="H227" i="1"/>
  <c r="T223" i="1"/>
  <c r="Q223" i="1"/>
  <c r="N223" i="1"/>
  <c r="K223" i="1"/>
  <c r="H223" i="1"/>
  <c r="T219" i="1"/>
  <c r="Q219" i="1"/>
  <c r="N219" i="1"/>
  <c r="K219" i="1"/>
  <c r="H219" i="1"/>
  <c r="T215" i="1"/>
  <c r="Q215" i="1"/>
  <c r="N215" i="1"/>
  <c r="K215" i="1"/>
  <c r="H215" i="1"/>
  <c r="T211" i="1"/>
  <c r="Q211" i="1"/>
  <c r="N211" i="1"/>
  <c r="K211" i="1"/>
  <c r="H211" i="1"/>
  <c r="T207" i="1"/>
  <c r="Q207" i="1"/>
  <c r="N207" i="1"/>
  <c r="K207" i="1"/>
  <c r="H207" i="1"/>
  <c r="T203" i="1"/>
  <c r="Q203" i="1"/>
  <c r="N203" i="1"/>
  <c r="K203" i="1"/>
  <c r="H203" i="1"/>
  <c r="T199" i="1"/>
  <c r="Q199" i="1"/>
  <c r="N199" i="1"/>
  <c r="K199" i="1"/>
  <c r="H199" i="1"/>
  <c r="T195" i="1"/>
  <c r="Q195" i="1"/>
  <c r="N195" i="1"/>
  <c r="K195" i="1"/>
  <c r="H195" i="1"/>
  <c r="T191" i="1"/>
  <c r="Q191" i="1"/>
  <c r="N191" i="1"/>
  <c r="K191" i="1"/>
  <c r="H191" i="1"/>
  <c r="T187" i="1"/>
  <c r="Q187" i="1"/>
  <c r="N187" i="1"/>
  <c r="K187" i="1"/>
  <c r="H187" i="1"/>
  <c r="T183" i="1"/>
  <c r="Q183" i="1"/>
  <c r="N183" i="1"/>
  <c r="K183" i="1"/>
  <c r="H183" i="1"/>
  <c r="T179" i="1"/>
  <c r="Q179" i="1"/>
  <c r="N179" i="1"/>
  <c r="K179" i="1"/>
  <c r="H179" i="1"/>
  <c r="T175" i="1"/>
  <c r="Q175" i="1"/>
  <c r="N175" i="1"/>
  <c r="K175" i="1"/>
  <c r="H175" i="1"/>
  <c r="T171" i="1"/>
  <c r="Q171" i="1"/>
  <c r="N171" i="1"/>
  <c r="K171" i="1"/>
  <c r="H171" i="1"/>
  <c r="T167" i="1"/>
  <c r="Q167" i="1"/>
  <c r="N167" i="1"/>
  <c r="K167" i="1"/>
  <c r="H167" i="1"/>
  <c r="T163" i="1"/>
  <c r="Q163" i="1"/>
  <c r="N163" i="1"/>
  <c r="K163" i="1"/>
  <c r="H163" i="1"/>
  <c r="T159" i="1"/>
  <c r="Q159" i="1"/>
  <c r="N159" i="1"/>
  <c r="K159" i="1"/>
  <c r="H159" i="1"/>
  <c r="T155" i="1"/>
  <c r="Q155" i="1"/>
  <c r="N155" i="1"/>
  <c r="K155" i="1"/>
  <c r="H155" i="1"/>
  <c r="T151" i="1"/>
  <c r="Q151" i="1"/>
  <c r="N151" i="1"/>
  <c r="K151" i="1"/>
  <c r="H151" i="1"/>
  <c r="T147" i="1"/>
  <c r="Q147" i="1"/>
  <c r="N147" i="1"/>
  <c r="K147" i="1"/>
  <c r="H147" i="1"/>
  <c r="T143" i="1"/>
  <c r="N143" i="1"/>
  <c r="Q143" i="1"/>
  <c r="K143" i="1"/>
  <c r="H143" i="1"/>
  <c r="T139" i="1"/>
  <c r="Q139" i="1"/>
  <c r="N139" i="1"/>
  <c r="K139" i="1"/>
  <c r="H139" i="1"/>
  <c r="T135" i="1"/>
  <c r="N135" i="1"/>
  <c r="Q135" i="1"/>
  <c r="K135" i="1"/>
  <c r="H135" i="1"/>
  <c r="T131" i="1"/>
  <c r="Q131" i="1"/>
  <c r="N131" i="1"/>
  <c r="K131" i="1"/>
  <c r="H131" i="1"/>
  <c r="T127" i="1"/>
  <c r="N127" i="1"/>
  <c r="Q127" i="1"/>
  <c r="K127" i="1"/>
  <c r="H127" i="1"/>
  <c r="T123" i="1"/>
  <c r="Q123" i="1"/>
  <c r="N123" i="1"/>
  <c r="K123" i="1"/>
  <c r="H123" i="1"/>
  <c r="T119" i="1"/>
  <c r="N119" i="1"/>
  <c r="Q119" i="1"/>
  <c r="K119" i="1"/>
  <c r="H119" i="1"/>
  <c r="T115" i="1"/>
  <c r="Q115" i="1"/>
  <c r="N115" i="1"/>
  <c r="K115" i="1"/>
  <c r="H115" i="1"/>
  <c r="T111" i="1"/>
  <c r="N111" i="1"/>
  <c r="Q111" i="1"/>
  <c r="K111" i="1"/>
  <c r="H111" i="1"/>
  <c r="T107" i="1"/>
  <c r="Q107" i="1"/>
  <c r="N107" i="1"/>
  <c r="K107" i="1"/>
  <c r="H107" i="1"/>
  <c r="T103" i="1"/>
  <c r="N103" i="1"/>
  <c r="Q103" i="1"/>
  <c r="K103" i="1"/>
  <c r="H103" i="1"/>
  <c r="T99" i="1"/>
  <c r="Q99" i="1"/>
  <c r="N99" i="1"/>
  <c r="K99" i="1"/>
  <c r="H99" i="1"/>
  <c r="T95" i="1"/>
  <c r="Q95" i="1"/>
  <c r="N95" i="1"/>
  <c r="K95" i="1"/>
  <c r="H95" i="1"/>
  <c r="T91" i="1"/>
  <c r="Q91" i="1"/>
  <c r="N91" i="1"/>
  <c r="K91" i="1"/>
  <c r="H91" i="1"/>
  <c r="T87" i="1"/>
  <c r="Q87" i="1"/>
  <c r="N87" i="1"/>
  <c r="K87" i="1"/>
  <c r="H87" i="1"/>
  <c r="T83" i="1"/>
  <c r="Q83" i="1"/>
  <c r="N83" i="1"/>
  <c r="K83" i="1"/>
  <c r="H83" i="1"/>
  <c r="T79" i="1"/>
  <c r="Q79" i="1"/>
  <c r="N79" i="1"/>
  <c r="K79" i="1"/>
  <c r="H79" i="1"/>
  <c r="T75" i="1"/>
  <c r="Q75" i="1"/>
  <c r="N75" i="1"/>
  <c r="K75" i="1"/>
  <c r="H75" i="1"/>
  <c r="T71" i="1"/>
  <c r="Q71" i="1"/>
  <c r="N71" i="1"/>
  <c r="K71" i="1"/>
  <c r="H71" i="1"/>
  <c r="T67" i="1"/>
  <c r="Q67" i="1"/>
  <c r="N67" i="1"/>
  <c r="K67" i="1"/>
  <c r="H67" i="1"/>
  <c r="T63" i="1"/>
  <c r="Q63" i="1"/>
  <c r="N63" i="1"/>
  <c r="K63" i="1"/>
  <c r="H63" i="1"/>
  <c r="T59" i="1"/>
  <c r="Q59" i="1"/>
  <c r="N59" i="1"/>
  <c r="K59" i="1"/>
  <c r="H59" i="1"/>
  <c r="T55" i="1"/>
  <c r="Q55" i="1"/>
  <c r="N55" i="1"/>
  <c r="K55" i="1"/>
  <c r="H55" i="1"/>
  <c r="T51" i="1"/>
  <c r="Q51" i="1"/>
  <c r="N51" i="1"/>
  <c r="K51" i="1"/>
  <c r="H51" i="1"/>
  <c r="T47" i="1"/>
  <c r="Q47" i="1"/>
  <c r="N47" i="1"/>
  <c r="K47" i="1"/>
  <c r="H47" i="1"/>
  <c r="T43" i="1"/>
  <c r="Q43" i="1"/>
  <c r="N43" i="1"/>
  <c r="K43" i="1"/>
  <c r="H43" i="1"/>
  <c r="T39" i="1"/>
  <c r="Q39" i="1"/>
  <c r="N39" i="1"/>
  <c r="K39" i="1"/>
  <c r="H39" i="1"/>
  <c r="T35" i="1"/>
  <c r="Q35" i="1"/>
  <c r="N35" i="1"/>
  <c r="K35" i="1"/>
  <c r="H35" i="1"/>
  <c r="T31" i="1"/>
  <c r="Q31" i="1"/>
  <c r="N31" i="1"/>
  <c r="H31" i="1"/>
  <c r="K31" i="1"/>
  <c r="T27" i="1"/>
  <c r="Q27" i="1"/>
  <c r="N27" i="1"/>
  <c r="K27" i="1"/>
  <c r="H27" i="1"/>
  <c r="T23" i="1"/>
  <c r="Q23" i="1"/>
  <c r="N23" i="1"/>
  <c r="K23" i="1"/>
  <c r="H23" i="1"/>
  <c r="T19" i="1"/>
  <c r="Q19" i="1"/>
  <c r="N19" i="1"/>
  <c r="K19" i="1"/>
  <c r="H19" i="1"/>
  <c r="T15" i="1"/>
  <c r="Q15" i="1"/>
  <c r="N15" i="1"/>
  <c r="H15" i="1"/>
  <c r="K15" i="1"/>
  <c r="T11" i="1"/>
  <c r="Q11" i="1"/>
  <c r="K11" i="1"/>
  <c r="H11" i="1"/>
  <c r="N11" i="1"/>
  <c r="T7" i="1"/>
  <c r="N7" i="1"/>
  <c r="Q7" i="1"/>
  <c r="K7" i="1"/>
  <c r="H7" i="1"/>
  <c r="T3" i="1"/>
  <c r="Q3" i="1"/>
  <c r="N3" i="1"/>
  <c r="K3" i="1"/>
  <c r="H3" i="1"/>
</calcChain>
</file>

<file path=xl/sharedStrings.xml><?xml version="1.0" encoding="utf-8"?>
<sst xmlns="http://schemas.openxmlformats.org/spreadsheetml/2006/main" count="34" uniqueCount="22">
  <si>
    <t>S1223_NEW_V3</t>
  </si>
  <si>
    <t>x/c</t>
  </si>
  <si>
    <t>x</t>
  </si>
  <si>
    <t>y/c</t>
  </si>
  <si>
    <t>y</t>
  </si>
  <si>
    <t>x end</t>
  </si>
  <si>
    <t>y end</t>
  </si>
  <si>
    <t>x at 32</t>
  </si>
  <si>
    <t>y at 32</t>
  </si>
  <si>
    <t>x at 40</t>
  </si>
  <si>
    <t>y at 40</t>
  </si>
  <si>
    <t xml:space="preserve">x at 46 </t>
  </si>
  <si>
    <t>y at 46</t>
  </si>
  <si>
    <t>x at 52</t>
  </si>
  <si>
    <t>y at 52</t>
  </si>
  <si>
    <t>spar center 22.6 chord</t>
  </si>
  <si>
    <t>spar center @ 32" half span</t>
  </si>
  <si>
    <t>spar center @ 40" half span</t>
  </si>
  <si>
    <t>spar center @ 46" half span</t>
  </si>
  <si>
    <t>spar center @ 52" half span</t>
  </si>
  <si>
    <t>spar center @ end rib</t>
  </si>
  <si>
    <t>slope=.0805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</si>
</sst>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22.6 inch chord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S1223_TC!$C$3:$C$251</c:f>
              <c:numCache>
                <c:formatCode>General</c:formatCode>
                <c:ptCount val="249"/>
                <c:pt idx="0">
                  <c:v>22.526098000000001</c:v>
                </c:pt>
                <c:pt idx="1">
                  <c:v>22.421686000000001</c:v>
                </c:pt>
                <c:pt idx="2">
                  <c:v>22.318856</c:v>
                </c:pt>
                <c:pt idx="3">
                  <c:v>22.212410000000002</c:v>
                </c:pt>
                <c:pt idx="4">
                  <c:v>22.098280000000003</c:v>
                </c:pt>
                <c:pt idx="5">
                  <c:v>21.973754</c:v>
                </c:pt>
                <c:pt idx="6">
                  <c:v>21.837702</c:v>
                </c:pt>
                <c:pt idx="7">
                  <c:v>21.688090000000003</c:v>
                </c:pt>
                <c:pt idx="8">
                  <c:v>21.526048000000003</c:v>
                </c:pt>
                <c:pt idx="9">
                  <c:v>21.353384000000002</c:v>
                </c:pt>
                <c:pt idx="10">
                  <c:v>21.171906000000003</c:v>
                </c:pt>
                <c:pt idx="11">
                  <c:v>20.983196</c:v>
                </c:pt>
                <c:pt idx="12">
                  <c:v>20.787254000000001</c:v>
                </c:pt>
                <c:pt idx="13">
                  <c:v>20.58295</c:v>
                </c:pt>
                <c:pt idx="14">
                  <c:v>20.36825</c:v>
                </c:pt>
                <c:pt idx="15">
                  <c:v>20.141798000000001</c:v>
                </c:pt>
                <c:pt idx="16">
                  <c:v>19.903368</c:v>
                </c:pt>
                <c:pt idx="17">
                  <c:v>19.653638000000001</c:v>
                </c:pt>
                <c:pt idx="18">
                  <c:v>19.394642000000001</c:v>
                </c:pt>
                <c:pt idx="19">
                  <c:v>19.128413999999999</c:v>
                </c:pt>
                <c:pt idx="20">
                  <c:v>18.855406000000002</c:v>
                </c:pt>
                <c:pt idx="21">
                  <c:v>18.577200000000001</c:v>
                </c:pt>
                <c:pt idx="22">
                  <c:v>18.292666000000001</c:v>
                </c:pt>
                <c:pt idx="23">
                  <c:v>18.002707999999998</c:v>
                </c:pt>
                <c:pt idx="24">
                  <c:v>17.707326000000002</c:v>
                </c:pt>
                <c:pt idx="25">
                  <c:v>17.406972000000003</c:v>
                </c:pt>
                <c:pt idx="26">
                  <c:v>17.102323999999999</c:v>
                </c:pt>
                <c:pt idx="27">
                  <c:v>16.794286000000003</c:v>
                </c:pt>
                <c:pt idx="28">
                  <c:v>16.483536000000001</c:v>
                </c:pt>
                <c:pt idx="29">
                  <c:v>16.171203999999999</c:v>
                </c:pt>
                <c:pt idx="30">
                  <c:v>15.857742000000002</c:v>
                </c:pt>
                <c:pt idx="31">
                  <c:v>15.544054000000001</c:v>
                </c:pt>
                <c:pt idx="32">
                  <c:v>15.230818000000001</c:v>
                </c:pt>
                <c:pt idx="33">
                  <c:v>14.918486</c:v>
                </c:pt>
                <c:pt idx="34">
                  <c:v>14.607058</c:v>
                </c:pt>
                <c:pt idx="35">
                  <c:v>14.297212</c:v>
                </c:pt>
                <c:pt idx="36">
                  <c:v>13.988722000000001</c:v>
                </c:pt>
                <c:pt idx="37">
                  <c:v>13.682040000000002</c:v>
                </c:pt>
                <c:pt idx="38">
                  <c:v>13.377618</c:v>
                </c:pt>
                <c:pt idx="39">
                  <c:v>13.075004000000002</c:v>
                </c:pt>
                <c:pt idx="40">
                  <c:v>12.774424</c:v>
                </c:pt>
                <c:pt idx="41">
                  <c:v>12.476330000000003</c:v>
                </c:pt>
                <c:pt idx="42">
                  <c:v>12.180496</c:v>
                </c:pt>
                <c:pt idx="43">
                  <c:v>11.887600000000001</c:v>
                </c:pt>
                <c:pt idx="44">
                  <c:v>11.597415999999999</c:v>
                </c:pt>
                <c:pt idx="45">
                  <c:v>11.310169999999999</c:v>
                </c:pt>
                <c:pt idx="46">
                  <c:v>11.026088</c:v>
                </c:pt>
                <c:pt idx="47">
                  <c:v>10.745396000000001</c:v>
                </c:pt>
                <c:pt idx="48">
                  <c:v>10.467868000000001</c:v>
                </c:pt>
                <c:pt idx="49">
                  <c:v>10.193956000000002</c:v>
                </c:pt>
                <c:pt idx="50">
                  <c:v>9.9238860000000013</c:v>
                </c:pt>
                <c:pt idx="51">
                  <c:v>9.6576579999999996</c:v>
                </c:pt>
                <c:pt idx="52">
                  <c:v>9.3954979999999999</c:v>
                </c:pt>
                <c:pt idx="53">
                  <c:v>9.1371800000000007</c:v>
                </c:pt>
                <c:pt idx="54">
                  <c:v>8.8831560000000014</c:v>
                </c:pt>
                <c:pt idx="55">
                  <c:v>8.6327479999999994</c:v>
                </c:pt>
                <c:pt idx="56">
                  <c:v>8.3866340000000008</c:v>
                </c:pt>
                <c:pt idx="57">
                  <c:v>8.1445880000000006</c:v>
                </c:pt>
                <c:pt idx="58">
                  <c:v>7.9061579999999996</c:v>
                </c:pt>
                <c:pt idx="59">
                  <c:v>7.67157</c:v>
                </c:pt>
                <c:pt idx="60">
                  <c:v>7.4403720000000009</c:v>
                </c:pt>
                <c:pt idx="61">
                  <c:v>7.21279</c:v>
                </c:pt>
                <c:pt idx="62">
                  <c:v>6.9881460000000004</c:v>
                </c:pt>
                <c:pt idx="63">
                  <c:v>6.7666660000000007</c:v>
                </c:pt>
                <c:pt idx="64">
                  <c:v>6.5481240000000005</c:v>
                </c:pt>
                <c:pt idx="65">
                  <c:v>6.3320680000000005</c:v>
                </c:pt>
                <c:pt idx="66">
                  <c:v>6.118272000000001</c:v>
                </c:pt>
                <c:pt idx="67">
                  <c:v>5.9071880000000005</c:v>
                </c:pt>
                <c:pt idx="68">
                  <c:v>5.6979120000000005</c:v>
                </c:pt>
                <c:pt idx="69">
                  <c:v>5.4906700000000006</c:v>
                </c:pt>
                <c:pt idx="70">
                  <c:v>5.2852360000000003</c:v>
                </c:pt>
                <c:pt idx="71">
                  <c:v>5.0813840000000008</c:v>
                </c:pt>
                <c:pt idx="72">
                  <c:v>4.8793400000000009</c:v>
                </c:pt>
                <c:pt idx="73">
                  <c:v>4.6786520000000005</c:v>
                </c:pt>
                <c:pt idx="74">
                  <c:v>4.479546</c:v>
                </c:pt>
                <c:pt idx="75">
                  <c:v>4.2822480000000001</c:v>
                </c:pt>
                <c:pt idx="76">
                  <c:v>4.0867579999999997</c:v>
                </c:pt>
                <c:pt idx="77">
                  <c:v>3.8928500000000001</c:v>
                </c:pt>
                <c:pt idx="78">
                  <c:v>3.701654</c:v>
                </c:pt>
                <c:pt idx="79">
                  <c:v>3.5127180000000005</c:v>
                </c:pt>
                <c:pt idx="80">
                  <c:v>3.327172</c:v>
                </c:pt>
                <c:pt idx="81">
                  <c:v>3.1454680000000002</c:v>
                </c:pt>
                <c:pt idx="82">
                  <c:v>2.9682840000000006</c:v>
                </c:pt>
                <c:pt idx="83">
                  <c:v>2.7958460000000001</c:v>
                </c:pt>
                <c:pt idx="84">
                  <c:v>2.6295100000000002</c:v>
                </c:pt>
                <c:pt idx="85">
                  <c:v>2.4688240000000001</c:v>
                </c:pt>
                <c:pt idx="86">
                  <c:v>2.314692</c:v>
                </c:pt>
                <c:pt idx="87">
                  <c:v>2.1671140000000002</c:v>
                </c:pt>
                <c:pt idx="88">
                  <c:v>2.0265420000000001</c:v>
                </c:pt>
                <c:pt idx="89">
                  <c:v>1.8927500000000002</c:v>
                </c:pt>
                <c:pt idx="90">
                  <c:v>1.765512</c:v>
                </c:pt>
                <c:pt idx="91">
                  <c:v>1.6452800000000001</c:v>
                </c:pt>
                <c:pt idx="92">
                  <c:v>1.5318280000000002</c:v>
                </c:pt>
                <c:pt idx="93">
                  <c:v>1.4244780000000001</c:v>
                </c:pt>
                <c:pt idx="94">
                  <c:v>1.3232300000000001</c:v>
                </c:pt>
                <c:pt idx="95">
                  <c:v>1.228084</c:v>
                </c:pt>
                <c:pt idx="96">
                  <c:v>1.138136</c:v>
                </c:pt>
                <c:pt idx="97">
                  <c:v>1.0538380000000001</c:v>
                </c:pt>
                <c:pt idx="98">
                  <c:v>0.97451200000000004</c:v>
                </c:pt>
                <c:pt idx="99">
                  <c:v>0.90015800000000001</c:v>
                </c:pt>
                <c:pt idx="100">
                  <c:v>0.82987200000000017</c:v>
                </c:pt>
                <c:pt idx="101">
                  <c:v>0.76410600000000006</c:v>
                </c:pt>
                <c:pt idx="102">
                  <c:v>0.70240800000000003</c:v>
                </c:pt>
                <c:pt idx="103">
                  <c:v>0.64455200000000001</c:v>
                </c:pt>
                <c:pt idx="104">
                  <c:v>0.58986000000000005</c:v>
                </c:pt>
                <c:pt idx="105">
                  <c:v>0.53878400000000004</c:v>
                </c:pt>
                <c:pt idx="106">
                  <c:v>0.49109800000000003</c:v>
                </c:pt>
                <c:pt idx="107">
                  <c:v>0.44612400000000002</c:v>
                </c:pt>
                <c:pt idx="108">
                  <c:v>0.40431400000000001</c:v>
                </c:pt>
                <c:pt idx="109">
                  <c:v>0.36521600000000004</c:v>
                </c:pt>
                <c:pt idx="110">
                  <c:v>0.32860400000000006</c:v>
                </c:pt>
                <c:pt idx="111">
                  <c:v>0.29447800000000002</c:v>
                </c:pt>
                <c:pt idx="112">
                  <c:v>0.26238600000000001</c:v>
                </c:pt>
                <c:pt idx="113">
                  <c:v>0.23300600000000002</c:v>
                </c:pt>
                <c:pt idx="114">
                  <c:v>0.20588600000000001</c:v>
                </c:pt>
                <c:pt idx="115">
                  <c:v>0.18057400000000001</c:v>
                </c:pt>
                <c:pt idx="116">
                  <c:v>0.15729600000000002</c:v>
                </c:pt>
                <c:pt idx="117">
                  <c:v>0.13605200000000001</c:v>
                </c:pt>
                <c:pt idx="118">
                  <c:v>0.11684200000000002</c:v>
                </c:pt>
                <c:pt idx="119">
                  <c:v>9.9440000000000014E-2</c:v>
                </c:pt>
                <c:pt idx="120">
                  <c:v>8.339400000000001E-2</c:v>
                </c:pt>
                <c:pt idx="121">
                  <c:v>6.9155999999999995E-2</c:v>
                </c:pt>
                <c:pt idx="122">
                  <c:v>5.6048000000000001E-2</c:v>
                </c:pt>
                <c:pt idx="123">
                  <c:v>4.4521999999999999E-2</c:v>
                </c:pt>
                <c:pt idx="124">
                  <c:v>3.4577999999999998E-2</c:v>
                </c:pt>
                <c:pt idx="125">
                  <c:v>2.5990000000000003E-2</c:v>
                </c:pt>
                <c:pt idx="126">
                  <c:v>1.8080000000000002E-2</c:v>
                </c:pt>
                <c:pt idx="127">
                  <c:v>1.2204000000000001E-2</c:v>
                </c:pt>
                <c:pt idx="128">
                  <c:v>7.9100000000000004E-3</c:v>
                </c:pt>
                <c:pt idx="129">
                  <c:v>4.2940000000000001E-3</c:v>
                </c:pt>
                <c:pt idx="130">
                  <c:v>9.0400000000000018E-4</c:v>
                </c:pt>
                <c:pt idx="131">
                  <c:v>1.8080000000000004E-3</c:v>
                </c:pt>
                <c:pt idx="132">
                  <c:v>-3.4126000000000004E-2</c:v>
                </c:pt>
                <c:pt idx="133">
                  <c:v>1.3560000000000002E-3</c:v>
                </c:pt>
                <c:pt idx="134">
                  <c:v>5.6500000000000005E-3</c:v>
                </c:pt>
                <c:pt idx="135">
                  <c:v>1.3559999999999999E-2</c:v>
                </c:pt>
                <c:pt idx="136">
                  <c:v>2.5086000000000004E-2</c:v>
                </c:pt>
                <c:pt idx="137">
                  <c:v>4.0454000000000004E-2</c:v>
                </c:pt>
                <c:pt idx="138">
                  <c:v>6.0116000000000003E-2</c:v>
                </c:pt>
                <c:pt idx="139">
                  <c:v>8.3168000000000006E-2</c:v>
                </c:pt>
                <c:pt idx="140">
                  <c:v>0.110288</c:v>
                </c:pt>
                <c:pt idx="141">
                  <c:v>0.14125000000000001</c:v>
                </c:pt>
                <c:pt idx="142">
                  <c:v>0.17582800000000001</c:v>
                </c:pt>
                <c:pt idx="143">
                  <c:v>0.212892</c:v>
                </c:pt>
                <c:pt idx="144">
                  <c:v>0.25289400000000001</c:v>
                </c:pt>
                <c:pt idx="145">
                  <c:v>0.29470400000000002</c:v>
                </c:pt>
                <c:pt idx="146">
                  <c:v>0.33854800000000002</c:v>
                </c:pt>
                <c:pt idx="147">
                  <c:v>0.38397400000000004</c:v>
                </c:pt>
                <c:pt idx="148">
                  <c:v>0.43120800000000004</c:v>
                </c:pt>
                <c:pt idx="149">
                  <c:v>0.48047600000000007</c:v>
                </c:pt>
                <c:pt idx="150">
                  <c:v>0.53177799999999997</c:v>
                </c:pt>
                <c:pt idx="151">
                  <c:v>0.58556600000000003</c:v>
                </c:pt>
                <c:pt idx="152">
                  <c:v>0.64138800000000007</c:v>
                </c:pt>
                <c:pt idx="153">
                  <c:v>0.69947000000000004</c:v>
                </c:pt>
                <c:pt idx="154">
                  <c:v>0.76071600000000006</c:v>
                </c:pt>
                <c:pt idx="155">
                  <c:v>0.82489999999999997</c:v>
                </c:pt>
                <c:pt idx="156">
                  <c:v>0.89247399999999999</c:v>
                </c:pt>
                <c:pt idx="157">
                  <c:v>0.96366399999999997</c:v>
                </c:pt>
                <c:pt idx="158">
                  <c:v>1.0386960000000001</c:v>
                </c:pt>
                <c:pt idx="159">
                  <c:v>1.1182480000000001</c:v>
                </c:pt>
                <c:pt idx="160">
                  <c:v>1.2027720000000002</c:v>
                </c:pt>
                <c:pt idx="161">
                  <c:v>1.293172</c:v>
                </c:pt>
                <c:pt idx="162">
                  <c:v>1.389222</c:v>
                </c:pt>
                <c:pt idx="163">
                  <c:v>1.4922780000000002</c:v>
                </c:pt>
                <c:pt idx="164">
                  <c:v>1.6032440000000001</c:v>
                </c:pt>
                <c:pt idx="165">
                  <c:v>1.7223460000000002</c:v>
                </c:pt>
                <c:pt idx="166">
                  <c:v>1.8513920000000004</c:v>
                </c:pt>
                <c:pt idx="167">
                  <c:v>1.9908340000000002</c:v>
                </c:pt>
                <c:pt idx="168">
                  <c:v>2.1418019999999998</c:v>
                </c:pt>
                <c:pt idx="169">
                  <c:v>2.3056520000000003</c:v>
                </c:pt>
                <c:pt idx="170">
                  <c:v>2.4837400000000001</c:v>
                </c:pt>
                <c:pt idx="171">
                  <c:v>2.6765180000000002</c:v>
                </c:pt>
                <c:pt idx="172">
                  <c:v>2.8848900000000004</c:v>
                </c:pt>
                <c:pt idx="173">
                  <c:v>3.1090820000000003</c:v>
                </c:pt>
                <c:pt idx="174">
                  <c:v>3.3486420000000003</c:v>
                </c:pt>
                <c:pt idx="175">
                  <c:v>3.6026660000000001</c:v>
                </c:pt>
                <c:pt idx="176">
                  <c:v>3.8697980000000003</c:v>
                </c:pt>
                <c:pt idx="177">
                  <c:v>4.1482299999999999</c:v>
                </c:pt>
                <c:pt idx="178">
                  <c:v>4.4345720000000002</c:v>
                </c:pt>
                <c:pt idx="179">
                  <c:v>4.727468</c:v>
                </c:pt>
                <c:pt idx="180">
                  <c:v>5.0237540000000003</c:v>
                </c:pt>
                <c:pt idx="181">
                  <c:v>5.3220740000000006</c:v>
                </c:pt>
                <c:pt idx="182">
                  <c:v>5.6203940000000001</c:v>
                </c:pt>
                <c:pt idx="183">
                  <c:v>5.9182620000000004</c:v>
                </c:pt>
                <c:pt idx="184">
                  <c:v>6.2145480000000006</c:v>
                </c:pt>
                <c:pt idx="185">
                  <c:v>6.5085740000000012</c:v>
                </c:pt>
                <c:pt idx="186">
                  <c:v>6.8003400000000003</c:v>
                </c:pt>
                <c:pt idx="187">
                  <c:v>7.08962</c:v>
                </c:pt>
                <c:pt idx="188">
                  <c:v>7.3764140000000005</c:v>
                </c:pt>
                <c:pt idx="189">
                  <c:v>7.6611740000000008</c:v>
                </c:pt>
                <c:pt idx="190">
                  <c:v>7.9436740000000015</c:v>
                </c:pt>
                <c:pt idx="191">
                  <c:v>8.2250440000000005</c:v>
                </c:pt>
                <c:pt idx="192">
                  <c:v>8.505058</c:v>
                </c:pt>
                <c:pt idx="193">
                  <c:v>8.7841680000000011</c:v>
                </c:pt>
                <c:pt idx="194">
                  <c:v>9.0630520000000008</c:v>
                </c:pt>
                <c:pt idx="195">
                  <c:v>9.3423880000000015</c:v>
                </c:pt>
                <c:pt idx="196">
                  <c:v>9.6214980000000008</c:v>
                </c:pt>
                <c:pt idx="197">
                  <c:v>9.9017380000000017</c:v>
                </c:pt>
                <c:pt idx="198">
                  <c:v>10.183108000000001</c:v>
                </c:pt>
                <c:pt idx="199">
                  <c:v>10.465834000000001</c:v>
                </c:pt>
                <c:pt idx="200">
                  <c:v>10.750142</c:v>
                </c:pt>
                <c:pt idx="201">
                  <c:v>11.036032000000001</c:v>
                </c:pt>
                <c:pt idx="202">
                  <c:v>11.323955999999999</c:v>
                </c:pt>
                <c:pt idx="203">
                  <c:v>11.613913999999999</c:v>
                </c:pt>
                <c:pt idx="204">
                  <c:v>11.905906</c:v>
                </c:pt>
                <c:pt idx="205">
                  <c:v>12.199706000000001</c:v>
                </c:pt>
                <c:pt idx="206">
                  <c:v>12.495766000000001</c:v>
                </c:pt>
                <c:pt idx="207">
                  <c:v>12.793408000000001</c:v>
                </c:pt>
                <c:pt idx="208">
                  <c:v>13.092406</c:v>
                </c:pt>
                <c:pt idx="209">
                  <c:v>13.392533999999999</c:v>
                </c:pt>
                <c:pt idx="210">
                  <c:v>13.693114000000001</c:v>
                </c:pt>
                <c:pt idx="211">
                  <c:v>13.993468</c:v>
                </c:pt>
                <c:pt idx="212">
                  <c:v>14.292918000000002</c:v>
                </c:pt>
                <c:pt idx="213">
                  <c:v>14.591238000000002</c:v>
                </c:pt>
                <c:pt idx="214">
                  <c:v>14.887976000000002</c:v>
                </c:pt>
                <c:pt idx="215">
                  <c:v>15.182454000000002</c:v>
                </c:pt>
                <c:pt idx="216">
                  <c:v>15.475350000000001</c:v>
                </c:pt>
                <c:pt idx="217">
                  <c:v>15.76576</c:v>
                </c:pt>
                <c:pt idx="218">
                  <c:v>16.053910000000002</c:v>
                </c:pt>
                <c:pt idx="219">
                  <c:v>16.340252</c:v>
                </c:pt>
                <c:pt idx="220">
                  <c:v>16.623656</c:v>
                </c:pt>
                <c:pt idx="221">
                  <c:v>16.904800000000002</c:v>
                </c:pt>
                <c:pt idx="222">
                  <c:v>17.182780000000001</c:v>
                </c:pt>
                <c:pt idx="223">
                  <c:v>17.457596000000002</c:v>
                </c:pt>
                <c:pt idx="224">
                  <c:v>17.729022000000001</c:v>
                </c:pt>
                <c:pt idx="225">
                  <c:v>17.996606</c:v>
                </c:pt>
                <c:pt idx="226">
                  <c:v>18.259896000000001</c:v>
                </c:pt>
                <c:pt idx="227">
                  <c:v>18.518666</c:v>
                </c:pt>
                <c:pt idx="228">
                  <c:v>18.772915999999999</c:v>
                </c:pt>
                <c:pt idx="229">
                  <c:v>19.02242</c:v>
                </c:pt>
                <c:pt idx="230">
                  <c:v>19.267178000000001</c:v>
                </c:pt>
                <c:pt idx="231">
                  <c:v>19.507190000000001</c:v>
                </c:pt>
                <c:pt idx="232">
                  <c:v>19.742681999999999</c:v>
                </c:pt>
                <c:pt idx="233">
                  <c:v>19.972750000000001</c:v>
                </c:pt>
                <c:pt idx="234">
                  <c:v>20.197168000000001</c:v>
                </c:pt>
                <c:pt idx="235">
                  <c:v>20.415258000000001</c:v>
                </c:pt>
                <c:pt idx="236">
                  <c:v>20.626342000000001</c:v>
                </c:pt>
                <c:pt idx="237">
                  <c:v>20.829968000000001</c:v>
                </c:pt>
                <c:pt idx="238">
                  <c:v>21.026136000000001</c:v>
                </c:pt>
                <c:pt idx="239">
                  <c:v>21.21462</c:v>
                </c:pt>
                <c:pt idx="240">
                  <c:v>21.396324000000003</c:v>
                </c:pt>
                <c:pt idx="241">
                  <c:v>21.571022000000003</c:v>
                </c:pt>
                <c:pt idx="242">
                  <c:v>21.739618</c:v>
                </c:pt>
                <c:pt idx="243">
                  <c:v>21.902338000000004</c:v>
                </c:pt>
                <c:pt idx="244">
                  <c:v>22.05986</c:v>
                </c:pt>
                <c:pt idx="245">
                  <c:v>22.212636</c:v>
                </c:pt>
                <c:pt idx="246">
                  <c:v>22.361118000000001</c:v>
                </c:pt>
                <c:pt idx="247">
                  <c:v>22.505532000000002</c:v>
                </c:pt>
                <c:pt idx="248">
                  <c:v>22.6</c:v>
                </c:pt>
              </c:numCache>
            </c:numRef>
          </c:xVal>
          <c:yVal>
            <c:numRef>
              <c:f>S1223_TC!$E$2:$E$251</c:f>
              <c:numCache>
                <c:formatCode>General</c:formatCode>
                <c:ptCount val="250"/>
                <c:pt idx="0">
                  <c:v>0</c:v>
                </c:pt>
                <c:pt idx="1">
                  <c:v>7.2094000000000005E-2</c:v>
                </c:pt>
                <c:pt idx="2">
                  <c:v>0.16927400000000001</c:v>
                </c:pt>
                <c:pt idx="3">
                  <c:v>0.25651000000000002</c:v>
                </c:pt>
                <c:pt idx="4">
                  <c:v>0.33561000000000002</c:v>
                </c:pt>
                <c:pt idx="5">
                  <c:v>0.40860800000000003</c:v>
                </c:pt>
                <c:pt idx="6">
                  <c:v>0.47753800000000002</c:v>
                </c:pt>
                <c:pt idx="7">
                  <c:v>0.54375600000000002</c:v>
                </c:pt>
                <c:pt idx="8">
                  <c:v>0.60974800000000007</c:v>
                </c:pt>
                <c:pt idx="9">
                  <c:v>0.67664400000000002</c:v>
                </c:pt>
                <c:pt idx="10">
                  <c:v>0.74376600000000004</c:v>
                </c:pt>
                <c:pt idx="11">
                  <c:v>0.81088800000000005</c:v>
                </c:pt>
                <c:pt idx="12">
                  <c:v>0.87710599999999994</c:v>
                </c:pt>
                <c:pt idx="13">
                  <c:v>0.94242000000000004</c:v>
                </c:pt>
                <c:pt idx="14">
                  <c:v>1.007282</c:v>
                </c:pt>
                <c:pt idx="15">
                  <c:v>1.0725960000000001</c:v>
                </c:pt>
                <c:pt idx="16">
                  <c:v>1.1383620000000001</c:v>
                </c:pt>
                <c:pt idx="17">
                  <c:v>1.2052580000000002</c:v>
                </c:pt>
                <c:pt idx="18">
                  <c:v>1.2726060000000001</c:v>
                </c:pt>
                <c:pt idx="19">
                  <c:v>1.340632</c:v>
                </c:pt>
                <c:pt idx="20">
                  <c:v>1.4086580000000002</c:v>
                </c:pt>
                <c:pt idx="21">
                  <c:v>1.4760060000000002</c:v>
                </c:pt>
                <c:pt idx="22">
                  <c:v>1.542902</c:v>
                </c:pt>
                <c:pt idx="23">
                  <c:v>1.6095720000000002</c:v>
                </c:pt>
                <c:pt idx="24">
                  <c:v>1.6760160000000002</c:v>
                </c:pt>
                <c:pt idx="25">
                  <c:v>1.742008</c:v>
                </c:pt>
                <c:pt idx="26">
                  <c:v>1.8080000000000001</c:v>
                </c:pt>
                <c:pt idx="27">
                  <c:v>1.8733140000000001</c:v>
                </c:pt>
                <c:pt idx="28">
                  <c:v>1.938628</c:v>
                </c:pt>
                <c:pt idx="29">
                  <c:v>2.0034900000000002</c:v>
                </c:pt>
                <c:pt idx="30">
                  <c:v>2.0676740000000002</c:v>
                </c:pt>
                <c:pt idx="31">
                  <c:v>2.1311800000000001</c:v>
                </c:pt>
                <c:pt idx="32">
                  <c:v>2.1940080000000002</c:v>
                </c:pt>
                <c:pt idx="33">
                  <c:v>2.2559320000000005</c:v>
                </c:pt>
                <c:pt idx="34">
                  <c:v>2.3165</c:v>
                </c:pt>
                <c:pt idx="35">
                  <c:v>2.3763899999999998</c:v>
                </c:pt>
                <c:pt idx="36">
                  <c:v>2.4346980000000005</c:v>
                </c:pt>
                <c:pt idx="37">
                  <c:v>2.491876</c:v>
                </c:pt>
                <c:pt idx="38">
                  <c:v>2.547698</c:v>
                </c:pt>
                <c:pt idx="39">
                  <c:v>2.6021640000000001</c:v>
                </c:pt>
                <c:pt idx="40">
                  <c:v>2.6552739999999999</c:v>
                </c:pt>
                <c:pt idx="41">
                  <c:v>2.7068020000000002</c:v>
                </c:pt>
                <c:pt idx="42">
                  <c:v>2.756974</c:v>
                </c:pt>
                <c:pt idx="43">
                  <c:v>2.8055640000000004</c:v>
                </c:pt>
                <c:pt idx="44">
                  <c:v>2.8523459999999998</c:v>
                </c:pt>
                <c:pt idx="45">
                  <c:v>2.8973200000000006</c:v>
                </c:pt>
                <c:pt idx="46">
                  <c:v>2.9404860000000004</c:v>
                </c:pt>
                <c:pt idx="47">
                  <c:v>2.9820700000000007</c:v>
                </c:pt>
                <c:pt idx="48">
                  <c:v>3.0216200000000004</c:v>
                </c:pt>
                <c:pt idx="49">
                  <c:v>3.0591360000000005</c:v>
                </c:pt>
                <c:pt idx="50">
                  <c:v>3.0946180000000001</c:v>
                </c:pt>
                <c:pt idx="51">
                  <c:v>3.12784</c:v>
                </c:pt>
                <c:pt idx="52">
                  <c:v>3.1588020000000001</c:v>
                </c:pt>
                <c:pt idx="53">
                  <c:v>3.1875040000000001</c:v>
                </c:pt>
                <c:pt idx="54">
                  <c:v>3.2139460000000004</c:v>
                </c:pt>
                <c:pt idx="55">
                  <c:v>3.2379020000000005</c:v>
                </c:pt>
                <c:pt idx="56">
                  <c:v>3.2589200000000003</c:v>
                </c:pt>
                <c:pt idx="57">
                  <c:v>3.2776779999999999</c:v>
                </c:pt>
                <c:pt idx="58">
                  <c:v>3.293498</c:v>
                </c:pt>
                <c:pt idx="59">
                  <c:v>3.3066059999999999</c:v>
                </c:pt>
                <c:pt idx="60">
                  <c:v>3.3165499999999999</c:v>
                </c:pt>
                <c:pt idx="61">
                  <c:v>3.3240080000000001</c:v>
                </c:pt>
                <c:pt idx="62">
                  <c:v>3.3283020000000003</c:v>
                </c:pt>
                <c:pt idx="63">
                  <c:v>3.3296579999999998</c:v>
                </c:pt>
                <c:pt idx="64">
                  <c:v>3.3280760000000003</c:v>
                </c:pt>
                <c:pt idx="65">
                  <c:v>3.3233299999999999</c:v>
                </c:pt>
                <c:pt idx="66">
                  <c:v>3.3156460000000005</c:v>
                </c:pt>
                <c:pt idx="67">
                  <c:v>3.3050240000000004</c:v>
                </c:pt>
                <c:pt idx="68">
                  <c:v>3.2910120000000003</c:v>
                </c:pt>
                <c:pt idx="69">
                  <c:v>3.2736100000000006</c:v>
                </c:pt>
                <c:pt idx="70">
                  <c:v>3.2525919999999999</c:v>
                </c:pt>
                <c:pt idx="71">
                  <c:v>3.2279580000000005</c:v>
                </c:pt>
                <c:pt idx="72">
                  <c:v>3.1994820000000002</c:v>
                </c:pt>
                <c:pt idx="73">
                  <c:v>3.1673900000000001</c:v>
                </c:pt>
                <c:pt idx="74">
                  <c:v>3.1312300000000004</c:v>
                </c:pt>
                <c:pt idx="75">
                  <c:v>3.0914540000000001</c:v>
                </c:pt>
                <c:pt idx="76">
                  <c:v>3.0478360000000002</c:v>
                </c:pt>
                <c:pt idx="77">
                  <c:v>3.0008280000000003</c:v>
                </c:pt>
                <c:pt idx="78">
                  <c:v>2.9502039999999998</c:v>
                </c:pt>
                <c:pt idx="79">
                  <c:v>2.8961899999999998</c:v>
                </c:pt>
                <c:pt idx="80">
                  <c:v>2.8390120000000003</c:v>
                </c:pt>
                <c:pt idx="81">
                  <c:v>2.7793480000000002</c:v>
                </c:pt>
                <c:pt idx="82">
                  <c:v>2.7171980000000002</c:v>
                </c:pt>
                <c:pt idx="83">
                  <c:v>2.6530140000000002</c:v>
                </c:pt>
                <c:pt idx="84">
                  <c:v>2.5867960000000001</c:v>
                </c:pt>
                <c:pt idx="85">
                  <c:v>2.5192220000000001</c:v>
                </c:pt>
                <c:pt idx="86">
                  <c:v>2.4500660000000001</c:v>
                </c:pt>
                <c:pt idx="87">
                  <c:v>2.3802319999999999</c:v>
                </c:pt>
                <c:pt idx="88">
                  <c:v>2.30972</c:v>
                </c:pt>
                <c:pt idx="89">
                  <c:v>2.238756</c:v>
                </c:pt>
                <c:pt idx="90">
                  <c:v>2.1677920000000004</c:v>
                </c:pt>
                <c:pt idx="91">
                  <c:v>2.0975060000000001</c:v>
                </c:pt>
                <c:pt idx="92">
                  <c:v>2.0274460000000003</c:v>
                </c:pt>
                <c:pt idx="93">
                  <c:v>1.9582900000000003</c:v>
                </c:pt>
                <c:pt idx="94">
                  <c:v>1.8900380000000001</c:v>
                </c:pt>
                <c:pt idx="95">
                  <c:v>1.8226900000000001</c:v>
                </c:pt>
                <c:pt idx="96">
                  <c:v>1.756472</c:v>
                </c:pt>
                <c:pt idx="97">
                  <c:v>1.6913840000000002</c:v>
                </c:pt>
                <c:pt idx="98">
                  <c:v>1.6274260000000003</c:v>
                </c:pt>
                <c:pt idx="99">
                  <c:v>1.5645980000000002</c:v>
                </c:pt>
                <c:pt idx="100">
                  <c:v>1.5029000000000001</c:v>
                </c:pt>
                <c:pt idx="101">
                  <c:v>1.442558</c:v>
                </c:pt>
                <c:pt idx="102">
                  <c:v>1.383572</c:v>
                </c:pt>
                <c:pt idx="103">
                  <c:v>1.3254900000000001</c:v>
                </c:pt>
                <c:pt idx="104">
                  <c:v>1.2687640000000002</c:v>
                </c:pt>
                <c:pt idx="105">
                  <c:v>1.2129420000000002</c:v>
                </c:pt>
                <c:pt idx="106">
                  <c:v>1.1580240000000002</c:v>
                </c:pt>
                <c:pt idx="107">
                  <c:v>1.1040099999999999</c:v>
                </c:pt>
                <c:pt idx="108">
                  <c:v>1.0511260000000002</c:v>
                </c:pt>
                <c:pt idx="109">
                  <c:v>0.99892000000000014</c:v>
                </c:pt>
                <c:pt idx="110">
                  <c:v>0.94739200000000001</c:v>
                </c:pt>
                <c:pt idx="111">
                  <c:v>0.89654199999999995</c:v>
                </c:pt>
                <c:pt idx="112">
                  <c:v>0.84682200000000007</c:v>
                </c:pt>
                <c:pt idx="113">
                  <c:v>0.79732800000000004</c:v>
                </c:pt>
                <c:pt idx="114">
                  <c:v>0.74919000000000002</c:v>
                </c:pt>
                <c:pt idx="115">
                  <c:v>0.70127799999999996</c:v>
                </c:pt>
                <c:pt idx="116">
                  <c:v>0.65449600000000008</c:v>
                </c:pt>
                <c:pt idx="117">
                  <c:v>0.60861799999999999</c:v>
                </c:pt>
                <c:pt idx="118">
                  <c:v>0.56319200000000003</c:v>
                </c:pt>
                <c:pt idx="119">
                  <c:v>0.51844400000000002</c:v>
                </c:pt>
                <c:pt idx="120">
                  <c:v>0.47460000000000008</c:v>
                </c:pt>
                <c:pt idx="121">
                  <c:v>0.43120800000000004</c:v>
                </c:pt>
                <c:pt idx="122">
                  <c:v>0.38894600000000001</c:v>
                </c:pt>
                <c:pt idx="123">
                  <c:v>0.34713600000000006</c:v>
                </c:pt>
                <c:pt idx="124">
                  <c:v>0.30645600000000001</c:v>
                </c:pt>
                <c:pt idx="125">
                  <c:v>0.26622800000000002</c:v>
                </c:pt>
                <c:pt idx="126">
                  <c:v>0.22645200000000001</c:v>
                </c:pt>
                <c:pt idx="127">
                  <c:v>0.18758000000000002</c:v>
                </c:pt>
                <c:pt idx="128">
                  <c:v>0.14938600000000002</c:v>
                </c:pt>
                <c:pt idx="129">
                  <c:v>0.11164400000000001</c:v>
                </c:pt>
                <c:pt idx="130">
                  <c:v>7.4580000000000007E-2</c:v>
                </c:pt>
                <c:pt idx="131">
                  <c:v>3.7968000000000002E-2</c:v>
                </c:pt>
                <c:pt idx="132">
                  <c:v>0</c:v>
                </c:pt>
                <c:pt idx="133">
                  <c:v>0</c:v>
                </c:pt>
                <c:pt idx="134">
                  <c:v>-6.9834000000000007E-2</c:v>
                </c:pt>
                <c:pt idx="135">
                  <c:v>-0.10509</c:v>
                </c:pt>
                <c:pt idx="136">
                  <c:v>-0.13944200000000001</c:v>
                </c:pt>
                <c:pt idx="137">
                  <c:v>-0.17266400000000001</c:v>
                </c:pt>
                <c:pt idx="138">
                  <c:v>-0.20430400000000001</c:v>
                </c:pt>
                <c:pt idx="139">
                  <c:v>-0.23345800000000003</c:v>
                </c:pt>
                <c:pt idx="140">
                  <c:v>-0.26012600000000002</c:v>
                </c:pt>
                <c:pt idx="141">
                  <c:v>-0.28453400000000001</c:v>
                </c:pt>
                <c:pt idx="142">
                  <c:v>-0.306004</c:v>
                </c:pt>
                <c:pt idx="143">
                  <c:v>-0.32385800000000003</c:v>
                </c:pt>
                <c:pt idx="144">
                  <c:v>-0.33854800000000002</c:v>
                </c:pt>
                <c:pt idx="145">
                  <c:v>-0.3503</c:v>
                </c:pt>
                <c:pt idx="146">
                  <c:v>-0.359792</c:v>
                </c:pt>
                <c:pt idx="147">
                  <c:v>-0.36725000000000002</c:v>
                </c:pt>
                <c:pt idx="148">
                  <c:v>-0.37290000000000006</c:v>
                </c:pt>
                <c:pt idx="149">
                  <c:v>-0.37719400000000003</c:v>
                </c:pt>
                <c:pt idx="150">
                  <c:v>-0.38103600000000004</c:v>
                </c:pt>
                <c:pt idx="151">
                  <c:v>-0.38352199999999997</c:v>
                </c:pt>
                <c:pt idx="152">
                  <c:v>-0.38555600000000001</c:v>
                </c:pt>
                <c:pt idx="153">
                  <c:v>-0.38668600000000003</c:v>
                </c:pt>
                <c:pt idx="154">
                  <c:v>-0.38668600000000003</c:v>
                </c:pt>
                <c:pt idx="155">
                  <c:v>-0.38578200000000001</c:v>
                </c:pt>
                <c:pt idx="156">
                  <c:v>-0.38374799999999998</c:v>
                </c:pt>
                <c:pt idx="157">
                  <c:v>-0.38058400000000003</c:v>
                </c:pt>
                <c:pt idx="158">
                  <c:v>-0.37651600000000007</c:v>
                </c:pt>
                <c:pt idx="159">
                  <c:v>-0.37131800000000004</c:v>
                </c:pt>
                <c:pt idx="160">
                  <c:v>-0.36521600000000004</c:v>
                </c:pt>
                <c:pt idx="161">
                  <c:v>-0.35753200000000002</c:v>
                </c:pt>
                <c:pt idx="162">
                  <c:v>-0.34849200000000002</c:v>
                </c:pt>
                <c:pt idx="163">
                  <c:v>-0.33832200000000001</c:v>
                </c:pt>
                <c:pt idx="164">
                  <c:v>-0.32634400000000002</c:v>
                </c:pt>
                <c:pt idx="165">
                  <c:v>-0.312558</c:v>
                </c:pt>
                <c:pt idx="166">
                  <c:v>-0.296738</c:v>
                </c:pt>
                <c:pt idx="167">
                  <c:v>-0.27843200000000001</c:v>
                </c:pt>
                <c:pt idx="168">
                  <c:v>-0.25786600000000004</c:v>
                </c:pt>
                <c:pt idx="169">
                  <c:v>-0.23458800000000002</c:v>
                </c:pt>
                <c:pt idx="170">
                  <c:v>-0.20792000000000002</c:v>
                </c:pt>
                <c:pt idx="171">
                  <c:v>-0.17786200000000002</c:v>
                </c:pt>
                <c:pt idx="172">
                  <c:v>-0.14351</c:v>
                </c:pt>
                <c:pt idx="173">
                  <c:v>-0.10509</c:v>
                </c:pt>
                <c:pt idx="174">
                  <c:v>-6.1472000000000006E-2</c:v>
                </c:pt>
                <c:pt idx="175">
                  <c:v>-1.3108000000000002E-2</c:v>
                </c:pt>
                <c:pt idx="176">
                  <c:v>4.0002000000000003E-2</c:v>
                </c:pt>
                <c:pt idx="177">
                  <c:v>9.6502000000000018E-2</c:v>
                </c:pt>
                <c:pt idx="178">
                  <c:v>0.15571400000000002</c:v>
                </c:pt>
                <c:pt idx="179">
                  <c:v>0.21673400000000001</c:v>
                </c:pt>
                <c:pt idx="180">
                  <c:v>0.27843200000000001</c:v>
                </c:pt>
                <c:pt idx="181">
                  <c:v>0.340582</c:v>
                </c:pt>
                <c:pt idx="182">
                  <c:v>0.40205400000000002</c:v>
                </c:pt>
                <c:pt idx="183">
                  <c:v>0.46262199999999998</c:v>
                </c:pt>
                <c:pt idx="184">
                  <c:v>0.52138200000000001</c:v>
                </c:pt>
                <c:pt idx="185">
                  <c:v>0.57856000000000007</c:v>
                </c:pt>
                <c:pt idx="186">
                  <c:v>0.63325200000000004</c:v>
                </c:pt>
                <c:pt idx="187">
                  <c:v>0.68613600000000008</c:v>
                </c:pt>
                <c:pt idx="188">
                  <c:v>0.73675999999999997</c:v>
                </c:pt>
                <c:pt idx="189">
                  <c:v>0.78489799999999998</c:v>
                </c:pt>
                <c:pt idx="190">
                  <c:v>0.83077600000000007</c:v>
                </c:pt>
                <c:pt idx="191">
                  <c:v>0.87439400000000012</c:v>
                </c:pt>
                <c:pt idx="192">
                  <c:v>0.91552599999999995</c:v>
                </c:pt>
                <c:pt idx="193">
                  <c:v>0.95439799999999997</c:v>
                </c:pt>
                <c:pt idx="194">
                  <c:v>0.99101000000000006</c:v>
                </c:pt>
                <c:pt idx="195">
                  <c:v>1.0253620000000001</c:v>
                </c:pt>
                <c:pt idx="196">
                  <c:v>1.0574540000000001</c:v>
                </c:pt>
                <c:pt idx="197">
                  <c:v>1.0877380000000001</c:v>
                </c:pt>
                <c:pt idx="198">
                  <c:v>1.1157619999999999</c:v>
                </c:pt>
                <c:pt idx="199">
                  <c:v>1.1417520000000001</c:v>
                </c:pt>
                <c:pt idx="200">
                  <c:v>1.1657080000000002</c:v>
                </c:pt>
                <c:pt idx="201">
                  <c:v>1.187856</c:v>
                </c:pt>
                <c:pt idx="202">
                  <c:v>1.208196</c:v>
                </c:pt>
                <c:pt idx="203">
                  <c:v>1.226502</c:v>
                </c:pt>
                <c:pt idx="204">
                  <c:v>1.2430000000000001</c:v>
                </c:pt>
                <c:pt idx="205">
                  <c:v>1.257916</c:v>
                </c:pt>
                <c:pt idx="206">
                  <c:v>1.2710239999999999</c:v>
                </c:pt>
                <c:pt idx="207">
                  <c:v>1.2820980000000002</c:v>
                </c:pt>
                <c:pt idx="208">
                  <c:v>1.2918160000000001</c:v>
                </c:pt>
                <c:pt idx="209">
                  <c:v>1.2999520000000002</c:v>
                </c:pt>
                <c:pt idx="210">
                  <c:v>1.306054</c:v>
                </c:pt>
                <c:pt idx="211">
                  <c:v>1.3105740000000001</c:v>
                </c:pt>
                <c:pt idx="212">
                  <c:v>1.3137380000000001</c:v>
                </c:pt>
                <c:pt idx="213">
                  <c:v>1.3148680000000001</c:v>
                </c:pt>
                <c:pt idx="214">
                  <c:v>1.3141900000000002</c:v>
                </c:pt>
                <c:pt idx="215">
                  <c:v>1.3117040000000002</c:v>
                </c:pt>
                <c:pt idx="216">
                  <c:v>1.307636</c:v>
                </c:pt>
                <c:pt idx="217">
                  <c:v>1.3013080000000001</c:v>
                </c:pt>
                <c:pt idx="218">
                  <c:v>1.293172</c:v>
                </c:pt>
                <c:pt idx="219">
                  <c:v>1.2830020000000002</c:v>
                </c:pt>
                <c:pt idx="220">
                  <c:v>1.2710239999999999</c:v>
                </c:pt>
                <c:pt idx="221">
                  <c:v>1.2567860000000002</c:v>
                </c:pt>
                <c:pt idx="222">
                  <c:v>1.2405140000000001</c:v>
                </c:pt>
                <c:pt idx="223">
                  <c:v>1.2219820000000001</c:v>
                </c:pt>
                <c:pt idx="224">
                  <c:v>1.2016420000000001</c:v>
                </c:pt>
                <c:pt idx="225">
                  <c:v>1.1788160000000001</c:v>
                </c:pt>
                <c:pt idx="226">
                  <c:v>1.1539560000000002</c:v>
                </c:pt>
                <c:pt idx="227">
                  <c:v>1.127062</c:v>
                </c:pt>
                <c:pt idx="228">
                  <c:v>1.0981340000000002</c:v>
                </c:pt>
                <c:pt idx="229">
                  <c:v>1.0667200000000001</c:v>
                </c:pt>
                <c:pt idx="230">
                  <c:v>1.033272</c:v>
                </c:pt>
                <c:pt idx="231">
                  <c:v>0.99733800000000017</c:v>
                </c:pt>
                <c:pt idx="232">
                  <c:v>0.959596</c:v>
                </c:pt>
                <c:pt idx="233">
                  <c:v>0.91936800000000007</c:v>
                </c:pt>
                <c:pt idx="234">
                  <c:v>0.8768800000000001</c:v>
                </c:pt>
                <c:pt idx="235">
                  <c:v>0.83213199999999998</c:v>
                </c:pt>
                <c:pt idx="236">
                  <c:v>0.78580200000000011</c:v>
                </c:pt>
                <c:pt idx="237">
                  <c:v>0.73721200000000009</c:v>
                </c:pt>
                <c:pt idx="238">
                  <c:v>0.6870400000000001</c:v>
                </c:pt>
                <c:pt idx="239">
                  <c:v>0.63506000000000007</c:v>
                </c:pt>
                <c:pt idx="240">
                  <c:v>0.58127200000000001</c:v>
                </c:pt>
                <c:pt idx="241">
                  <c:v>0.52499800000000008</c:v>
                </c:pt>
                <c:pt idx="242">
                  <c:v>0.46623799999999999</c:v>
                </c:pt>
                <c:pt idx="243">
                  <c:v>0.40476600000000001</c:v>
                </c:pt>
                <c:pt idx="244">
                  <c:v>0.34012999999999999</c:v>
                </c:pt>
                <c:pt idx="245">
                  <c:v>0.27233000000000002</c:v>
                </c:pt>
                <c:pt idx="246">
                  <c:v>0.20159200000000002</c:v>
                </c:pt>
                <c:pt idx="247">
                  <c:v>0.12814200000000001</c:v>
                </c:pt>
                <c:pt idx="248">
                  <c:v>5.1980000000000005E-2</c:v>
                </c:pt>
                <c:pt idx="24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spar center point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S1223_TC!$V$2</c:f>
              <c:numCache>
                <c:formatCode>General</c:formatCode>
                <c:ptCount val="1"/>
                <c:pt idx="0">
                  <c:v>5.65</c:v>
                </c:pt>
              </c:numCache>
            </c:numRef>
          </c:xVal>
          <c:yVal>
            <c:numRef>
              <c:f>S1223_TC!$W$4</c:f>
              <c:numCache>
                <c:formatCode>General</c:formatCode>
                <c:ptCount val="1"/>
                <c:pt idx="0">
                  <c:v>1.4199900000000001</c:v>
                </c:pt>
              </c:numCache>
            </c:numRef>
          </c:yVal>
          <c:smooth val="0"/>
        </c:ser>
        <c:ser>
          <c:idx val="2"/>
          <c:order val="2"/>
          <c:tx>
            <c:v>spar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S1223_TC!$V$6:$V$9</c:f>
              <c:numCache>
                <c:formatCode>General</c:formatCode>
                <c:ptCount val="4"/>
                <c:pt idx="0">
                  <c:v>4.6500000000000004</c:v>
                </c:pt>
                <c:pt idx="1">
                  <c:v>6.65</c:v>
                </c:pt>
                <c:pt idx="2">
                  <c:v>4.6500000000000004</c:v>
                </c:pt>
                <c:pt idx="3">
                  <c:v>6.65</c:v>
                </c:pt>
              </c:numCache>
            </c:numRef>
          </c:xVal>
          <c:yVal>
            <c:numRef>
              <c:f>S1223_TC!$W$6:$W$9</c:f>
              <c:numCache>
                <c:formatCode>General</c:formatCode>
                <c:ptCount val="4"/>
                <c:pt idx="0">
                  <c:v>3.0249999999999999</c:v>
                </c:pt>
                <c:pt idx="1">
                  <c:v>3.0249999999999999</c:v>
                </c:pt>
                <c:pt idx="2">
                  <c:v>1.0249999999999999</c:v>
                </c:pt>
                <c:pt idx="3">
                  <c:v>1.0249999999999999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684880"/>
        <c:axId val="394685440"/>
      </c:scatterChart>
      <c:valAx>
        <c:axId val="394684880"/>
        <c:scaling>
          <c:orientation val="minMax"/>
          <c:max val="23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685440"/>
        <c:crosses val="autoZero"/>
        <c:crossBetween val="midCat"/>
      </c:valAx>
      <c:valAx>
        <c:axId val="39468544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68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12.43</a:t>
            </a:r>
            <a:r>
              <a:rPr lang="en-US" baseline="0"/>
              <a:t> chord (end)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S1223_TC!$G$2:$G$251</c:f>
              <c:numCache>
                <c:formatCode>General</c:formatCode>
                <c:ptCount val="250"/>
                <c:pt idx="0">
                  <c:v>12.43</c:v>
                </c:pt>
                <c:pt idx="1">
                  <c:v>12.3893539</c:v>
                </c:pt>
                <c:pt idx="2">
                  <c:v>12.331927299999998</c:v>
                </c:pt>
                <c:pt idx="3">
                  <c:v>12.275370799999999</c:v>
                </c:pt>
                <c:pt idx="4">
                  <c:v>12.216825499999999</c:v>
                </c:pt>
                <c:pt idx="5">
                  <c:v>12.154054</c:v>
                </c:pt>
                <c:pt idx="6">
                  <c:v>12.085564699999999</c:v>
                </c:pt>
                <c:pt idx="7">
                  <c:v>12.010736099999999</c:v>
                </c:pt>
                <c:pt idx="8">
                  <c:v>11.928449499999999</c:v>
                </c:pt>
                <c:pt idx="9">
                  <c:v>11.839326400000001</c:v>
                </c:pt>
                <c:pt idx="10">
                  <c:v>11.7443612</c:v>
                </c:pt>
                <c:pt idx="11">
                  <c:v>11.6445483</c:v>
                </c:pt>
                <c:pt idx="12">
                  <c:v>11.540757799999998</c:v>
                </c:pt>
                <c:pt idx="13">
                  <c:v>11.432989699999998</c:v>
                </c:pt>
                <c:pt idx="14">
                  <c:v>11.320622499999999</c:v>
                </c:pt>
                <c:pt idx="15">
                  <c:v>11.202537499999998</c:v>
                </c:pt>
                <c:pt idx="16">
                  <c:v>11.077988899999999</c:v>
                </c:pt>
                <c:pt idx="17">
                  <c:v>10.946852399999999</c:v>
                </c:pt>
                <c:pt idx="18">
                  <c:v>10.8095009</c:v>
                </c:pt>
                <c:pt idx="19">
                  <c:v>10.667053099999999</c:v>
                </c:pt>
                <c:pt idx="20">
                  <c:v>10.520627699999999</c:v>
                </c:pt>
                <c:pt idx="21">
                  <c:v>10.3704733</c:v>
                </c:pt>
                <c:pt idx="22">
                  <c:v>10.217459999999999</c:v>
                </c:pt>
                <c:pt idx="23">
                  <c:v>10.060966299999999</c:v>
                </c:pt>
                <c:pt idx="24">
                  <c:v>9.9014893999999973</c:v>
                </c:pt>
                <c:pt idx="25">
                  <c:v>9.7390293000000003</c:v>
                </c:pt>
                <c:pt idx="26">
                  <c:v>9.5738346000000014</c:v>
                </c:pt>
                <c:pt idx="27">
                  <c:v>9.4062781999999991</c:v>
                </c:pt>
                <c:pt idx="28">
                  <c:v>9.2368573000000005</c:v>
                </c:pt>
                <c:pt idx="29">
                  <c:v>9.0659447999999987</c:v>
                </c:pt>
                <c:pt idx="30">
                  <c:v>8.8941621999999985</c:v>
                </c:pt>
                <c:pt idx="31">
                  <c:v>8.7217581000000006</c:v>
                </c:pt>
                <c:pt idx="32">
                  <c:v>8.5492296999999997</c:v>
                </c:pt>
                <c:pt idx="33">
                  <c:v>8.3769498999999996</c:v>
                </c:pt>
                <c:pt idx="34">
                  <c:v>8.2051672999999994</c:v>
                </c:pt>
                <c:pt idx="35">
                  <c:v>8.033881899999999</c:v>
                </c:pt>
                <c:pt idx="36">
                  <c:v>7.8634665999999989</c:v>
                </c:pt>
                <c:pt idx="37">
                  <c:v>7.6937970999999994</c:v>
                </c:pt>
                <c:pt idx="38">
                  <c:v>7.5251220000000005</c:v>
                </c:pt>
                <c:pt idx="39">
                  <c:v>7.3576898999999987</c:v>
                </c:pt>
                <c:pt idx="40">
                  <c:v>7.1912522000000001</c:v>
                </c:pt>
                <c:pt idx="41">
                  <c:v>7.025933199999999</c:v>
                </c:pt>
                <c:pt idx="42">
                  <c:v>6.8619815000000006</c:v>
                </c:pt>
                <c:pt idx="43">
                  <c:v>6.6992727999999993</c:v>
                </c:pt>
                <c:pt idx="44">
                  <c:v>6.5381799999999997</c:v>
                </c:pt>
                <c:pt idx="45">
                  <c:v>6.3785787999999988</c:v>
                </c:pt>
                <c:pt idx="46">
                  <c:v>6.2205934999999988</c:v>
                </c:pt>
                <c:pt idx="47">
                  <c:v>6.0643483999999992</c:v>
                </c:pt>
                <c:pt idx="48">
                  <c:v>5.9099677999999995</c:v>
                </c:pt>
                <c:pt idx="49">
                  <c:v>5.7573274000000003</c:v>
                </c:pt>
                <c:pt idx="50">
                  <c:v>5.6066758000000005</c:v>
                </c:pt>
                <c:pt idx="51">
                  <c:v>5.4581372999999997</c:v>
                </c:pt>
                <c:pt idx="52">
                  <c:v>5.3117118999999988</c:v>
                </c:pt>
                <c:pt idx="53">
                  <c:v>5.1675238999999991</c:v>
                </c:pt>
                <c:pt idx="54">
                  <c:v>5.0254490000000001</c:v>
                </c:pt>
                <c:pt idx="55">
                  <c:v>4.8857358</c:v>
                </c:pt>
                <c:pt idx="56">
                  <c:v>4.7480113999999993</c:v>
                </c:pt>
                <c:pt idx="57">
                  <c:v>4.6126487000000003</c:v>
                </c:pt>
                <c:pt idx="58">
                  <c:v>4.4795233999999997</c:v>
                </c:pt>
                <c:pt idx="59">
                  <c:v>4.3483868999999995</c:v>
                </c:pt>
                <c:pt idx="60">
                  <c:v>4.2193634999999992</c:v>
                </c:pt>
                <c:pt idx="61">
                  <c:v>4.0922045999999996</c:v>
                </c:pt>
                <c:pt idx="62">
                  <c:v>3.9670344999999996</c:v>
                </c:pt>
                <c:pt idx="63">
                  <c:v>3.8434803</c:v>
                </c:pt>
                <c:pt idx="64">
                  <c:v>3.7216662999999999</c:v>
                </c:pt>
                <c:pt idx="65">
                  <c:v>3.6014681999999998</c:v>
                </c:pt>
                <c:pt idx="66">
                  <c:v>3.4826373999999998</c:v>
                </c:pt>
                <c:pt idx="67">
                  <c:v>3.3650496000000003</c:v>
                </c:pt>
                <c:pt idx="68">
                  <c:v>3.2489534</c:v>
                </c:pt>
                <c:pt idx="69">
                  <c:v>3.1338515999999998</c:v>
                </c:pt>
                <c:pt idx="70">
                  <c:v>3.0198684999999998</c:v>
                </c:pt>
                <c:pt idx="71">
                  <c:v>2.9068798</c:v>
                </c:pt>
                <c:pt idx="72">
                  <c:v>2.7947611999999999</c:v>
                </c:pt>
                <c:pt idx="73">
                  <c:v>2.6836370000000001</c:v>
                </c:pt>
                <c:pt idx="74">
                  <c:v>2.5732586</c:v>
                </c:pt>
                <c:pt idx="75">
                  <c:v>2.4637502999999996</c:v>
                </c:pt>
                <c:pt idx="76">
                  <c:v>2.3552363999999999</c:v>
                </c:pt>
                <c:pt idx="77">
                  <c:v>2.2477168999999995</c:v>
                </c:pt>
                <c:pt idx="78">
                  <c:v>2.1410674999999997</c:v>
                </c:pt>
                <c:pt idx="79">
                  <c:v>2.0359096999999999</c:v>
                </c:pt>
                <c:pt idx="80">
                  <c:v>1.9319949000000001</c:v>
                </c:pt>
                <c:pt idx="81">
                  <c:v>1.8299445999999997</c:v>
                </c:pt>
                <c:pt idx="82">
                  <c:v>1.7300073999999999</c:v>
                </c:pt>
                <c:pt idx="83">
                  <c:v>1.6325562000000002</c:v>
                </c:pt>
                <c:pt idx="84">
                  <c:v>1.5377152999999999</c:v>
                </c:pt>
                <c:pt idx="85">
                  <c:v>1.4462305</c:v>
                </c:pt>
                <c:pt idx="86">
                  <c:v>1.3578531999999999</c:v>
                </c:pt>
                <c:pt idx="87">
                  <c:v>1.2730805999999999</c:v>
                </c:pt>
                <c:pt idx="88">
                  <c:v>1.1919127</c:v>
                </c:pt>
                <c:pt idx="89">
                  <c:v>1.1145980999999998</c:v>
                </c:pt>
                <c:pt idx="90">
                  <c:v>1.0410124999999999</c:v>
                </c:pt>
                <c:pt idx="91">
                  <c:v>0.97103159999999988</c:v>
                </c:pt>
                <c:pt idx="92">
                  <c:v>0.90490399999999993</c:v>
                </c:pt>
                <c:pt idx="93">
                  <c:v>0.84250539999999996</c:v>
                </c:pt>
                <c:pt idx="94">
                  <c:v>0.78346289999999996</c:v>
                </c:pt>
                <c:pt idx="95">
                  <c:v>0.72777649999999994</c:v>
                </c:pt>
                <c:pt idx="96">
                  <c:v>0.67544619999999989</c:v>
                </c:pt>
                <c:pt idx="97">
                  <c:v>0.62597479999999994</c:v>
                </c:pt>
                <c:pt idx="98">
                  <c:v>0.57961089999999993</c:v>
                </c:pt>
                <c:pt idx="99">
                  <c:v>0.53598159999999995</c:v>
                </c:pt>
                <c:pt idx="100">
                  <c:v>0.49508689999999994</c:v>
                </c:pt>
                <c:pt idx="101">
                  <c:v>0.45642960000000005</c:v>
                </c:pt>
                <c:pt idx="102">
                  <c:v>0.42025829999999997</c:v>
                </c:pt>
                <c:pt idx="103">
                  <c:v>0.38632439999999996</c:v>
                </c:pt>
                <c:pt idx="104">
                  <c:v>0.35450359999999997</c:v>
                </c:pt>
                <c:pt idx="105">
                  <c:v>0.32442299999999996</c:v>
                </c:pt>
                <c:pt idx="106">
                  <c:v>0.29633119999999996</c:v>
                </c:pt>
                <c:pt idx="107">
                  <c:v>0.27010390000000001</c:v>
                </c:pt>
                <c:pt idx="108">
                  <c:v>0.24536819999999998</c:v>
                </c:pt>
                <c:pt idx="109">
                  <c:v>0.22237269999999998</c:v>
                </c:pt>
                <c:pt idx="110">
                  <c:v>0.20086879999999999</c:v>
                </c:pt>
                <c:pt idx="111">
                  <c:v>0.18073220000000001</c:v>
                </c:pt>
                <c:pt idx="112">
                  <c:v>0.16196289999999999</c:v>
                </c:pt>
                <c:pt idx="113">
                  <c:v>0.14431229999999998</c:v>
                </c:pt>
                <c:pt idx="114">
                  <c:v>0.1281533</c:v>
                </c:pt>
                <c:pt idx="115">
                  <c:v>0.1132373</c:v>
                </c:pt>
                <c:pt idx="116">
                  <c:v>9.9315699999999993E-2</c:v>
                </c:pt>
                <c:pt idx="117">
                  <c:v>8.6512800000000001E-2</c:v>
                </c:pt>
                <c:pt idx="118">
                  <c:v>7.4828599999999995E-2</c:v>
                </c:pt>
                <c:pt idx="119">
                  <c:v>6.4263100000000004E-2</c:v>
                </c:pt>
                <c:pt idx="120">
                  <c:v>5.4692000000000005E-2</c:v>
                </c:pt>
                <c:pt idx="121">
                  <c:v>4.5866699999999996E-2</c:v>
                </c:pt>
                <c:pt idx="122">
                  <c:v>3.8035799999999995E-2</c:v>
                </c:pt>
                <c:pt idx="123">
                  <c:v>3.0826399999999997E-2</c:v>
                </c:pt>
                <c:pt idx="124">
                  <c:v>2.4487099999999998E-2</c:v>
                </c:pt>
                <c:pt idx="125">
                  <c:v>1.9017899999999997E-2</c:v>
                </c:pt>
                <c:pt idx="126">
                  <c:v>1.42945E-2</c:v>
                </c:pt>
                <c:pt idx="127">
                  <c:v>9.9439999999999997E-3</c:v>
                </c:pt>
                <c:pt idx="128">
                  <c:v>6.7121999999999998E-3</c:v>
                </c:pt>
                <c:pt idx="129">
                  <c:v>4.3504999999999993E-3</c:v>
                </c:pt>
                <c:pt idx="130">
                  <c:v>2.3616999999999996E-3</c:v>
                </c:pt>
                <c:pt idx="131">
                  <c:v>4.9720000000000005E-4</c:v>
                </c:pt>
                <c:pt idx="132">
                  <c:v>9.944000000000001E-4</c:v>
                </c:pt>
                <c:pt idx="133">
                  <c:v>-1.8769299999999999E-2</c:v>
                </c:pt>
                <c:pt idx="134">
                  <c:v>7.4580000000000002E-4</c:v>
                </c:pt>
                <c:pt idx="135">
                  <c:v>3.1075E-3</c:v>
                </c:pt>
                <c:pt idx="136">
                  <c:v>7.4579999999999985E-3</c:v>
                </c:pt>
                <c:pt idx="137">
                  <c:v>1.37973E-2</c:v>
                </c:pt>
                <c:pt idx="138">
                  <c:v>2.2249700000000001E-2</c:v>
                </c:pt>
                <c:pt idx="139">
                  <c:v>3.3063799999999997E-2</c:v>
                </c:pt>
                <c:pt idx="140">
                  <c:v>4.5742399999999996E-2</c:v>
                </c:pt>
                <c:pt idx="141">
                  <c:v>6.0658399999999994E-2</c:v>
                </c:pt>
                <c:pt idx="142">
                  <c:v>7.7687499999999993E-2</c:v>
                </c:pt>
                <c:pt idx="143">
                  <c:v>9.6705399999999997E-2</c:v>
                </c:pt>
                <c:pt idx="144">
                  <c:v>0.11709059999999999</c:v>
                </c:pt>
                <c:pt idx="145">
                  <c:v>0.13909169999999998</c:v>
                </c:pt>
                <c:pt idx="146">
                  <c:v>0.16208719999999999</c:v>
                </c:pt>
                <c:pt idx="147">
                  <c:v>0.18620139999999999</c:v>
                </c:pt>
                <c:pt idx="148">
                  <c:v>0.2111857</c:v>
                </c:pt>
                <c:pt idx="149">
                  <c:v>0.2371644</c:v>
                </c:pt>
                <c:pt idx="150">
                  <c:v>0.26426179999999999</c:v>
                </c:pt>
                <c:pt idx="151">
                  <c:v>0.29247789999999996</c:v>
                </c:pt>
                <c:pt idx="152">
                  <c:v>0.32206129999999999</c:v>
                </c:pt>
                <c:pt idx="153">
                  <c:v>0.3527634</c:v>
                </c:pt>
                <c:pt idx="154">
                  <c:v>0.38470849999999995</c:v>
                </c:pt>
                <c:pt idx="155">
                  <c:v>0.41839379999999998</c:v>
                </c:pt>
                <c:pt idx="156">
                  <c:v>0.4536949999999999</c:v>
                </c:pt>
                <c:pt idx="157">
                  <c:v>0.49086069999999993</c:v>
                </c:pt>
                <c:pt idx="158">
                  <c:v>0.53001519999999991</c:v>
                </c:pt>
                <c:pt idx="159">
                  <c:v>0.57128279999999998</c:v>
                </c:pt>
                <c:pt idx="160">
                  <c:v>0.61503640000000004</c:v>
                </c:pt>
                <c:pt idx="161">
                  <c:v>0.66152460000000002</c:v>
                </c:pt>
                <c:pt idx="162">
                  <c:v>0.71124459999999989</c:v>
                </c:pt>
                <c:pt idx="163">
                  <c:v>0.76407209999999992</c:v>
                </c:pt>
                <c:pt idx="164">
                  <c:v>0.82075290000000001</c:v>
                </c:pt>
                <c:pt idx="165">
                  <c:v>0.88178419999999991</c:v>
                </c:pt>
                <c:pt idx="166">
                  <c:v>0.94729029999999992</c:v>
                </c:pt>
                <c:pt idx="167">
                  <c:v>1.0182656000000001</c:v>
                </c:pt>
                <c:pt idx="168">
                  <c:v>1.0949587000000001</c:v>
                </c:pt>
                <c:pt idx="169">
                  <c:v>1.1779910999999996</c:v>
                </c:pt>
                <c:pt idx="170">
                  <c:v>1.2681085999999999</c:v>
                </c:pt>
                <c:pt idx="171">
                  <c:v>1.3660569999999999</c:v>
                </c:pt>
                <c:pt idx="172">
                  <c:v>1.4720848999999998</c:v>
                </c:pt>
                <c:pt idx="173">
                  <c:v>1.5866895000000001</c:v>
                </c:pt>
                <c:pt idx="174">
                  <c:v>1.7099951</c:v>
                </c:pt>
                <c:pt idx="175">
                  <c:v>1.8417531</c:v>
                </c:pt>
                <c:pt idx="176">
                  <c:v>1.9814662999999999</c:v>
                </c:pt>
                <c:pt idx="177">
                  <c:v>2.1283889</c:v>
                </c:pt>
                <c:pt idx="178">
                  <c:v>2.2815264999999996</c:v>
                </c:pt>
                <c:pt idx="179">
                  <c:v>2.4390145999999997</c:v>
                </c:pt>
                <c:pt idx="180">
                  <c:v>2.6001073999999997</c:v>
                </c:pt>
                <c:pt idx="181">
                  <c:v>2.7630646999999997</c:v>
                </c:pt>
                <c:pt idx="182">
                  <c:v>2.9271406999999998</c:v>
                </c:pt>
                <c:pt idx="183">
                  <c:v>3.0912166999999995</c:v>
                </c:pt>
                <c:pt idx="184">
                  <c:v>3.2550440999999997</c:v>
                </c:pt>
                <c:pt idx="185">
                  <c:v>3.4180014000000001</c:v>
                </c:pt>
                <c:pt idx="186">
                  <c:v>3.5797157000000004</c:v>
                </c:pt>
                <c:pt idx="187">
                  <c:v>3.7401869999999997</c:v>
                </c:pt>
                <c:pt idx="188">
                  <c:v>3.8992909999999994</c:v>
                </c:pt>
                <c:pt idx="189">
                  <c:v>4.0570276999999999</c:v>
                </c:pt>
                <c:pt idx="190">
                  <c:v>4.2136456999999998</c:v>
                </c:pt>
                <c:pt idx="191">
                  <c:v>4.3690207000000001</c:v>
                </c:pt>
                <c:pt idx="192">
                  <c:v>4.5237742000000001</c:v>
                </c:pt>
                <c:pt idx="193">
                  <c:v>4.6777818999999994</c:v>
                </c:pt>
                <c:pt idx="194">
                  <c:v>4.8312923999999997</c:v>
                </c:pt>
                <c:pt idx="195">
                  <c:v>4.9846785999999996</c:v>
                </c:pt>
                <c:pt idx="196">
                  <c:v>5.1383134000000004</c:v>
                </c:pt>
                <c:pt idx="197">
                  <c:v>5.2918238999999998</c:v>
                </c:pt>
                <c:pt idx="198">
                  <c:v>5.4459559000000004</c:v>
                </c:pt>
                <c:pt idx="199">
                  <c:v>5.6007093999999995</c:v>
                </c:pt>
                <c:pt idx="200">
                  <c:v>5.7562087000000002</c:v>
                </c:pt>
                <c:pt idx="201">
                  <c:v>5.9125780999999993</c:v>
                </c:pt>
                <c:pt idx="202">
                  <c:v>6.0698175999999995</c:v>
                </c:pt>
                <c:pt idx="203">
                  <c:v>6.2281757999999989</c:v>
                </c:pt>
                <c:pt idx="204">
                  <c:v>6.3876526999999985</c:v>
                </c:pt>
                <c:pt idx="205">
                  <c:v>6.5482482999999991</c:v>
                </c:pt>
                <c:pt idx="206">
                  <c:v>6.7098382999999995</c:v>
                </c:pt>
                <c:pt idx="207">
                  <c:v>6.8726713000000004</c:v>
                </c:pt>
                <c:pt idx="208">
                  <c:v>7.0363743999999997</c:v>
                </c:pt>
                <c:pt idx="209">
                  <c:v>7.2008232999999997</c:v>
                </c:pt>
                <c:pt idx="210">
                  <c:v>7.3658936999999991</c:v>
                </c:pt>
                <c:pt idx="211">
                  <c:v>7.5312127000000002</c:v>
                </c:pt>
                <c:pt idx="212">
                  <c:v>7.6964073999999991</c:v>
                </c:pt>
                <c:pt idx="213">
                  <c:v>7.8611049</c:v>
                </c:pt>
                <c:pt idx="214">
                  <c:v>8.0251809000000005</c:v>
                </c:pt>
                <c:pt idx="215">
                  <c:v>8.1883868</c:v>
                </c:pt>
                <c:pt idx="216">
                  <c:v>8.3503497000000007</c:v>
                </c:pt>
                <c:pt idx="217">
                  <c:v>8.5114424999999994</c:v>
                </c:pt>
                <c:pt idx="218">
                  <c:v>8.6711679999999998</c:v>
                </c:pt>
                <c:pt idx="219">
                  <c:v>8.8296504999999996</c:v>
                </c:pt>
                <c:pt idx="220">
                  <c:v>8.987138599999998</c:v>
                </c:pt>
                <c:pt idx="221">
                  <c:v>9.143010799999999</c:v>
                </c:pt>
                <c:pt idx="222">
                  <c:v>9.2976399999999995</c:v>
                </c:pt>
                <c:pt idx="223">
                  <c:v>9.4505289999999995</c:v>
                </c:pt>
                <c:pt idx="224">
                  <c:v>9.6016778000000009</c:v>
                </c:pt>
                <c:pt idx="225">
                  <c:v>9.7509620999999989</c:v>
                </c:pt>
                <c:pt idx="226">
                  <c:v>9.8981332999999996</c:v>
                </c:pt>
                <c:pt idx="227">
                  <c:v>10.042942799999999</c:v>
                </c:pt>
                <c:pt idx="228">
                  <c:v>10.185266299999999</c:v>
                </c:pt>
                <c:pt idx="229">
                  <c:v>10.325103799999997</c:v>
                </c:pt>
                <c:pt idx="230">
                  <c:v>10.462330999999999</c:v>
                </c:pt>
                <c:pt idx="231">
                  <c:v>10.5969479</c:v>
                </c:pt>
                <c:pt idx="232">
                  <c:v>10.728954499999999</c:v>
                </c:pt>
                <c:pt idx="233">
                  <c:v>10.858475099999998</c:v>
                </c:pt>
                <c:pt idx="234">
                  <c:v>10.9850125</c:v>
                </c:pt>
                <c:pt idx="235">
                  <c:v>11.108442399999999</c:v>
                </c:pt>
                <c:pt idx="236">
                  <c:v>11.2283919</c:v>
                </c:pt>
                <c:pt idx="237">
                  <c:v>11.3444881</c:v>
                </c:pt>
                <c:pt idx="238">
                  <c:v>11.456482399999999</c:v>
                </c:pt>
                <c:pt idx="239">
                  <c:v>11.5643748</c:v>
                </c:pt>
                <c:pt idx="240">
                  <c:v>11.668040999999999</c:v>
                </c:pt>
                <c:pt idx="241">
                  <c:v>11.7679782</c:v>
                </c:pt>
                <c:pt idx="242">
                  <c:v>11.8640621</c:v>
                </c:pt>
                <c:pt idx="243">
                  <c:v>11.956789899999999</c:v>
                </c:pt>
                <c:pt idx="244">
                  <c:v>12.046285900000001</c:v>
                </c:pt>
                <c:pt idx="245">
                  <c:v>12.132922999999998</c:v>
                </c:pt>
                <c:pt idx="246">
                  <c:v>12.216949799999998</c:v>
                </c:pt>
                <c:pt idx="247">
                  <c:v>12.298614899999999</c:v>
                </c:pt>
                <c:pt idx="248">
                  <c:v>12.378042600000001</c:v>
                </c:pt>
                <c:pt idx="249">
                  <c:v>12.43</c:v>
                </c:pt>
              </c:numCache>
            </c:numRef>
          </c:xVal>
          <c:yVal>
            <c:numRef>
              <c:f>S1223_TC!$H$2:$H$251</c:f>
              <c:numCache>
                <c:formatCode>General</c:formatCode>
                <c:ptCount val="250"/>
                <c:pt idx="0">
                  <c:v>0</c:v>
                </c:pt>
                <c:pt idx="1">
                  <c:v>3.9651699999999998E-2</c:v>
                </c:pt>
                <c:pt idx="2">
                  <c:v>9.3100699999999995E-2</c:v>
                </c:pt>
                <c:pt idx="3">
                  <c:v>0.1410805</c:v>
                </c:pt>
                <c:pt idx="4">
                  <c:v>0.18458549999999999</c:v>
                </c:pt>
                <c:pt idx="5">
                  <c:v>0.2247344</c:v>
                </c:pt>
                <c:pt idx="6">
                  <c:v>0.26264589999999999</c:v>
                </c:pt>
                <c:pt idx="7">
                  <c:v>0.29906579999999999</c:v>
                </c:pt>
                <c:pt idx="8">
                  <c:v>0.33536139999999998</c:v>
                </c:pt>
                <c:pt idx="9">
                  <c:v>0.37215419999999999</c:v>
                </c:pt>
                <c:pt idx="10">
                  <c:v>0.40907129999999997</c:v>
                </c:pt>
                <c:pt idx="11">
                  <c:v>0.44598839999999995</c:v>
                </c:pt>
                <c:pt idx="12">
                  <c:v>0.4824082999999999</c:v>
                </c:pt>
                <c:pt idx="13">
                  <c:v>0.51833099999999999</c:v>
                </c:pt>
                <c:pt idx="14">
                  <c:v>0.55400509999999992</c:v>
                </c:pt>
                <c:pt idx="15">
                  <c:v>0.5899278</c:v>
                </c:pt>
                <c:pt idx="16">
                  <c:v>0.62609910000000002</c:v>
                </c:pt>
                <c:pt idx="17">
                  <c:v>0.66289189999999998</c:v>
                </c:pt>
                <c:pt idx="18">
                  <c:v>0.69993329999999998</c:v>
                </c:pt>
                <c:pt idx="19">
                  <c:v>0.73734759999999988</c:v>
                </c:pt>
                <c:pt idx="20">
                  <c:v>0.7747619</c:v>
                </c:pt>
                <c:pt idx="21">
                  <c:v>0.81180330000000001</c:v>
                </c:pt>
                <c:pt idx="22">
                  <c:v>0.84859609999999985</c:v>
                </c:pt>
                <c:pt idx="23">
                  <c:v>0.88526460000000007</c:v>
                </c:pt>
                <c:pt idx="24">
                  <c:v>0.92180879999999998</c:v>
                </c:pt>
                <c:pt idx="25">
                  <c:v>0.95810439999999986</c:v>
                </c:pt>
                <c:pt idx="26">
                  <c:v>0.99439999999999995</c:v>
                </c:pt>
                <c:pt idx="27">
                  <c:v>1.0303226999999999</c:v>
                </c:pt>
                <c:pt idx="28">
                  <c:v>1.0662453999999999</c:v>
                </c:pt>
                <c:pt idx="29">
                  <c:v>1.1019194999999999</c:v>
                </c:pt>
                <c:pt idx="30">
                  <c:v>1.1372207000000001</c:v>
                </c:pt>
                <c:pt idx="31">
                  <c:v>1.1721489999999999</c:v>
                </c:pt>
                <c:pt idx="32">
                  <c:v>1.2067044</c:v>
                </c:pt>
                <c:pt idx="33">
                  <c:v>1.2407626</c:v>
                </c:pt>
                <c:pt idx="34">
                  <c:v>1.2740749999999998</c:v>
                </c:pt>
                <c:pt idx="35">
                  <c:v>1.3070144999999997</c:v>
                </c:pt>
                <c:pt idx="36">
                  <c:v>1.3390839000000001</c:v>
                </c:pt>
                <c:pt idx="37">
                  <c:v>1.3705317999999997</c:v>
                </c:pt>
                <c:pt idx="38">
                  <c:v>1.4012338999999998</c:v>
                </c:pt>
                <c:pt idx="39">
                  <c:v>1.4311901999999999</c:v>
                </c:pt>
                <c:pt idx="40">
                  <c:v>1.4604006999999999</c:v>
                </c:pt>
                <c:pt idx="41">
                  <c:v>1.4887410999999999</c:v>
                </c:pt>
                <c:pt idx="42">
                  <c:v>1.5163356999999997</c:v>
                </c:pt>
                <c:pt idx="43">
                  <c:v>1.5430602</c:v>
                </c:pt>
                <c:pt idx="44">
                  <c:v>1.5687902999999996</c:v>
                </c:pt>
                <c:pt idx="45">
                  <c:v>1.5935260000000002</c:v>
                </c:pt>
                <c:pt idx="46">
                  <c:v>1.6172673</c:v>
                </c:pt>
                <c:pt idx="47">
                  <c:v>1.6401385000000002</c:v>
                </c:pt>
                <c:pt idx="48">
                  <c:v>1.661891</c:v>
                </c:pt>
                <c:pt idx="49">
                  <c:v>1.6825248000000002</c:v>
                </c:pt>
                <c:pt idx="50">
                  <c:v>1.7020398999999999</c:v>
                </c:pt>
                <c:pt idx="51">
                  <c:v>1.7203119999999998</c:v>
                </c:pt>
                <c:pt idx="52">
                  <c:v>1.7373410999999999</c:v>
                </c:pt>
                <c:pt idx="53">
                  <c:v>1.7531271999999998</c:v>
                </c:pt>
                <c:pt idx="54">
                  <c:v>1.7676703</c:v>
                </c:pt>
                <c:pt idx="55">
                  <c:v>1.7808461</c:v>
                </c:pt>
                <c:pt idx="56">
                  <c:v>1.7924059999999999</c:v>
                </c:pt>
                <c:pt idx="57">
                  <c:v>1.8027228999999998</c:v>
                </c:pt>
                <c:pt idx="58">
                  <c:v>1.8114238999999999</c:v>
                </c:pt>
                <c:pt idx="59">
                  <c:v>1.8186332999999997</c:v>
                </c:pt>
                <c:pt idx="60">
                  <c:v>1.8241024999999997</c:v>
                </c:pt>
                <c:pt idx="61">
                  <c:v>1.8282043999999997</c:v>
                </c:pt>
                <c:pt idx="62">
                  <c:v>1.8305661</c:v>
                </c:pt>
                <c:pt idx="63">
                  <c:v>1.8313118999999998</c:v>
                </c:pt>
                <c:pt idx="64">
                  <c:v>1.8304418</c:v>
                </c:pt>
                <c:pt idx="65">
                  <c:v>1.8278314999999998</c:v>
                </c:pt>
                <c:pt idx="66">
                  <c:v>1.8236053000000001</c:v>
                </c:pt>
                <c:pt idx="67">
                  <c:v>1.8177631999999999</c:v>
                </c:pt>
                <c:pt idx="68">
                  <c:v>1.8100566</c:v>
                </c:pt>
                <c:pt idx="69">
                  <c:v>1.8004855000000002</c:v>
                </c:pt>
                <c:pt idx="70">
                  <c:v>1.7889255999999998</c:v>
                </c:pt>
                <c:pt idx="71">
                  <c:v>1.7753769000000001</c:v>
                </c:pt>
                <c:pt idx="72">
                  <c:v>1.7597151</c:v>
                </c:pt>
                <c:pt idx="73">
                  <c:v>1.7420644999999999</c:v>
                </c:pt>
                <c:pt idx="74">
                  <c:v>1.7221765</c:v>
                </c:pt>
                <c:pt idx="75">
                  <c:v>1.7002997</c:v>
                </c:pt>
                <c:pt idx="76">
                  <c:v>1.6763097999999998</c:v>
                </c:pt>
                <c:pt idx="77">
                  <c:v>1.6504554</c:v>
                </c:pt>
                <c:pt idx="78">
                  <c:v>1.6226121999999996</c:v>
                </c:pt>
                <c:pt idx="79">
                  <c:v>1.5929044999999997</c:v>
                </c:pt>
                <c:pt idx="80">
                  <c:v>1.5614566000000001</c:v>
                </c:pt>
                <c:pt idx="81">
                  <c:v>1.5286413999999999</c:v>
                </c:pt>
                <c:pt idx="82">
                  <c:v>1.4944588999999999</c:v>
                </c:pt>
                <c:pt idx="83">
                  <c:v>1.4591577</c:v>
                </c:pt>
                <c:pt idx="84">
                  <c:v>1.4227377999999999</c:v>
                </c:pt>
                <c:pt idx="85">
                  <c:v>1.3855720999999999</c:v>
                </c:pt>
                <c:pt idx="86">
                  <c:v>1.3475362999999998</c:v>
                </c:pt>
                <c:pt idx="87">
                  <c:v>1.3091275999999998</c:v>
                </c:pt>
                <c:pt idx="88">
                  <c:v>1.2703459999999998</c:v>
                </c:pt>
                <c:pt idx="89">
                  <c:v>1.2313157999999997</c:v>
                </c:pt>
                <c:pt idx="90">
                  <c:v>1.1922856000000002</c:v>
                </c:pt>
                <c:pt idx="91">
                  <c:v>1.1536282999999998</c:v>
                </c:pt>
                <c:pt idx="92">
                  <c:v>1.1150953000000001</c:v>
                </c:pt>
                <c:pt idx="93">
                  <c:v>1.0770595000000001</c:v>
                </c:pt>
                <c:pt idx="94">
                  <c:v>1.0395208999999999</c:v>
                </c:pt>
                <c:pt idx="95">
                  <c:v>1.0024795</c:v>
                </c:pt>
                <c:pt idx="96">
                  <c:v>0.96605959999999991</c:v>
                </c:pt>
                <c:pt idx="97">
                  <c:v>0.93026120000000001</c:v>
                </c:pt>
                <c:pt idx="98">
                  <c:v>0.89508430000000005</c:v>
                </c:pt>
                <c:pt idx="99">
                  <c:v>0.86052889999999993</c:v>
                </c:pt>
                <c:pt idx="100">
                  <c:v>0.82659499999999997</c:v>
                </c:pt>
                <c:pt idx="101">
                  <c:v>0.79340689999999991</c:v>
                </c:pt>
                <c:pt idx="102">
                  <c:v>0.76096459999999988</c:v>
                </c:pt>
                <c:pt idx="103">
                  <c:v>0.72901949999999993</c:v>
                </c:pt>
                <c:pt idx="104">
                  <c:v>0.6978202</c:v>
                </c:pt>
                <c:pt idx="105">
                  <c:v>0.66711810000000005</c:v>
                </c:pt>
                <c:pt idx="106">
                  <c:v>0.63691320000000007</c:v>
                </c:pt>
                <c:pt idx="107">
                  <c:v>0.60720549999999984</c:v>
                </c:pt>
                <c:pt idx="108">
                  <c:v>0.5781193</c:v>
                </c:pt>
                <c:pt idx="109">
                  <c:v>0.54940600000000006</c:v>
                </c:pt>
                <c:pt idx="110">
                  <c:v>0.52106559999999991</c:v>
                </c:pt>
                <c:pt idx="111">
                  <c:v>0.49309809999999993</c:v>
                </c:pt>
                <c:pt idx="112">
                  <c:v>0.4657521</c:v>
                </c:pt>
                <c:pt idx="113">
                  <c:v>0.43853039999999999</c:v>
                </c:pt>
                <c:pt idx="114">
                  <c:v>0.41205449999999999</c:v>
                </c:pt>
                <c:pt idx="115">
                  <c:v>0.3857028999999999</c:v>
                </c:pt>
                <c:pt idx="116">
                  <c:v>0.35997279999999998</c:v>
                </c:pt>
                <c:pt idx="117">
                  <c:v>0.33473989999999998</c:v>
                </c:pt>
                <c:pt idx="118">
                  <c:v>0.30975559999999996</c:v>
                </c:pt>
                <c:pt idx="119">
                  <c:v>0.28514419999999996</c:v>
                </c:pt>
                <c:pt idx="120">
                  <c:v>0.26102999999999998</c:v>
                </c:pt>
                <c:pt idx="121">
                  <c:v>0.2371644</c:v>
                </c:pt>
                <c:pt idx="122">
                  <c:v>0.21392029999999998</c:v>
                </c:pt>
                <c:pt idx="123">
                  <c:v>0.19092480000000001</c:v>
                </c:pt>
                <c:pt idx="124">
                  <c:v>0.16855079999999997</c:v>
                </c:pt>
                <c:pt idx="125">
                  <c:v>0.14642539999999998</c:v>
                </c:pt>
                <c:pt idx="126">
                  <c:v>0.1245486</c:v>
                </c:pt>
                <c:pt idx="127">
                  <c:v>0.103169</c:v>
                </c:pt>
                <c:pt idx="128">
                  <c:v>8.2162299999999994E-2</c:v>
                </c:pt>
                <c:pt idx="129">
                  <c:v>6.1404199999999999E-2</c:v>
                </c:pt>
                <c:pt idx="130">
                  <c:v>4.1019E-2</c:v>
                </c:pt>
                <c:pt idx="131">
                  <c:v>2.0882399999999999E-2</c:v>
                </c:pt>
                <c:pt idx="132">
                  <c:v>0</c:v>
                </c:pt>
                <c:pt idx="133">
                  <c:v>0</c:v>
                </c:pt>
                <c:pt idx="134">
                  <c:v>-3.8408699999999997E-2</c:v>
                </c:pt>
                <c:pt idx="135">
                  <c:v>-5.7799499999999997E-2</c:v>
                </c:pt>
                <c:pt idx="136">
                  <c:v>-7.66931E-2</c:v>
                </c:pt>
                <c:pt idx="137">
                  <c:v>-9.49652E-2</c:v>
                </c:pt>
                <c:pt idx="138">
                  <c:v>-0.1123672</c:v>
                </c:pt>
                <c:pt idx="139">
                  <c:v>-0.12840189999999999</c:v>
                </c:pt>
                <c:pt idx="140">
                  <c:v>-0.14306929999999998</c:v>
                </c:pt>
                <c:pt idx="141">
                  <c:v>-0.15649369999999999</c:v>
                </c:pt>
                <c:pt idx="142">
                  <c:v>-0.16830219999999999</c:v>
                </c:pt>
                <c:pt idx="143">
                  <c:v>-0.1781219</c:v>
                </c:pt>
                <c:pt idx="144">
                  <c:v>-0.18620139999999999</c:v>
                </c:pt>
                <c:pt idx="145">
                  <c:v>-0.19266499999999998</c:v>
                </c:pt>
                <c:pt idx="146">
                  <c:v>-0.19788559999999997</c:v>
                </c:pt>
                <c:pt idx="147">
                  <c:v>-0.20198749999999999</c:v>
                </c:pt>
                <c:pt idx="148">
                  <c:v>-0.205095</c:v>
                </c:pt>
                <c:pt idx="149">
                  <c:v>-0.20745669999999999</c:v>
                </c:pt>
                <c:pt idx="150">
                  <c:v>-0.2095698</c:v>
                </c:pt>
                <c:pt idx="151">
                  <c:v>-0.21093709999999996</c:v>
                </c:pt>
                <c:pt idx="152">
                  <c:v>-0.21205579999999999</c:v>
                </c:pt>
                <c:pt idx="153">
                  <c:v>-0.21267729999999999</c:v>
                </c:pt>
                <c:pt idx="154">
                  <c:v>-0.21267729999999999</c:v>
                </c:pt>
                <c:pt idx="155">
                  <c:v>-0.21218009999999998</c:v>
                </c:pt>
                <c:pt idx="156">
                  <c:v>-0.21106139999999995</c:v>
                </c:pt>
                <c:pt idx="157">
                  <c:v>-0.20932119999999999</c:v>
                </c:pt>
                <c:pt idx="158">
                  <c:v>-0.20708380000000001</c:v>
                </c:pt>
                <c:pt idx="159">
                  <c:v>-0.20422489999999999</c:v>
                </c:pt>
                <c:pt idx="160">
                  <c:v>-0.20086879999999999</c:v>
                </c:pt>
                <c:pt idx="161">
                  <c:v>-0.19664259999999997</c:v>
                </c:pt>
                <c:pt idx="162">
                  <c:v>-0.1916706</c:v>
                </c:pt>
                <c:pt idx="163">
                  <c:v>-0.1860771</c:v>
                </c:pt>
                <c:pt idx="164">
                  <c:v>-0.17948919999999999</c:v>
                </c:pt>
                <c:pt idx="165">
                  <c:v>-0.17190689999999997</c:v>
                </c:pt>
                <c:pt idx="166">
                  <c:v>-0.16320589999999999</c:v>
                </c:pt>
                <c:pt idx="167">
                  <c:v>-0.15313759999999998</c:v>
                </c:pt>
                <c:pt idx="168">
                  <c:v>-0.14182630000000002</c:v>
                </c:pt>
                <c:pt idx="169">
                  <c:v>-0.12902339999999998</c:v>
                </c:pt>
                <c:pt idx="170">
                  <c:v>-0.114356</c:v>
                </c:pt>
                <c:pt idx="171">
                  <c:v>-9.7824099999999997E-2</c:v>
                </c:pt>
                <c:pt idx="172">
                  <c:v>-7.8930499999999987E-2</c:v>
                </c:pt>
                <c:pt idx="173">
                  <c:v>-5.7799499999999997E-2</c:v>
                </c:pt>
                <c:pt idx="174">
                  <c:v>-3.3809600000000002E-2</c:v>
                </c:pt>
                <c:pt idx="175">
                  <c:v>-7.2094000000000004E-3</c:v>
                </c:pt>
                <c:pt idx="176">
                  <c:v>2.2001099999999999E-2</c:v>
                </c:pt>
                <c:pt idx="177">
                  <c:v>5.3076100000000001E-2</c:v>
                </c:pt>
                <c:pt idx="178">
                  <c:v>8.5642700000000002E-2</c:v>
                </c:pt>
                <c:pt idx="179">
                  <c:v>0.1192037</c:v>
                </c:pt>
                <c:pt idx="180">
                  <c:v>0.15313759999999998</c:v>
                </c:pt>
                <c:pt idx="181">
                  <c:v>0.18732009999999996</c:v>
                </c:pt>
                <c:pt idx="182">
                  <c:v>0.22112969999999998</c:v>
                </c:pt>
                <c:pt idx="183">
                  <c:v>0.25444209999999995</c:v>
                </c:pt>
                <c:pt idx="184">
                  <c:v>0.28676009999999996</c:v>
                </c:pt>
                <c:pt idx="185">
                  <c:v>0.31820799999999999</c:v>
                </c:pt>
                <c:pt idx="186">
                  <c:v>0.3482886</c:v>
                </c:pt>
                <c:pt idx="187">
                  <c:v>0.37737480000000001</c:v>
                </c:pt>
                <c:pt idx="188">
                  <c:v>0.40521799999999991</c:v>
                </c:pt>
                <c:pt idx="189">
                  <c:v>0.43169389999999996</c:v>
                </c:pt>
                <c:pt idx="190">
                  <c:v>0.45692679999999997</c:v>
                </c:pt>
                <c:pt idx="191">
                  <c:v>0.48091670000000003</c:v>
                </c:pt>
                <c:pt idx="192">
                  <c:v>0.50353929999999991</c:v>
                </c:pt>
                <c:pt idx="193">
                  <c:v>0.52491889999999997</c:v>
                </c:pt>
                <c:pt idx="194">
                  <c:v>0.54505549999999992</c:v>
                </c:pt>
                <c:pt idx="195">
                  <c:v>0.56394909999999998</c:v>
                </c:pt>
                <c:pt idx="196">
                  <c:v>0.58159969999999994</c:v>
                </c:pt>
                <c:pt idx="197">
                  <c:v>0.59825589999999995</c:v>
                </c:pt>
                <c:pt idx="198">
                  <c:v>0.61366909999999986</c:v>
                </c:pt>
                <c:pt idx="199">
                  <c:v>0.62796359999999996</c:v>
                </c:pt>
                <c:pt idx="200">
                  <c:v>0.64113940000000003</c:v>
                </c:pt>
                <c:pt idx="201">
                  <c:v>0.65332079999999992</c:v>
                </c:pt>
                <c:pt idx="202">
                  <c:v>0.66450779999999998</c:v>
                </c:pt>
                <c:pt idx="203">
                  <c:v>0.6745760999999999</c:v>
                </c:pt>
                <c:pt idx="204">
                  <c:v>0.68364999999999998</c:v>
                </c:pt>
                <c:pt idx="205">
                  <c:v>0.69185379999999996</c:v>
                </c:pt>
                <c:pt idx="206">
                  <c:v>0.69906319999999988</c:v>
                </c:pt>
                <c:pt idx="207">
                  <c:v>0.7051539</c:v>
                </c:pt>
                <c:pt idx="208">
                  <c:v>0.71049879999999999</c:v>
                </c:pt>
                <c:pt idx="209">
                  <c:v>0.71497359999999999</c:v>
                </c:pt>
                <c:pt idx="210">
                  <c:v>0.71832969999999996</c:v>
                </c:pt>
                <c:pt idx="211">
                  <c:v>0.72081569999999995</c:v>
                </c:pt>
                <c:pt idx="212">
                  <c:v>0.72255589999999992</c:v>
                </c:pt>
                <c:pt idx="213">
                  <c:v>0.72317739999999997</c:v>
                </c:pt>
                <c:pt idx="214">
                  <c:v>0.72280450000000007</c:v>
                </c:pt>
                <c:pt idx="215">
                  <c:v>0.7214372</c:v>
                </c:pt>
                <c:pt idx="216">
                  <c:v>0.71919979999999994</c:v>
                </c:pt>
                <c:pt idx="217">
                  <c:v>0.71571940000000001</c:v>
                </c:pt>
                <c:pt idx="218">
                  <c:v>0.71124459999999989</c:v>
                </c:pt>
                <c:pt idx="219">
                  <c:v>0.70565109999999998</c:v>
                </c:pt>
                <c:pt idx="220">
                  <c:v>0.69906319999999988</c:v>
                </c:pt>
                <c:pt idx="221">
                  <c:v>0.69123230000000002</c:v>
                </c:pt>
                <c:pt idx="222">
                  <c:v>0.68228270000000002</c:v>
                </c:pt>
                <c:pt idx="223">
                  <c:v>0.67209010000000002</c:v>
                </c:pt>
                <c:pt idx="224">
                  <c:v>0.66090309999999997</c:v>
                </c:pt>
                <c:pt idx="225">
                  <c:v>0.64834879999999995</c:v>
                </c:pt>
                <c:pt idx="226">
                  <c:v>0.63467580000000001</c:v>
                </c:pt>
                <c:pt idx="227">
                  <c:v>0.61988409999999994</c:v>
                </c:pt>
                <c:pt idx="228">
                  <c:v>0.60397370000000006</c:v>
                </c:pt>
                <c:pt idx="229">
                  <c:v>0.586696</c:v>
                </c:pt>
                <c:pt idx="230">
                  <c:v>0.5682995999999999</c:v>
                </c:pt>
                <c:pt idx="231">
                  <c:v>0.54853590000000008</c:v>
                </c:pt>
                <c:pt idx="232">
                  <c:v>0.52777779999999996</c:v>
                </c:pt>
                <c:pt idx="233">
                  <c:v>0.5056524</c:v>
                </c:pt>
                <c:pt idx="234">
                  <c:v>0.48228399999999999</c:v>
                </c:pt>
                <c:pt idx="235">
                  <c:v>0.45767259999999993</c:v>
                </c:pt>
                <c:pt idx="236">
                  <c:v>0.43219109999999999</c:v>
                </c:pt>
                <c:pt idx="237">
                  <c:v>0.40546660000000001</c:v>
                </c:pt>
                <c:pt idx="238">
                  <c:v>0.37787199999999999</c:v>
                </c:pt>
                <c:pt idx="239">
                  <c:v>0.34928300000000001</c:v>
                </c:pt>
                <c:pt idx="240">
                  <c:v>0.31969959999999997</c:v>
                </c:pt>
                <c:pt idx="241">
                  <c:v>0.28874890000000003</c:v>
                </c:pt>
                <c:pt idx="242">
                  <c:v>0.25643089999999996</c:v>
                </c:pt>
                <c:pt idx="243">
                  <c:v>0.22262129999999999</c:v>
                </c:pt>
                <c:pt idx="244">
                  <c:v>0.18707149999999997</c:v>
                </c:pt>
                <c:pt idx="245">
                  <c:v>0.14978149999999998</c:v>
                </c:pt>
                <c:pt idx="246">
                  <c:v>0.1108756</c:v>
                </c:pt>
                <c:pt idx="247">
                  <c:v>7.0478099999999988E-2</c:v>
                </c:pt>
                <c:pt idx="248">
                  <c:v>2.8589E-2</c:v>
                </c:pt>
                <c:pt idx="24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spar center point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S1223_TC!$AK$2</c:f>
              <c:numCache>
                <c:formatCode>General</c:formatCode>
                <c:ptCount val="1"/>
                <c:pt idx="0">
                  <c:v>3.1074999999999999</c:v>
                </c:pt>
              </c:numCache>
            </c:numRef>
          </c:xVal>
          <c:yVal>
            <c:numRef>
              <c:f>S1223_TC!$AL$2</c:f>
              <c:numCache>
                <c:formatCode>General</c:formatCode>
                <c:ptCount val="1"/>
                <c:pt idx="0">
                  <c:v>0.76557999999999993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S1223_TC!$AK$5:$AK$8</c:f>
              <c:numCache>
                <c:formatCode>General</c:formatCode>
                <c:ptCount val="4"/>
                <c:pt idx="0">
                  <c:v>2.3574999999999999</c:v>
                </c:pt>
                <c:pt idx="1">
                  <c:v>3.8574999999999999</c:v>
                </c:pt>
                <c:pt idx="2">
                  <c:v>2.3574999999999999</c:v>
                </c:pt>
                <c:pt idx="3">
                  <c:v>3.8574999999999999</c:v>
                </c:pt>
              </c:numCache>
            </c:numRef>
          </c:xVal>
          <c:yVal>
            <c:numRef>
              <c:f>S1223_TC!$AL$5:$AL$8</c:f>
              <c:numCache>
                <c:formatCode>General</c:formatCode>
                <c:ptCount val="4"/>
                <c:pt idx="0">
                  <c:v>1.4750000000000001</c:v>
                </c:pt>
                <c:pt idx="1">
                  <c:v>1.4750000000000001</c:v>
                </c:pt>
                <c:pt idx="2">
                  <c:v>0.47500000000000009</c:v>
                </c:pt>
                <c:pt idx="3">
                  <c:v>0.47500000000000009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422304"/>
        <c:axId val="258422864"/>
      </c:scatterChart>
      <c:valAx>
        <c:axId val="258422304"/>
        <c:scaling>
          <c:orientation val="minMax"/>
          <c:max val="23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422864"/>
        <c:crosses val="autoZero"/>
        <c:crossBetween val="midCat"/>
      </c:valAx>
      <c:valAx>
        <c:axId val="25842286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42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Rib</a:t>
            </a:r>
            <a:r>
              <a:rPr lang="en-US" baseline="0"/>
              <a:t> at 32" half span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S1223_TC!$J$2:$J$251</c:f>
              <c:numCache>
                <c:formatCode>General</c:formatCode>
                <c:ptCount val="250"/>
                <c:pt idx="0">
                  <c:v>19.079999999999998</c:v>
                </c:pt>
                <c:pt idx="1">
                  <c:v>19.017608399999997</c:v>
                </c:pt>
                <c:pt idx="2">
                  <c:v>18.929458799999999</c:v>
                </c:pt>
                <c:pt idx="3">
                  <c:v>18.842644799999999</c:v>
                </c:pt>
                <c:pt idx="4">
                  <c:v>18.752777999999999</c:v>
                </c:pt>
                <c:pt idx="5">
                  <c:v>18.656424000000001</c:v>
                </c:pt>
                <c:pt idx="6">
                  <c:v>18.551293199999996</c:v>
                </c:pt>
                <c:pt idx="7">
                  <c:v>18.436431599999999</c:v>
                </c:pt>
                <c:pt idx="8">
                  <c:v>18.310122</c:v>
                </c:pt>
                <c:pt idx="9">
                  <c:v>18.173318399999999</c:v>
                </c:pt>
                <c:pt idx="10">
                  <c:v>18.027547200000001</c:v>
                </c:pt>
                <c:pt idx="11">
                  <c:v>17.8743348</c:v>
                </c:pt>
                <c:pt idx="12">
                  <c:v>17.715016799999997</c:v>
                </c:pt>
                <c:pt idx="13">
                  <c:v>17.549593199999997</c:v>
                </c:pt>
                <c:pt idx="14">
                  <c:v>17.377109999999998</c:v>
                </c:pt>
                <c:pt idx="15">
                  <c:v>17.195849999999997</c:v>
                </c:pt>
                <c:pt idx="16">
                  <c:v>17.0046684</c:v>
                </c:pt>
                <c:pt idx="17">
                  <c:v>16.803374399999999</c:v>
                </c:pt>
                <c:pt idx="18">
                  <c:v>16.592540399999997</c:v>
                </c:pt>
                <c:pt idx="19">
                  <c:v>16.373883599999999</c:v>
                </c:pt>
                <c:pt idx="20">
                  <c:v>16.149121199999996</c:v>
                </c:pt>
                <c:pt idx="21">
                  <c:v>15.9186348</c:v>
                </c:pt>
                <c:pt idx="22">
                  <c:v>15.683759999999999</c:v>
                </c:pt>
                <c:pt idx="23">
                  <c:v>15.443542799999998</c:v>
                </c:pt>
                <c:pt idx="24">
                  <c:v>15.198746399999997</c:v>
                </c:pt>
                <c:pt idx="25">
                  <c:v>14.949370800000001</c:v>
                </c:pt>
                <c:pt idx="26">
                  <c:v>14.695797600000001</c:v>
                </c:pt>
                <c:pt idx="27">
                  <c:v>14.438599199999997</c:v>
                </c:pt>
                <c:pt idx="28">
                  <c:v>14.1785388</c:v>
                </c:pt>
                <c:pt idx="29">
                  <c:v>13.916188799999999</c:v>
                </c:pt>
                <c:pt idx="30">
                  <c:v>13.652503199999998</c:v>
                </c:pt>
                <c:pt idx="31">
                  <c:v>13.387863599999999</c:v>
                </c:pt>
                <c:pt idx="32">
                  <c:v>13.123033199999998</c:v>
                </c:pt>
                <c:pt idx="33">
                  <c:v>12.8585844</c:v>
                </c:pt>
                <c:pt idx="34">
                  <c:v>12.594898799999998</c:v>
                </c:pt>
                <c:pt idx="35">
                  <c:v>12.331976399999999</c:v>
                </c:pt>
                <c:pt idx="36">
                  <c:v>12.070389599999999</c:v>
                </c:pt>
                <c:pt idx="37">
                  <c:v>11.809947599999999</c:v>
                </c:pt>
                <c:pt idx="38">
                  <c:v>11.551032000000001</c:v>
                </c:pt>
                <c:pt idx="39">
                  <c:v>11.294024399999998</c:v>
                </c:pt>
                <c:pt idx="40">
                  <c:v>11.038543199999999</c:v>
                </c:pt>
                <c:pt idx="41">
                  <c:v>10.784779199999999</c:v>
                </c:pt>
                <c:pt idx="42">
                  <c:v>10.533114000000001</c:v>
                </c:pt>
                <c:pt idx="43">
                  <c:v>10.283356799999998</c:v>
                </c:pt>
                <c:pt idx="44">
                  <c:v>10.03608</c:v>
                </c:pt>
                <c:pt idx="45">
                  <c:v>9.7910927999999977</c:v>
                </c:pt>
                <c:pt idx="46">
                  <c:v>9.5485859999999985</c:v>
                </c:pt>
                <c:pt idx="47">
                  <c:v>9.3087503999999992</c:v>
                </c:pt>
                <c:pt idx="48">
                  <c:v>9.0717768000000003</c:v>
                </c:pt>
                <c:pt idx="49">
                  <c:v>8.8374743999999996</c:v>
                </c:pt>
                <c:pt idx="50">
                  <c:v>8.6062247999999997</c:v>
                </c:pt>
                <c:pt idx="51">
                  <c:v>8.3782188000000009</c:v>
                </c:pt>
                <c:pt idx="52">
                  <c:v>8.1534563999999978</c:v>
                </c:pt>
                <c:pt idx="53">
                  <c:v>7.932128399999999</c:v>
                </c:pt>
                <c:pt idx="54">
                  <c:v>7.7140439999999995</c:v>
                </c:pt>
                <c:pt idx="55">
                  <c:v>7.4995848000000001</c:v>
                </c:pt>
                <c:pt idx="56">
                  <c:v>7.2881783999999987</c:v>
                </c:pt>
                <c:pt idx="57">
                  <c:v>7.0803972000000002</c:v>
                </c:pt>
                <c:pt idx="58">
                  <c:v>6.8760503999999996</c:v>
                </c:pt>
                <c:pt idx="59">
                  <c:v>6.6747563999999988</c:v>
                </c:pt>
                <c:pt idx="60">
                  <c:v>6.4767059999999992</c:v>
                </c:pt>
                <c:pt idx="61">
                  <c:v>6.2815175999999999</c:v>
                </c:pt>
                <c:pt idx="62">
                  <c:v>6.0893819999999996</c:v>
                </c:pt>
                <c:pt idx="63">
                  <c:v>5.8997267999999998</c:v>
                </c:pt>
                <c:pt idx="64">
                  <c:v>5.7127428</c:v>
                </c:pt>
                <c:pt idx="65">
                  <c:v>5.5282391999999998</c:v>
                </c:pt>
                <c:pt idx="66">
                  <c:v>5.3458343999999993</c:v>
                </c:pt>
                <c:pt idx="67">
                  <c:v>5.1653376</c:v>
                </c:pt>
                <c:pt idx="68">
                  <c:v>4.9871303999999999</c:v>
                </c:pt>
                <c:pt idx="69">
                  <c:v>4.8104496000000001</c:v>
                </c:pt>
                <c:pt idx="70">
                  <c:v>4.6354860000000002</c:v>
                </c:pt>
                <c:pt idx="71">
                  <c:v>4.4620487999999998</c:v>
                </c:pt>
                <c:pt idx="72">
                  <c:v>4.2899472000000003</c:v>
                </c:pt>
                <c:pt idx="73">
                  <c:v>4.1193720000000003</c:v>
                </c:pt>
                <c:pt idx="74">
                  <c:v>3.9499415999999998</c:v>
                </c:pt>
                <c:pt idx="75">
                  <c:v>3.7818467999999994</c:v>
                </c:pt>
                <c:pt idx="76">
                  <c:v>3.6152783999999998</c:v>
                </c:pt>
                <c:pt idx="77">
                  <c:v>3.4502363999999992</c:v>
                </c:pt>
                <c:pt idx="78">
                  <c:v>3.2865299999999995</c:v>
                </c:pt>
                <c:pt idx="79">
                  <c:v>3.1251131999999995</c:v>
                </c:pt>
                <c:pt idx="80">
                  <c:v>2.9656044000000001</c:v>
                </c:pt>
                <c:pt idx="81">
                  <c:v>2.8089575999999998</c:v>
                </c:pt>
                <c:pt idx="82">
                  <c:v>2.6555543999999998</c:v>
                </c:pt>
                <c:pt idx="83">
                  <c:v>2.5059672000000002</c:v>
                </c:pt>
                <c:pt idx="84">
                  <c:v>2.3603867999999997</c:v>
                </c:pt>
                <c:pt idx="85">
                  <c:v>2.2199580000000001</c:v>
                </c:pt>
                <c:pt idx="86">
                  <c:v>2.0842991999999998</c:v>
                </c:pt>
                <c:pt idx="87">
                  <c:v>1.9541735999999996</c:v>
                </c:pt>
                <c:pt idx="88">
                  <c:v>1.8295812</c:v>
                </c:pt>
                <c:pt idx="89">
                  <c:v>1.7109035999999997</c:v>
                </c:pt>
                <c:pt idx="90">
                  <c:v>1.59795</c:v>
                </c:pt>
                <c:pt idx="91">
                  <c:v>1.4905295999999997</c:v>
                </c:pt>
                <c:pt idx="92">
                  <c:v>1.3890239999999998</c:v>
                </c:pt>
                <c:pt idx="93">
                  <c:v>1.2932424</c:v>
                </c:pt>
                <c:pt idx="94">
                  <c:v>1.2026124</c:v>
                </c:pt>
                <c:pt idx="95">
                  <c:v>1.1171340000000001</c:v>
                </c:pt>
                <c:pt idx="96">
                  <c:v>1.0368071999999999</c:v>
                </c:pt>
                <c:pt idx="97">
                  <c:v>0.96086879999999986</c:v>
                </c:pt>
                <c:pt idx="98">
                  <c:v>0.88970039999999995</c:v>
                </c:pt>
                <c:pt idx="99">
                  <c:v>0.82272959999999995</c:v>
                </c:pt>
                <c:pt idx="100">
                  <c:v>0.75995639999999987</c:v>
                </c:pt>
                <c:pt idx="101">
                  <c:v>0.70061760000000006</c:v>
                </c:pt>
                <c:pt idx="102">
                  <c:v>0.64509479999999997</c:v>
                </c:pt>
                <c:pt idx="103">
                  <c:v>0.59300639999999993</c:v>
                </c:pt>
                <c:pt idx="104">
                  <c:v>0.54416159999999991</c:v>
                </c:pt>
                <c:pt idx="105">
                  <c:v>0.49798799999999999</c:v>
                </c:pt>
                <c:pt idx="106">
                  <c:v>0.45486719999999997</c:v>
                </c:pt>
                <c:pt idx="107">
                  <c:v>0.41460839999999999</c:v>
                </c:pt>
                <c:pt idx="108">
                  <c:v>0.37663919999999995</c:v>
                </c:pt>
                <c:pt idx="109">
                  <c:v>0.34134119999999996</c:v>
                </c:pt>
                <c:pt idx="110">
                  <c:v>0.30833280000000002</c:v>
                </c:pt>
                <c:pt idx="111">
                  <c:v>0.27742320000000004</c:v>
                </c:pt>
                <c:pt idx="112">
                  <c:v>0.24861239999999998</c:v>
                </c:pt>
                <c:pt idx="113">
                  <c:v>0.22151879999999999</c:v>
                </c:pt>
                <c:pt idx="114">
                  <c:v>0.1967148</c:v>
                </c:pt>
                <c:pt idx="115">
                  <c:v>0.1738188</c:v>
                </c:pt>
                <c:pt idx="116">
                  <c:v>0.15244919999999998</c:v>
                </c:pt>
                <c:pt idx="117">
                  <c:v>0.13279679999999999</c:v>
                </c:pt>
                <c:pt idx="118">
                  <c:v>0.11486159999999999</c:v>
                </c:pt>
                <c:pt idx="119">
                  <c:v>9.8643599999999998E-2</c:v>
                </c:pt>
                <c:pt idx="120">
                  <c:v>8.3951999999999999E-2</c:v>
                </c:pt>
                <c:pt idx="121">
                  <c:v>7.0405200000000001E-2</c:v>
                </c:pt>
                <c:pt idx="122">
                  <c:v>5.8384799999999987E-2</c:v>
                </c:pt>
                <c:pt idx="123">
                  <c:v>4.7318399999999997E-2</c:v>
                </c:pt>
                <c:pt idx="124">
                  <c:v>3.7587599999999992E-2</c:v>
                </c:pt>
                <c:pt idx="125">
                  <c:v>2.9192399999999993E-2</c:v>
                </c:pt>
                <c:pt idx="126">
                  <c:v>2.1942E-2</c:v>
                </c:pt>
                <c:pt idx="127">
                  <c:v>1.5264E-2</c:v>
                </c:pt>
                <c:pt idx="128">
                  <c:v>1.03032E-2</c:v>
                </c:pt>
                <c:pt idx="129">
                  <c:v>6.677999999999999E-3</c:v>
                </c:pt>
                <c:pt idx="130">
                  <c:v>3.6251999999999994E-3</c:v>
                </c:pt>
                <c:pt idx="131">
                  <c:v>7.6320000000000001E-4</c:v>
                </c:pt>
                <c:pt idx="132">
                  <c:v>1.5264E-3</c:v>
                </c:pt>
                <c:pt idx="133">
                  <c:v>-2.8810800000000001E-2</c:v>
                </c:pt>
                <c:pt idx="134">
                  <c:v>1.1448000000000001E-3</c:v>
                </c:pt>
                <c:pt idx="135">
                  <c:v>4.7699999999999999E-3</c:v>
                </c:pt>
                <c:pt idx="136">
                  <c:v>1.1447999999999998E-2</c:v>
                </c:pt>
                <c:pt idx="137">
                  <c:v>2.1178800000000001E-2</c:v>
                </c:pt>
                <c:pt idx="138">
                  <c:v>3.4153200000000002E-2</c:v>
                </c:pt>
                <c:pt idx="139">
                  <c:v>5.0752799999999994E-2</c:v>
                </c:pt>
                <c:pt idx="140">
                  <c:v>7.0214399999999996E-2</c:v>
                </c:pt>
                <c:pt idx="141">
                  <c:v>9.3110399999999982E-2</c:v>
                </c:pt>
                <c:pt idx="142">
                  <c:v>0.11924999999999999</c:v>
                </c:pt>
                <c:pt idx="143">
                  <c:v>0.1484424</c:v>
                </c:pt>
                <c:pt idx="144">
                  <c:v>0.17973359999999997</c:v>
                </c:pt>
                <c:pt idx="145">
                  <c:v>0.21350519999999998</c:v>
                </c:pt>
                <c:pt idx="146">
                  <c:v>0.24880319999999997</c:v>
                </c:pt>
                <c:pt idx="147">
                  <c:v>0.28581839999999997</c:v>
                </c:pt>
                <c:pt idx="148">
                  <c:v>0.32416919999999999</c:v>
                </c:pt>
                <c:pt idx="149">
                  <c:v>0.36404639999999999</c:v>
                </c:pt>
                <c:pt idx="150">
                  <c:v>0.40564080000000002</c:v>
                </c:pt>
                <c:pt idx="151">
                  <c:v>0.44895239999999992</c:v>
                </c:pt>
                <c:pt idx="152">
                  <c:v>0.49436279999999994</c:v>
                </c:pt>
                <c:pt idx="153">
                  <c:v>0.54149040000000004</c:v>
                </c:pt>
                <c:pt idx="154">
                  <c:v>0.590526</c:v>
                </c:pt>
                <c:pt idx="155">
                  <c:v>0.64223279999999994</c:v>
                </c:pt>
                <c:pt idx="156">
                  <c:v>0.69641999999999993</c:v>
                </c:pt>
                <c:pt idx="157">
                  <c:v>0.75346919999999984</c:v>
                </c:pt>
                <c:pt idx="158">
                  <c:v>0.81357119999999983</c:v>
                </c:pt>
                <c:pt idx="159">
                  <c:v>0.87691679999999994</c:v>
                </c:pt>
                <c:pt idx="160">
                  <c:v>0.94407839999999998</c:v>
                </c:pt>
                <c:pt idx="161">
                  <c:v>1.0154376000000001</c:v>
                </c:pt>
                <c:pt idx="162">
                  <c:v>1.0917575999999998</c:v>
                </c:pt>
                <c:pt idx="163">
                  <c:v>1.1728475999999999</c:v>
                </c:pt>
                <c:pt idx="164">
                  <c:v>1.2598524</c:v>
                </c:pt>
                <c:pt idx="165">
                  <c:v>1.3535351999999998</c:v>
                </c:pt>
                <c:pt idx="166">
                  <c:v>1.4540868</c:v>
                </c:pt>
                <c:pt idx="167">
                  <c:v>1.5630336</c:v>
                </c:pt>
                <c:pt idx="168">
                  <c:v>1.6807572</c:v>
                </c:pt>
                <c:pt idx="169">
                  <c:v>1.8082115999999995</c:v>
                </c:pt>
                <c:pt idx="170">
                  <c:v>1.9465416</c:v>
                </c:pt>
                <c:pt idx="171">
                  <c:v>2.096892</c:v>
                </c:pt>
                <c:pt idx="172">
                  <c:v>2.2596444</c:v>
                </c:pt>
                <c:pt idx="173">
                  <c:v>2.435562</c:v>
                </c:pt>
                <c:pt idx="174">
                  <c:v>2.6248355999999999</c:v>
                </c:pt>
                <c:pt idx="175">
                  <c:v>2.8270835999999999</c:v>
                </c:pt>
                <c:pt idx="176">
                  <c:v>3.0415427999999998</c:v>
                </c:pt>
                <c:pt idx="177">
                  <c:v>3.2670683999999999</c:v>
                </c:pt>
                <c:pt idx="178">
                  <c:v>3.5021339999999994</c:v>
                </c:pt>
                <c:pt idx="179">
                  <c:v>3.7438775999999998</c:v>
                </c:pt>
                <c:pt idx="180">
                  <c:v>3.9911543999999997</c:v>
                </c:pt>
                <c:pt idx="181">
                  <c:v>4.2412931999999994</c:v>
                </c:pt>
                <c:pt idx="182">
                  <c:v>4.4931492000000004</c:v>
                </c:pt>
                <c:pt idx="183">
                  <c:v>4.7450051999999996</c:v>
                </c:pt>
                <c:pt idx="184">
                  <c:v>4.9964795999999998</c:v>
                </c:pt>
                <c:pt idx="185">
                  <c:v>5.2466184</c:v>
                </c:pt>
                <c:pt idx="186">
                  <c:v>5.4948492</c:v>
                </c:pt>
                <c:pt idx="187">
                  <c:v>5.7411719999999997</c:v>
                </c:pt>
                <c:pt idx="188">
                  <c:v>5.9853959999999988</c:v>
                </c:pt>
                <c:pt idx="189">
                  <c:v>6.2275212</c:v>
                </c:pt>
                <c:pt idx="190">
                  <c:v>6.4679291999999995</c:v>
                </c:pt>
                <c:pt idx="191">
                  <c:v>6.7064292000000005</c:v>
                </c:pt>
                <c:pt idx="192">
                  <c:v>6.9439751999999997</c:v>
                </c:pt>
                <c:pt idx="193">
                  <c:v>7.1803763999999992</c:v>
                </c:pt>
                <c:pt idx="194">
                  <c:v>7.4160143999999999</c:v>
                </c:pt>
                <c:pt idx="195">
                  <c:v>7.6514615999999993</c:v>
                </c:pt>
                <c:pt idx="196">
                  <c:v>7.8872904000000004</c:v>
                </c:pt>
                <c:pt idx="197">
                  <c:v>8.1229283999999993</c:v>
                </c:pt>
                <c:pt idx="198">
                  <c:v>8.359520400000001</c:v>
                </c:pt>
                <c:pt idx="199">
                  <c:v>8.5970663999999992</c:v>
                </c:pt>
                <c:pt idx="200">
                  <c:v>8.8357571999999998</c:v>
                </c:pt>
                <c:pt idx="201">
                  <c:v>9.0757835999999994</c:v>
                </c:pt>
                <c:pt idx="202">
                  <c:v>9.3171455999999999</c:v>
                </c:pt>
                <c:pt idx="203">
                  <c:v>9.5602247999999985</c:v>
                </c:pt>
                <c:pt idx="204">
                  <c:v>9.8050211999999988</c:v>
                </c:pt>
                <c:pt idx="205">
                  <c:v>10.051534799999999</c:v>
                </c:pt>
                <c:pt idx="206">
                  <c:v>10.2995748</c:v>
                </c:pt>
                <c:pt idx="207">
                  <c:v>10.5495228</c:v>
                </c:pt>
                <c:pt idx="208">
                  <c:v>10.800806399999999</c:v>
                </c:pt>
                <c:pt idx="209">
                  <c:v>11.053234799999998</c:v>
                </c:pt>
                <c:pt idx="210">
                  <c:v>11.306617199999998</c:v>
                </c:pt>
                <c:pt idx="211">
                  <c:v>11.5603812</c:v>
                </c:pt>
                <c:pt idx="212">
                  <c:v>11.813954399999998</c:v>
                </c:pt>
                <c:pt idx="213">
                  <c:v>12.0667644</c:v>
                </c:pt>
                <c:pt idx="214">
                  <c:v>12.3186204</c:v>
                </c:pt>
                <c:pt idx="215">
                  <c:v>12.5691408</c:v>
                </c:pt>
                <c:pt idx="216">
                  <c:v>12.8177532</c:v>
                </c:pt>
                <c:pt idx="217">
                  <c:v>13.065029999999998</c:v>
                </c:pt>
                <c:pt idx="218">
                  <c:v>13.310207999999998</c:v>
                </c:pt>
                <c:pt idx="219">
                  <c:v>13.553478</c:v>
                </c:pt>
                <c:pt idx="220">
                  <c:v>13.795221599999998</c:v>
                </c:pt>
                <c:pt idx="221">
                  <c:v>14.034484799999998</c:v>
                </c:pt>
                <c:pt idx="222">
                  <c:v>14.271839999999999</c:v>
                </c:pt>
                <c:pt idx="223">
                  <c:v>14.506523999999999</c:v>
                </c:pt>
                <c:pt idx="224">
                  <c:v>14.7385368</c:v>
                </c:pt>
                <c:pt idx="225">
                  <c:v>14.967687599999998</c:v>
                </c:pt>
                <c:pt idx="226">
                  <c:v>15.193594799999998</c:v>
                </c:pt>
                <c:pt idx="227">
                  <c:v>15.415876799999999</c:v>
                </c:pt>
                <c:pt idx="228">
                  <c:v>15.634342799999997</c:v>
                </c:pt>
                <c:pt idx="229">
                  <c:v>15.848992799999996</c:v>
                </c:pt>
                <c:pt idx="230">
                  <c:v>16.059635999999998</c:v>
                </c:pt>
                <c:pt idx="231">
                  <c:v>16.266272399999998</c:v>
                </c:pt>
                <c:pt idx="232">
                  <c:v>16.468902</c:v>
                </c:pt>
                <c:pt idx="233">
                  <c:v>16.667715599999998</c:v>
                </c:pt>
                <c:pt idx="234">
                  <c:v>16.86195</c:v>
                </c:pt>
                <c:pt idx="235">
                  <c:v>17.051414399999999</c:v>
                </c:pt>
                <c:pt idx="236">
                  <c:v>17.235536399999997</c:v>
                </c:pt>
                <c:pt idx="237">
                  <c:v>17.4137436</c:v>
                </c:pt>
                <c:pt idx="238">
                  <c:v>17.585654399999999</c:v>
                </c:pt>
                <c:pt idx="239">
                  <c:v>17.751268799999998</c:v>
                </c:pt>
                <c:pt idx="240">
                  <c:v>17.910395999999999</c:v>
                </c:pt>
                <c:pt idx="241">
                  <c:v>18.063799200000002</c:v>
                </c:pt>
                <c:pt idx="242">
                  <c:v>18.211287599999999</c:v>
                </c:pt>
                <c:pt idx="243">
                  <c:v>18.353624399999998</c:v>
                </c:pt>
                <c:pt idx="244">
                  <c:v>18.491000400000001</c:v>
                </c:pt>
                <c:pt idx="245">
                  <c:v>18.623987999999997</c:v>
                </c:pt>
                <c:pt idx="246">
                  <c:v>18.752968799999998</c:v>
                </c:pt>
                <c:pt idx="247">
                  <c:v>18.878324399999997</c:v>
                </c:pt>
                <c:pt idx="248">
                  <c:v>19.0002456</c:v>
                </c:pt>
                <c:pt idx="249">
                  <c:v>19.079999999999998</c:v>
                </c:pt>
              </c:numCache>
            </c:numRef>
          </c:xVal>
          <c:yVal>
            <c:numRef>
              <c:f>S1223_TC!$K$2:$K$251</c:f>
              <c:numCache>
                <c:formatCode>General</c:formatCode>
                <c:ptCount val="250"/>
                <c:pt idx="0">
                  <c:v>0</c:v>
                </c:pt>
                <c:pt idx="1">
                  <c:v>6.0865199999999994E-2</c:v>
                </c:pt>
                <c:pt idx="2">
                  <c:v>0.14290919999999999</c:v>
                </c:pt>
                <c:pt idx="3">
                  <c:v>0.21655799999999997</c:v>
                </c:pt>
                <c:pt idx="4">
                  <c:v>0.28333799999999998</c:v>
                </c:pt>
                <c:pt idx="5">
                  <c:v>0.34496639999999995</c:v>
                </c:pt>
                <c:pt idx="6">
                  <c:v>0.40316039999999997</c:v>
                </c:pt>
                <c:pt idx="7">
                  <c:v>0.45906479999999994</c:v>
                </c:pt>
                <c:pt idx="8">
                  <c:v>0.51477839999999997</c:v>
                </c:pt>
                <c:pt idx="9">
                  <c:v>0.57125519999999996</c:v>
                </c:pt>
                <c:pt idx="10">
                  <c:v>0.6279228</c:v>
                </c:pt>
                <c:pt idx="11">
                  <c:v>0.68459039999999993</c:v>
                </c:pt>
                <c:pt idx="12">
                  <c:v>0.7404947999999999</c:v>
                </c:pt>
                <c:pt idx="13">
                  <c:v>0.7956359999999999</c:v>
                </c:pt>
                <c:pt idx="14">
                  <c:v>0.85039559999999992</c:v>
                </c:pt>
                <c:pt idx="15">
                  <c:v>0.90553679999999992</c:v>
                </c:pt>
                <c:pt idx="16">
                  <c:v>0.9610595999999999</c:v>
                </c:pt>
                <c:pt idx="17">
                  <c:v>1.0175364</c:v>
                </c:pt>
                <c:pt idx="18">
                  <c:v>1.0743947999999999</c:v>
                </c:pt>
                <c:pt idx="19">
                  <c:v>1.1318256</c:v>
                </c:pt>
                <c:pt idx="20">
                  <c:v>1.1892564000000001</c:v>
                </c:pt>
                <c:pt idx="21">
                  <c:v>1.2461148</c:v>
                </c:pt>
                <c:pt idx="22">
                  <c:v>1.3025915999999997</c:v>
                </c:pt>
                <c:pt idx="23">
                  <c:v>1.3588776</c:v>
                </c:pt>
                <c:pt idx="24">
                  <c:v>1.4149727999999999</c:v>
                </c:pt>
                <c:pt idx="25">
                  <c:v>1.4706863999999997</c:v>
                </c:pt>
                <c:pt idx="26">
                  <c:v>1.5263999999999998</c:v>
                </c:pt>
                <c:pt idx="27">
                  <c:v>1.5815412</c:v>
                </c:pt>
                <c:pt idx="28">
                  <c:v>1.6366823999999998</c:v>
                </c:pt>
                <c:pt idx="29">
                  <c:v>1.6914419999999999</c:v>
                </c:pt>
                <c:pt idx="30">
                  <c:v>1.7456292</c:v>
                </c:pt>
                <c:pt idx="31">
                  <c:v>1.7992439999999998</c:v>
                </c:pt>
                <c:pt idx="32">
                  <c:v>1.8522863999999999</c:v>
                </c:pt>
                <c:pt idx="33">
                  <c:v>1.9045656000000002</c:v>
                </c:pt>
                <c:pt idx="34">
                  <c:v>1.9556999999999998</c:v>
                </c:pt>
                <c:pt idx="35">
                  <c:v>2.0062619999999995</c:v>
                </c:pt>
                <c:pt idx="36">
                  <c:v>2.0554884000000002</c:v>
                </c:pt>
                <c:pt idx="37">
                  <c:v>2.1037607999999999</c:v>
                </c:pt>
                <c:pt idx="38">
                  <c:v>2.1508883999999999</c:v>
                </c:pt>
                <c:pt idx="39">
                  <c:v>2.1968711999999999</c:v>
                </c:pt>
                <c:pt idx="40">
                  <c:v>2.2417091999999998</c:v>
                </c:pt>
                <c:pt idx="41">
                  <c:v>2.2852115999999998</c:v>
                </c:pt>
                <c:pt idx="42">
                  <c:v>2.3275691999999997</c:v>
                </c:pt>
                <c:pt idx="43">
                  <c:v>2.3685912</c:v>
                </c:pt>
                <c:pt idx="44">
                  <c:v>2.4080867999999995</c:v>
                </c:pt>
                <c:pt idx="45">
                  <c:v>2.446056</c:v>
                </c:pt>
                <c:pt idx="46">
                  <c:v>2.4824988000000001</c:v>
                </c:pt>
                <c:pt idx="47">
                  <c:v>2.5176060000000002</c:v>
                </c:pt>
                <c:pt idx="48">
                  <c:v>2.550996</c:v>
                </c:pt>
                <c:pt idx="49">
                  <c:v>2.5826688</c:v>
                </c:pt>
                <c:pt idx="50">
                  <c:v>2.6126243999999996</c:v>
                </c:pt>
                <c:pt idx="51">
                  <c:v>2.6406719999999995</c:v>
                </c:pt>
                <c:pt idx="52">
                  <c:v>2.6668115999999999</c:v>
                </c:pt>
                <c:pt idx="53">
                  <c:v>2.6910431999999997</c:v>
                </c:pt>
                <c:pt idx="54">
                  <c:v>2.7133668000000002</c:v>
                </c:pt>
                <c:pt idx="55">
                  <c:v>2.7335916</c:v>
                </c:pt>
                <c:pt idx="56">
                  <c:v>2.7513359999999998</c:v>
                </c:pt>
                <c:pt idx="57">
                  <c:v>2.7671723999999998</c:v>
                </c:pt>
                <c:pt idx="58">
                  <c:v>2.7805283999999997</c:v>
                </c:pt>
                <c:pt idx="59">
                  <c:v>2.7915947999999995</c:v>
                </c:pt>
                <c:pt idx="60">
                  <c:v>2.7999899999999998</c:v>
                </c:pt>
                <c:pt idx="61">
                  <c:v>2.8062863999999998</c:v>
                </c:pt>
                <c:pt idx="62">
                  <c:v>2.8099116</c:v>
                </c:pt>
                <c:pt idx="63">
                  <c:v>2.8110563999999996</c:v>
                </c:pt>
                <c:pt idx="64">
                  <c:v>2.8097208</c:v>
                </c:pt>
                <c:pt idx="65">
                  <c:v>2.8057139999999996</c:v>
                </c:pt>
                <c:pt idx="66">
                  <c:v>2.7992268</c:v>
                </c:pt>
                <c:pt idx="67">
                  <c:v>2.7902591999999999</c:v>
                </c:pt>
                <c:pt idx="68">
                  <c:v>2.7784295999999999</c:v>
                </c:pt>
                <c:pt idx="69">
                  <c:v>2.763738</c:v>
                </c:pt>
                <c:pt idx="70">
                  <c:v>2.7459935999999994</c:v>
                </c:pt>
                <c:pt idx="71">
                  <c:v>2.7251964000000002</c:v>
                </c:pt>
                <c:pt idx="72">
                  <c:v>2.7011555999999999</c:v>
                </c:pt>
                <c:pt idx="73">
                  <c:v>2.6740619999999997</c:v>
                </c:pt>
                <c:pt idx="74">
                  <c:v>2.6435339999999998</c:v>
                </c:pt>
                <c:pt idx="75">
                  <c:v>2.6099531999999996</c:v>
                </c:pt>
                <c:pt idx="76">
                  <c:v>2.5731287999999997</c:v>
                </c:pt>
                <c:pt idx="77">
                  <c:v>2.5334423999999998</c:v>
                </c:pt>
                <c:pt idx="78">
                  <c:v>2.4907031999999996</c:v>
                </c:pt>
                <c:pt idx="79">
                  <c:v>2.4451019999999994</c:v>
                </c:pt>
                <c:pt idx="80">
                  <c:v>2.3968295999999998</c:v>
                </c:pt>
                <c:pt idx="81">
                  <c:v>2.3464583999999999</c:v>
                </c:pt>
                <c:pt idx="82">
                  <c:v>2.2939883999999999</c:v>
                </c:pt>
                <c:pt idx="83">
                  <c:v>2.2398012</c:v>
                </c:pt>
                <c:pt idx="84">
                  <c:v>2.1838967999999999</c:v>
                </c:pt>
                <c:pt idx="85">
                  <c:v>2.1268475999999996</c:v>
                </c:pt>
                <c:pt idx="86">
                  <c:v>2.0684627999999998</c:v>
                </c:pt>
                <c:pt idx="87">
                  <c:v>2.0095055999999998</c:v>
                </c:pt>
                <c:pt idx="88">
                  <c:v>1.9499759999999997</c:v>
                </c:pt>
                <c:pt idx="89">
                  <c:v>1.8900647999999998</c:v>
                </c:pt>
                <c:pt idx="90">
                  <c:v>1.8301536</c:v>
                </c:pt>
                <c:pt idx="91">
                  <c:v>1.7708147999999999</c:v>
                </c:pt>
                <c:pt idx="92">
                  <c:v>1.7116667999999999</c:v>
                </c:pt>
                <c:pt idx="93">
                  <c:v>1.6532820000000001</c:v>
                </c:pt>
                <c:pt idx="94">
                  <c:v>1.5956603999999999</c:v>
                </c:pt>
                <c:pt idx="95">
                  <c:v>1.538802</c:v>
                </c:pt>
                <c:pt idx="96">
                  <c:v>1.4828975999999998</c:v>
                </c:pt>
                <c:pt idx="97">
                  <c:v>1.4279472</c:v>
                </c:pt>
                <c:pt idx="98">
                  <c:v>1.3739508</c:v>
                </c:pt>
                <c:pt idx="99">
                  <c:v>1.3209084</c:v>
                </c:pt>
                <c:pt idx="100">
                  <c:v>1.2688199999999998</c:v>
                </c:pt>
                <c:pt idx="101">
                  <c:v>1.2178763999999997</c:v>
                </c:pt>
                <c:pt idx="102">
                  <c:v>1.1680775999999999</c:v>
                </c:pt>
                <c:pt idx="103">
                  <c:v>1.1190419999999999</c:v>
                </c:pt>
                <c:pt idx="104">
                  <c:v>1.0711512000000001</c:v>
                </c:pt>
                <c:pt idx="105">
                  <c:v>1.0240236</c:v>
                </c:pt>
                <c:pt idx="106">
                  <c:v>0.97765920000000006</c:v>
                </c:pt>
                <c:pt idx="107">
                  <c:v>0.93205799999999983</c:v>
                </c:pt>
                <c:pt idx="108">
                  <c:v>0.88741080000000006</c:v>
                </c:pt>
                <c:pt idx="109">
                  <c:v>0.84333599999999997</c:v>
                </c:pt>
                <c:pt idx="110">
                  <c:v>0.79983359999999992</c:v>
                </c:pt>
                <c:pt idx="111">
                  <c:v>0.7569035999999999</c:v>
                </c:pt>
                <c:pt idx="112">
                  <c:v>0.7149276</c:v>
                </c:pt>
                <c:pt idx="113">
                  <c:v>0.67314239999999992</c:v>
                </c:pt>
                <c:pt idx="114">
                  <c:v>0.6325019999999999</c:v>
                </c:pt>
                <c:pt idx="115">
                  <c:v>0.59205239999999992</c:v>
                </c:pt>
                <c:pt idx="116">
                  <c:v>0.55255679999999996</c:v>
                </c:pt>
                <c:pt idx="117">
                  <c:v>0.51382439999999996</c:v>
                </c:pt>
                <c:pt idx="118">
                  <c:v>0.47547359999999994</c:v>
                </c:pt>
                <c:pt idx="119">
                  <c:v>0.43769519999999995</c:v>
                </c:pt>
                <c:pt idx="120">
                  <c:v>0.40068000000000004</c:v>
                </c:pt>
                <c:pt idx="121">
                  <c:v>0.36404639999999999</c:v>
                </c:pt>
                <c:pt idx="122">
                  <c:v>0.32836679999999996</c:v>
                </c:pt>
                <c:pt idx="123">
                  <c:v>0.29306880000000002</c:v>
                </c:pt>
                <c:pt idx="124">
                  <c:v>0.25872479999999998</c:v>
                </c:pt>
                <c:pt idx="125">
                  <c:v>0.2247624</c:v>
                </c:pt>
                <c:pt idx="126">
                  <c:v>0.19118159999999998</c:v>
                </c:pt>
                <c:pt idx="127">
                  <c:v>0.158364</c:v>
                </c:pt>
                <c:pt idx="128">
                  <c:v>0.1261188</c:v>
                </c:pt>
                <c:pt idx="129">
                  <c:v>9.4255199999999997E-2</c:v>
                </c:pt>
                <c:pt idx="130">
                  <c:v>6.2963999999999992E-2</c:v>
                </c:pt>
                <c:pt idx="131">
                  <c:v>3.2054399999999997E-2</c:v>
                </c:pt>
                <c:pt idx="132">
                  <c:v>0</c:v>
                </c:pt>
                <c:pt idx="133">
                  <c:v>0</c:v>
                </c:pt>
                <c:pt idx="134">
                  <c:v>-5.8957200000000001E-2</c:v>
                </c:pt>
                <c:pt idx="135">
                  <c:v>-8.8721999999999995E-2</c:v>
                </c:pt>
                <c:pt idx="136">
                  <c:v>-0.1177236</c:v>
                </c:pt>
                <c:pt idx="137">
                  <c:v>-0.14577119999999999</c:v>
                </c:pt>
                <c:pt idx="138">
                  <c:v>-0.17248319999999998</c:v>
                </c:pt>
                <c:pt idx="139">
                  <c:v>-0.1970964</c:v>
                </c:pt>
                <c:pt idx="140">
                  <c:v>-0.21961079999999999</c:v>
                </c:pt>
                <c:pt idx="141">
                  <c:v>-0.24021719999999996</c:v>
                </c:pt>
                <c:pt idx="142">
                  <c:v>-0.25834319999999994</c:v>
                </c:pt>
                <c:pt idx="143">
                  <c:v>-0.2734164</c:v>
                </c:pt>
                <c:pt idx="144">
                  <c:v>-0.28581839999999997</c:v>
                </c:pt>
                <c:pt idx="145">
                  <c:v>-0.29573999999999995</c:v>
                </c:pt>
                <c:pt idx="146">
                  <c:v>-0.30375359999999996</c:v>
                </c:pt>
                <c:pt idx="147">
                  <c:v>-0.31004999999999999</c:v>
                </c:pt>
                <c:pt idx="148">
                  <c:v>-0.31481999999999999</c:v>
                </c:pt>
                <c:pt idx="149">
                  <c:v>-0.31844519999999998</c:v>
                </c:pt>
                <c:pt idx="150">
                  <c:v>-0.3216888</c:v>
                </c:pt>
                <c:pt idx="151">
                  <c:v>-0.32378759999999995</c:v>
                </c:pt>
                <c:pt idx="152">
                  <c:v>-0.32550479999999998</c:v>
                </c:pt>
                <c:pt idx="153">
                  <c:v>-0.32645879999999999</c:v>
                </c:pt>
                <c:pt idx="154">
                  <c:v>-0.32645879999999999</c:v>
                </c:pt>
                <c:pt idx="155">
                  <c:v>-0.32569559999999997</c:v>
                </c:pt>
                <c:pt idx="156">
                  <c:v>-0.32397839999999994</c:v>
                </c:pt>
                <c:pt idx="157">
                  <c:v>-0.32130719999999996</c:v>
                </c:pt>
                <c:pt idx="158">
                  <c:v>-0.31787280000000001</c:v>
                </c:pt>
                <c:pt idx="159">
                  <c:v>-0.3134844</c:v>
                </c:pt>
                <c:pt idx="160">
                  <c:v>-0.30833280000000002</c:v>
                </c:pt>
                <c:pt idx="161">
                  <c:v>-0.30184559999999999</c:v>
                </c:pt>
                <c:pt idx="162">
                  <c:v>-0.29421359999999996</c:v>
                </c:pt>
                <c:pt idx="163">
                  <c:v>-0.28562759999999998</c:v>
                </c:pt>
                <c:pt idx="164">
                  <c:v>-0.27551519999999996</c:v>
                </c:pt>
                <c:pt idx="165">
                  <c:v>-0.26387639999999996</c:v>
                </c:pt>
                <c:pt idx="166">
                  <c:v>-0.25052039999999998</c:v>
                </c:pt>
                <c:pt idx="167">
                  <c:v>-0.23506559999999999</c:v>
                </c:pt>
                <c:pt idx="168">
                  <c:v>-0.2177028</c:v>
                </c:pt>
                <c:pt idx="169">
                  <c:v>-0.19805039999999999</c:v>
                </c:pt>
                <c:pt idx="170">
                  <c:v>-0.175536</c:v>
                </c:pt>
                <c:pt idx="171">
                  <c:v>-0.1501596</c:v>
                </c:pt>
                <c:pt idx="172">
                  <c:v>-0.12115799999999999</c:v>
                </c:pt>
                <c:pt idx="173">
                  <c:v>-8.8721999999999995E-2</c:v>
                </c:pt>
                <c:pt idx="174">
                  <c:v>-5.1897599999999995E-2</c:v>
                </c:pt>
                <c:pt idx="175">
                  <c:v>-1.1066400000000001E-2</c:v>
                </c:pt>
                <c:pt idx="176">
                  <c:v>3.3771599999999999E-2</c:v>
                </c:pt>
                <c:pt idx="177">
                  <c:v>8.1471600000000005E-2</c:v>
                </c:pt>
                <c:pt idx="178">
                  <c:v>0.1314612</c:v>
                </c:pt>
                <c:pt idx="179">
                  <c:v>0.18297719999999998</c:v>
                </c:pt>
                <c:pt idx="180">
                  <c:v>0.23506559999999999</c:v>
                </c:pt>
                <c:pt idx="181">
                  <c:v>0.28753559999999995</c:v>
                </c:pt>
                <c:pt idx="182">
                  <c:v>0.33943319999999999</c:v>
                </c:pt>
                <c:pt idx="183">
                  <c:v>0.3905675999999999</c:v>
                </c:pt>
                <c:pt idx="184">
                  <c:v>0.44017559999999994</c:v>
                </c:pt>
                <c:pt idx="185">
                  <c:v>0.48844799999999999</c:v>
                </c:pt>
                <c:pt idx="186">
                  <c:v>0.53462159999999992</c:v>
                </c:pt>
                <c:pt idx="187">
                  <c:v>0.57926880000000003</c:v>
                </c:pt>
                <c:pt idx="188">
                  <c:v>0.62200799999999989</c:v>
                </c:pt>
                <c:pt idx="189">
                  <c:v>0.66264839999999992</c:v>
                </c:pt>
                <c:pt idx="190">
                  <c:v>0.70138079999999992</c:v>
                </c:pt>
                <c:pt idx="191">
                  <c:v>0.73820520000000001</c:v>
                </c:pt>
                <c:pt idx="192">
                  <c:v>0.77293079999999981</c:v>
                </c:pt>
                <c:pt idx="193">
                  <c:v>0.80574839999999992</c:v>
                </c:pt>
                <c:pt idx="194">
                  <c:v>0.8366579999999999</c:v>
                </c:pt>
                <c:pt idx="195">
                  <c:v>0.86565959999999997</c:v>
                </c:pt>
                <c:pt idx="196">
                  <c:v>0.89275320000000002</c:v>
                </c:pt>
                <c:pt idx="197">
                  <c:v>0.91832039999999993</c:v>
                </c:pt>
                <c:pt idx="198">
                  <c:v>0.94197959999999981</c:v>
                </c:pt>
                <c:pt idx="199">
                  <c:v>0.96392159999999993</c:v>
                </c:pt>
                <c:pt idx="200">
                  <c:v>0.98414639999999998</c:v>
                </c:pt>
                <c:pt idx="201">
                  <c:v>1.0028447999999999</c:v>
                </c:pt>
                <c:pt idx="202">
                  <c:v>1.0200167999999998</c:v>
                </c:pt>
                <c:pt idx="203">
                  <c:v>1.0354715999999999</c:v>
                </c:pt>
                <c:pt idx="204">
                  <c:v>1.0493999999999999</c:v>
                </c:pt>
                <c:pt idx="205">
                  <c:v>1.0619927999999998</c:v>
                </c:pt>
                <c:pt idx="206">
                  <c:v>1.0730591999999999</c:v>
                </c:pt>
                <c:pt idx="207">
                  <c:v>1.0824084</c:v>
                </c:pt>
                <c:pt idx="208">
                  <c:v>1.0906127999999999</c:v>
                </c:pt>
                <c:pt idx="209">
                  <c:v>1.0974816000000001</c:v>
                </c:pt>
                <c:pt idx="210">
                  <c:v>1.1026331999999999</c:v>
                </c:pt>
                <c:pt idx="211">
                  <c:v>1.1064491999999999</c:v>
                </c:pt>
                <c:pt idx="212">
                  <c:v>1.1091203999999999</c:v>
                </c:pt>
                <c:pt idx="213">
                  <c:v>1.1100744</c:v>
                </c:pt>
                <c:pt idx="214">
                  <c:v>1.109502</c:v>
                </c:pt>
                <c:pt idx="215">
                  <c:v>1.1074032</c:v>
                </c:pt>
                <c:pt idx="216">
                  <c:v>1.1039687999999999</c:v>
                </c:pt>
                <c:pt idx="217">
                  <c:v>1.0986263999999999</c:v>
                </c:pt>
                <c:pt idx="218">
                  <c:v>1.0917575999999998</c:v>
                </c:pt>
                <c:pt idx="219">
                  <c:v>1.0831716</c:v>
                </c:pt>
                <c:pt idx="220">
                  <c:v>1.0730591999999999</c:v>
                </c:pt>
                <c:pt idx="221">
                  <c:v>1.0610387999999999</c:v>
                </c:pt>
                <c:pt idx="222">
                  <c:v>1.0473011999999999</c:v>
                </c:pt>
                <c:pt idx="223">
                  <c:v>1.0316555999999999</c:v>
                </c:pt>
                <c:pt idx="224">
                  <c:v>1.0144835999999999</c:v>
                </c:pt>
                <c:pt idx="225">
                  <c:v>0.9952127999999999</c:v>
                </c:pt>
                <c:pt idx="226">
                  <c:v>0.9742248</c:v>
                </c:pt>
                <c:pt idx="227">
                  <c:v>0.95151959999999991</c:v>
                </c:pt>
                <c:pt idx="228">
                  <c:v>0.92709720000000007</c:v>
                </c:pt>
                <c:pt idx="229">
                  <c:v>0.90057599999999993</c:v>
                </c:pt>
                <c:pt idx="230">
                  <c:v>0.87233759999999982</c:v>
                </c:pt>
                <c:pt idx="231">
                  <c:v>0.84200039999999998</c:v>
                </c:pt>
                <c:pt idx="232">
                  <c:v>0.81013679999999988</c:v>
                </c:pt>
                <c:pt idx="233">
                  <c:v>0.77617439999999993</c:v>
                </c:pt>
                <c:pt idx="234">
                  <c:v>0.74030399999999996</c:v>
                </c:pt>
                <c:pt idx="235">
                  <c:v>0.70252559999999986</c:v>
                </c:pt>
                <c:pt idx="236">
                  <c:v>0.66341159999999999</c:v>
                </c:pt>
                <c:pt idx="237">
                  <c:v>0.62238959999999999</c:v>
                </c:pt>
                <c:pt idx="238">
                  <c:v>0.58003199999999999</c:v>
                </c:pt>
                <c:pt idx="239">
                  <c:v>0.53614799999999996</c:v>
                </c:pt>
                <c:pt idx="240">
                  <c:v>0.49073759999999994</c:v>
                </c:pt>
                <c:pt idx="241">
                  <c:v>0.44322840000000002</c:v>
                </c:pt>
                <c:pt idx="242">
                  <c:v>0.39362039999999993</c:v>
                </c:pt>
                <c:pt idx="243">
                  <c:v>0.34172279999999999</c:v>
                </c:pt>
                <c:pt idx="244">
                  <c:v>0.28715399999999996</c:v>
                </c:pt>
                <c:pt idx="245">
                  <c:v>0.22991399999999998</c:v>
                </c:pt>
                <c:pt idx="246">
                  <c:v>0.1701936</c:v>
                </c:pt>
                <c:pt idx="247">
                  <c:v>0.10818359999999999</c:v>
                </c:pt>
                <c:pt idx="248">
                  <c:v>4.3883999999999999E-2</c:v>
                </c:pt>
                <c:pt idx="24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spar center point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S1223_TC!$Y$2</c:f>
              <c:numCache>
                <c:formatCode>General</c:formatCode>
                <c:ptCount val="1"/>
                <c:pt idx="0">
                  <c:v>4.7699999999999996</c:v>
                </c:pt>
              </c:numCache>
            </c:numRef>
          </c:xVal>
          <c:yVal>
            <c:numRef>
              <c:f>S1223_TC!$Z$2</c:f>
              <c:numCache>
                <c:formatCode>General</c:formatCode>
                <c:ptCount val="1"/>
                <c:pt idx="0">
                  <c:v>2.3730000000000002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8944"/>
        <c:axId val="62369504"/>
      </c:scatterChart>
      <c:valAx>
        <c:axId val="62368944"/>
        <c:scaling>
          <c:orientation val="minMax"/>
          <c:max val="23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9504"/>
        <c:crosses val="autoZero"/>
        <c:crossBetween val="midCat"/>
      </c:valAx>
      <c:valAx>
        <c:axId val="6236950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Rib at 40"</a:t>
            </a:r>
            <a:r>
              <a:rPr lang="en-US" baseline="0"/>
              <a:t> half span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S1223_TC!$M$2:$M$251</c:f>
              <c:numCache>
                <c:formatCode>General</c:formatCode>
                <c:ptCount val="250"/>
                <c:pt idx="0">
                  <c:v>16.98</c:v>
                </c:pt>
                <c:pt idx="1">
                  <c:v>16.924475399999999</c:v>
                </c:pt>
                <c:pt idx="2">
                  <c:v>16.846027800000002</c:v>
                </c:pt>
                <c:pt idx="3">
                  <c:v>16.7687688</c:v>
                </c:pt>
                <c:pt idx="4">
                  <c:v>16.688793</c:v>
                </c:pt>
                <c:pt idx="5">
                  <c:v>16.603044000000001</c:v>
                </c:pt>
                <c:pt idx="6">
                  <c:v>16.509484199999999</c:v>
                </c:pt>
                <c:pt idx="7">
                  <c:v>16.407264599999998</c:v>
                </c:pt>
                <c:pt idx="8">
                  <c:v>16.294857</c:v>
                </c:pt>
                <c:pt idx="9">
                  <c:v>16.173110400000002</c:v>
                </c:pt>
                <c:pt idx="10">
                  <c:v>16.043383200000001</c:v>
                </c:pt>
                <c:pt idx="11">
                  <c:v>15.907033800000002</c:v>
                </c:pt>
                <c:pt idx="12">
                  <c:v>15.765250799999999</c:v>
                </c:pt>
                <c:pt idx="13">
                  <c:v>15.6180342</c:v>
                </c:pt>
                <c:pt idx="14">
                  <c:v>15.464535</c:v>
                </c:pt>
                <c:pt idx="15">
                  <c:v>15.303224999999999</c:v>
                </c:pt>
                <c:pt idx="16">
                  <c:v>15.133085400000001</c:v>
                </c:pt>
                <c:pt idx="17">
                  <c:v>14.9539464</c:v>
                </c:pt>
                <c:pt idx="18">
                  <c:v>14.7663174</c:v>
                </c:pt>
                <c:pt idx="19">
                  <c:v>14.5717266</c:v>
                </c:pt>
                <c:pt idx="20">
                  <c:v>14.3717022</c:v>
                </c:pt>
                <c:pt idx="21">
                  <c:v>14.166583800000002</c:v>
                </c:pt>
                <c:pt idx="22">
                  <c:v>13.957560000000001</c:v>
                </c:pt>
                <c:pt idx="23">
                  <c:v>13.743781800000001</c:v>
                </c:pt>
                <c:pt idx="24">
                  <c:v>13.525928399999998</c:v>
                </c:pt>
                <c:pt idx="25">
                  <c:v>13.303999800000001</c:v>
                </c:pt>
                <c:pt idx="26">
                  <c:v>13.078335600000003</c:v>
                </c:pt>
                <c:pt idx="27">
                  <c:v>12.8494452</c:v>
                </c:pt>
                <c:pt idx="28">
                  <c:v>12.618007800000003</c:v>
                </c:pt>
                <c:pt idx="29">
                  <c:v>12.384532800000001</c:v>
                </c:pt>
                <c:pt idx="30">
                  <c:v>12.149869199999999</c:v>
                </c:pt>
                <c:pt idx="31">
                  <c:v>11.914356600000001</c:v>
                </c:pt>
                <c:pt idx="32">
                  <c:v>11.6786742</c:v>
                </c:pt>
                <c:pt idx="33">
                  <c:v>11.4433314</c:v>
                </c:pt>
                <c:pt idx="34">
                  <c:v>11.208667799999999</c:v>
                </c:pt>
                <c:pt idx="35">
                  <c:v>10.9746834</c:v>
                </c:pt>
                <c:pt idx="36">
                  <c:v>10.7418876</c:v>
                </c:pt>
                <c:pt idx="37">
                  <c:v>10.510110600000001</c:v>
                </c:pt>
                <c:pt idx="38">
                  <c:v>10.279692000000001</c:v>
                </c:pt>
                <c:pt idx="39">
                  <c:v>10.0509714</c:v>
                </c:pt>
                <c:pt idx="40">
                  <c:v>9.8236091999999999</c:v>
                </c:pt>
                <c:pt idx="41">
                  <c:v>9.5977751999999992</c:v>
                </c:pt>
                <c:pt idx="42">
                  <c:v>9.3738090000000014</c:v>
                </c:pt>
                <c:pt idx="43">
                  <c:v>9.1515407999999994</c:v>
                </c:pt>
                <c:pt idx="44">
                  <c:v>8.9314800000000005</c:v>
                </c:pt>
                <c:pt idx="45">
                  <c:v>8.7134567999999994</c:v>
                </c:pt>
                <c:pt idx="46">
                  <c:v>8.4976409999999998</c:v>
                </c:pt>
                <c:pt idx="47">
                  <c:v>8.2842023999999999</c:v>
                </c:pt>
                <c:pt idx="48">
                  <c:v>8.0733107999999998</c:v>
                </c:pt>
                <c:pt idx="49">
                  <c:v>7.8647964000000004</c:v>
                </c:pt>
                <c:pt idx="50">
                  <c:v>7.6589988000000009</c:v>
                </c:pt>
                <c:pt idx="51">
                  <c:v>7.4560878000000006</c:v>
                </c:pt>
                <c:pt idx="52">
                  <c:v>7.2560633999999995</c:v>
                </c:pt>
                <c:pt idx="53">
                  <c:v>7.0590953999999995</c:v>
                </c:pt>
                <c:pt idx="54">
                  <c:v>6.8650140000000004</c:v>
                </c:pt>
                <c:pt idx="55">
                  <c:v>6.6741588000000007</c:v>
                </c:pt>
                <c:pt idx="56">
                  <c:v>6.4860203999999992</c:v>
                </c:pt>
                <c:pt idx="57">
                  <c:v>6.3011082000000007</c:v>
                </c:pt>
                <c:pt idx="58">
                  <c:v>6.1192524000000006</c:v>
                </c:pt>
                <c:pt idx="59">
                  <c:v>5.9401133999999995</c:v>
                </c:pt>
                <c:pt idx="60">
                  <c:v>5.7638609999999995</c:v>
                </c:pt>
                <c:pt idx="61">
                  <c:v>5.5901556000000001</c:v>
                </c:pt>
                <c:pt idx="62">
                  <c:v>5.4191669999999998</c:v>
                </c:pt>
                <c:pt idx="63">
                  <c:v>5.2503858000000001</c:v>
                </c:pt>
                <c:pt idx="64">
                  <c:v>5.0839818000000001</c:v>
                </c:pt>
                <c:pt idx="65">
                  <c:v>4.9197851999999997</c:v>
                </c:pt>
                <c:pt idx="66">
                  <c:v>4.7574564000000006</c:v>
                </c:pt>
                <c:pt idx="67">
                  <c:v>4.5968256000000007</c:v>
                </c:pt>
                <c:pt idx="68">
                  <c:v>4.4382324000000004</c:v>
                </c:pt>
                <c:pt idx="69">
                  <c:v>4.2809976000000001</c:v>
                </c:pt>
                <c:pt idx="70">
                  <c:v>4.1252910000000007</c:v>
                </c:pt>
                <c:pt idx="71">
                  <c:v>3.9709428</c:v>
                </c:pt>
                <c:pt idx="72">
                  <c:v>3.8177832000000005</c:v>
                </c:pt>
                <c:pt idx="73">
                  <c:v>3.6659820000000005</c:v>
                </c:pt>
                <c:pt idx="74">
                  <c:v>3.5151996000000003</c:v>
                </c:pt>
                <c:pt idx="75">
                  <c:v>3.3656058</c:v>
                </c:pt>
                <c:pt idx="76">
                  <c:v>3.2173704000000001</c:v>
                </c:pt>
                <c:pt idx="77">
                  <c:v>3.0704933999999997</c:v>
                </c:pt>
                <c:pt idx="78">
                  <c:v>2.9248050000000001</c:v>
                </c:pt>
                <c:pt idx="79">
                  <c:v>2.7811542</c:v>
                </c:pt>
                <c:pt idx="80">
                  <c:v>2.6392014000000001</c:v>
                </c:pt>
                <c:pt idx="81">
                  <c:v>2.4997956000000001</c:v>
                </c:pt>
                <c:pt idx="82">
                  <c:v>2.3632764000000002</c:v>
                </c:pt>
                <c:pt idx="83">
                  <c:v>2.2301532000000002</c:v>
                </c:pt>
                <c:pt idx="84">
                  <c:v>2.1005957999999998</c:v>
                </c:pt>
                <c:pt idx="85">
                  <c:v>1.9756230000000001</c:v>
                </c:pt>
                <c:pt idx="86">
                  <c:v>1.8548952000000001</c:v>
                </c:pt>
                <c:pt idx="87">
                  <c:v>1.7390915999999998</c:v>
                </c:pt>
                <c:pt idx="88">
                  <c:v>1.6282122000000001</c:v>
                </c:pt>
                <c:pt idx="89">
                  <c:v>1.5225966</c:v>
                </c:pt>
                <c:pt idx="90">
                  <c:v>1.422075</c:v>
                </c:pt>
                <c:pt idx="91">
                  <c:v>1.3264775999999998</c:v>
                </c:pt>
                <c:pt idx="92">
                  <c:v>1.2361439999999999</c:v>
                </c:pt>
                <c:pt idx="93">
                  <c:v>1.1509044000000002</c:v>
                </c:pt>
                <c:pt idx="94">
                  <c:v>1.0702494</c:v>
                </c:pt>
                <c:pt idx="95">
                  <c:v>0.99417900000000003</c:v>
                </c:pt>
                <c:pt idx="96">
                  <c:v>0.92269319999999988</c:v>
                </c:pt>
                <c:pt idx="97">
                  <c:v>0.85511280000000001</c:v>
                </c:pt>
                <c:pt idx="98">
                  <c:v>0.79177739999999996</c:v>
                </c:pt>
                <c:pt idx="99">
                  <c:v>0.73217759999999998</c:v>
                </c:pt>
                <c:pt idx="100">
                  <c:v>0.67631339999999995</c:v>
                </c:pt>
                <c:pt idx="101">
                  <c:v>0.6235056000000001</c:v>
                </c:pt>
                <c:pt idx="102">
                  <c:v>0.57409379999999999</c:v>
                </c:pt>
                <c:pt idx="103">
                  <c:v>0.52773840000000005</c:v>
                </c:pt>
                <c:pt idx="104">
                  <c:v>0.48426959999999997</c:v>
                </c:pt>
                <c:pt idx="105">
                  <c:v>0.44317800000000002</c:v>
                </c:pt>
                <c:pt idx="106">
                  <c:v>0.40480320000000003</c:v>
                </c:pt>
                <c:pt idx="107">
                  <c:v>0.36897540000000001</c:v>
                </c:pt>
                <c:pt idx="108">
                  <c:v>0.33518520000000002</c:v>
                </c:pt>
                <c:pt idx="109">
                  <c:v>0.30377219999999999</c:v>
                </c:pt>
                <c:pt idx="110">
                  <c:v>0.2743968</c:v>
                </c:pt>
                <c:pt idx="111">
                  <c:v>0.24688920000000003</c:v>
                </c:pt>
                <c:pt idx="112">
                  <c:v>0.22124940000000001</c:v>
                </c:pt>
                <c:pt idx="113">
                  <c:v>0.1971378</c:v>
                </c:pt>
                <c:pt idx="114">
                  <c:v>0.17506380000000002</c:v>
                </c:pt>
                <c:pt idx="115">
                  <c:v>0.15468780000000001</c:v>
                </c:pt>
                <c:pt idx="116">
                  <c:v>0.13567019999999999</c:v>
                </c:pt>
                <c:pt idx="117">
                  <c:v>0.11818080000000002</c:v>
                </c:pt>
                <c:pt idx="118">
                  <c:v>0.10221959999999999</c:v>
                </c:pt>
                <c:pt idx="119">
                  <c:v>8.7786600000000006E-2</c:v>
                </c:pt>
                <c:pt idx="120">
                  <c:v>7.4712000000000015E-2</c:v>
                </c:pt>
                <c:pt idx="121">
                  <c:v>6.2656200000000009E-2</c:v>
                </c:pt>
                <c:pt idx="122">
                  <c:v>5.1958799999999992E-2</c:v>
                </c:pt>
                <c:pt idx="123">
                  <c:v>4.2110399999999999E-2</c:v>
                </c:pt>
                <c:pt idx="124">
                  <c:v>3.3450599999999997E-2</c:v>
                </c:pt>
                <c:pt idx="125">
                  <c:v>2.5979399999999996E-2</c:v>
                </c:pt>
                <c:pt idx="126">
                  <c:v>1.9527000000000003E-2</c:v>
                </c:pt>
                <c:pt idx="127">
                  <c:v>1.3584000000000001E-2</c:v>
                </c:pt>
                <c:pt idx="128">
                  <c:v>9.1692000000000006E-3</c:v>
                </c:pt>
                <c:pt idx="129">
                  <c:v>5.9430000000000004E-3</c:v>
                </c:pt>
                <c:pt idx="130">
                  <c:v>3.2261999999999998E-3</c:v>
                </c:pt>
                <c:pt idx="131">
                  <c:v>6.7920000000000014E-4</c:v>
                </c:pt>
                <c:pt idx="132">
                  <c:v>1.3584000000000003E-3</c:v>
                </c:pt>
                <c:pt idx="133">
                  <c:v>-2.5639800000000001E-2</c:v>
                </c:pt>
                <c:pt idx="134">
                  <c:v>1.0188E-3</c:v>
                </c:pt>
                <c:pt idx="135">
                  <c:v>4.2450000000000005E-3</c:v>
                </c:pt>
                <c:pt idx="136">
                  <c:v>1.0187999999999999E-2</c:v>
                </c:pt>
                <c:pt idx="137">
                  <c:v>1.8847800000000001E-2</c:v>
                </c:pt>
                <c:pt idx="138">
                  <c:v>3.0394200000000003E-2</c:v>
                </c:pt>
                <c:pt idx="139">
                  <c:v>4.51668E-2</c:v>
                </c:pt>
                <c:pt idx="140">
                  <c:v>6.2486400000000004E-2</c:v>
                </c:pt>
                <c:pt idx="141">
                  <c:v>8.2862399999999989E-2</c:v>
                </c:pt>
                <c:pt idx="142">
                  <c:v>0.10612500000000001</c:v>
                </c:pt>
                <c:pt idx="143">
                  <c:v>0.13210440000000001</c:v>
                </c:pt>
                <c:pt idx="144">
                  <c:v>0.1599516</c:v>
                </c:pt>
                <c:pt idx="145">
                  <c:v>0.19000619999999999</c:v>
                </c:pt>
                <c:pt idx="146">
                  <c:v>0.22141920000000001</c:v>
                </c:pt>
                <c:pt idx="147">
                  <c:v>0.25436039999999999</c:v>
                </c:pt>
                <c:pt idx="148">
                  <c:v>0.28849020000000003</c:v>
                </c:pt>
                <c:pt idx="149">
                  <c:v>0.3239784</c:v>
                </c:pt>
                <c:pt idx="150">
                  <c:v>0.36099480000000006</c:v>
                </c:pt>
                <c:pt idx="151">
                  <c:v>0.39953939999999999</c:v>
                </c:pt>
                <c:pt idx="152">
                  <c:v>0.4399518</c:v>
                </c:pt>
                <c:pt idx="153">
                  <c:v>0.48189240000000005</c:v>
                </c:pt>
                <c:pt idx="154">
                  <c:v>0.52553099999999997</c:v>
                </c:pt>
                <c:pt idx="155">
                  <c:v>0.57154680000000002</c:v>
                </c:pt>
                <c:pt idx="156">
                  <c:v>0.61976999999999993</c:v>
                </c:pt>
                <c:pt idx="157">
                  <c:v>0.67054019999999992</c:v>
                </c:pt>
                <c:pt idx="158">
                  <c:v>0.72402719999999998</c:v>
                </c:pt>
                <c:pt idx="159">
                  <c:v>0.78040080000000001</c:v>
                </c:pt>
                <c:pt idx="160">
                  <c:v>0.84017040000000009</c:v>
                </c:pt>
                <c:pt idx="161">
                  <c:v>0.90367560000000013</c:v>
                </c:pt>
                <c:pt idx="162">
                  <c:v>0.9715956</c:v>
                </c:pt>
                <c:pt idx="163">
                  <c:v>1.0437605999999999</c:v>
                </c:pt>
                <c:pt idx="164">
                  <c:v>1.1211894000000002</c:v>
                </c:pt>
                <c:pt idx="165">
                  <c:v>1.2045612000000001</c:v>
                </c:pt>
                <c:pt idx="166">
                  <c:v>1.2940458000000001</c:v>
                </c:pt>
                <c:pt idx="167">
                  <c:v>1.3910016000000003</c:v>
                </c:pt>
                <c:pt idx="168">
                  <c:v>1.4957682000000001</c:v>
                </c:pt>
                <c:pt idx="169">
                  <c:v>1.6091945999999997</c:v>
                </c:pt>
                <c:pt idx="170">
                  <c:v>1.7322996000000002</c:v>
                </c:pt>
                <c:pt idx="171">
                  <c:v>1.8661019999999999</c:v>
                </c:pt>
                <c:pt idx="172">
                  <c:v>2.0109414000000001</c:v>
                </c:pt>
                <c:pt idx="173">
                  <c:v>2.167497</c:v>
                </c:pt>
                <c:pt idx="174">
                  <c:v>2.3359386</c:v>
                </c:pt>
                <c:pt idx="175">
                  <c:v>2.5159266000000002</c:v>
                </c:pt>
                <c:pt idx="176">
                  <c:v>2.7067817999999999</c:v>
                </c:pt>
                <c:pt idx="177">
                  <c:v>2.9074854000000001</c:v>
                </c:pt>
                <c:pt idx="178">
                  <c:v>3.116679</c:v>
                </c:pt>
                <c:pt idx="179">
                  <c:v>3.3318156000000001</c:v>
                </c:pt>
                <c:pt idx="180">
                  <c:v>3.5518763999999998</c:v>
                </c:pt>
                <c:pt idx="181">
                  <c:v>3.7744841999999998</c:v>
                </c:pt>
                <c:pt idx="182">
                  <c:v>3.9986202000000004</c:v>
                </c:pt>
                <c:pt idx="183">
                  <c:v>4.2227562000000001</c:v>
                </c:pt>
                <c:pt idx="184">
                  <c:v>4.4465526000000004</c:v>
                </c:pt>
                <c:pt idx="185">
                  <c:v>4.6691604</c:v>
                </c:pt>
                <c:pt idx="186">
                  <c:v>4.8900702000000003</c:v>
                </c:pt>
                <c:pt idx="187">
                  <c:v>5.1092820000000003</c:v>
                </c:pt>
                <c:pt idx="188">
                  <c:v>5.3266260000000001</c:v>
                </c:pt>
                <c:pt idx="189">
                  <c:v>5.5421022000000004</c:v>
                </c:pt>
                <c:pt idx="190">
                  <c:v>5.7560502000000007</c:v>
                </c:pt>
                <c:pt idx="191">
                  <c:v>5.9683002000000007</c:v>
                </c:pt>
                <c:pt idx="192">
                  <c:v>6.1797012000000002</c:v>
                </c:pt>
                <c:pt idx="193">
                  <c:v>6.3900834</c:v>
                </c:pt>
                <c:pt idx="194">
                  <c:v>6.5997864000000002</c:v>
                </c:pt>
                <c:pt idx="195">
                  <c:v>6.8093196000000002</c:v>
                </c:pt>
                <c:pt idx="196">
                  <c:v>7.0191924000000006</c:v>
                </c:pt>
                <c:pt idx="197">
                  <c:v>7.2288953999999999</c:v>
                </c:pt>
                <c:pt idx="198">
                  <c:v>7.4394474000000006</c:v>
                </c:pt>
                <c:pt idx="199">
                  <c:v>7.6508484000000001</c:v>
                </c:pt>
                <c:pt idx="200">
                  <c:v>7.8632682000000003</c:v>
                </c:pt>
                <c:pt idx="201">
                  <c:v>8.0768766000000003</c:v>
                </c:pt>
                <c:pt idx="202">
                  <c:v>8.2916735999999993</c:v>
                </c:pt>
                <c:pt idx="203">
                  <c:v>8.5079987999999993</c:v>
                </c:pt>
                <c:pt idx="204">
                  <c:v>8.7258521999999985</c:v>
                </c:pt>
                <c:pt idx="205">
                  <c:v>8.9452337999999987</c:v>
                </c:pt>
                <c:pt idx="206">
                  <c:v>9.1659737999999997</c:v>
                </c:pt>
                <c:pt idx="207">
                  <c:v>9.3884118000000001</c:v>
                </c:pt>
                <c:pt idx="208">
                  <c:v>9.6120384000000012</c:v>
                </c:pt>
                <c:pt idx="209">
                  <c:v>9.8366837999999994</c:v>
                </c:pt>
                <c:pt idx="210">
                  <c:v>10.0621782</c:v>
                </c:pt>
                <c:pt idx="211">
                  <c:v>10.288012200000001</c:v>
                </c:pt>
                <c:pt idx="212">
                  <c:v>10.5136764</c:v>
                </c:pt>
                <c:pt idx="213">
                  <c:v>10.738661400000002</c:v>
                </c:pt>
                <c:pt idx="214">
                  <c:v>10.962797400000001</c:v>
                </c:pt>
                <c:pt idx="215">
                  <c:v>11.1857448</c:v>
                </c:pt>
                <c:pt idx="216">
                  <c:v>11.406994200000002</c:v>
                </c:pt>
                <c:pt idx="217">
                  <c:v>11.627055</c:v>
                </c:pt>
                <c:pt idx="218">
                  <c:v>11.845248</c:v>
                </c:pt>
                <c:pt idx="219">
                  <c:v>12.061743000000002</c:v>
                </c:pt>
                <c:pt idx="220">
                  <c:v>12.276879599999999</c:v>
                </c:pt>
                <c:pt idx="221">
                  <c:v>12.4898088</c:v>
                </c:pt>
                <c:pt idx="222">
                  <c:v>12.701040000000001</c:v>
                </c:pt>
                <c:pt idx="223">
                  <c:v>12.909894</c:v>
                </c:pt>
                <c:pt idx="224">
                  <c:v>13.1163708</c:v>
                </c:pt>
                <c:pt idx="225">
                  <c:v>13.320300599999999</c:v>
                </c:pt>
                <c:pt idx="226">
                  <c:v>13.521343799999999</c:v>
                </c:pt>
                <c:pt idx="227">
                  <c:v>13.719160800000001</c:v>
                </c:pt>
                <c:pt idx="228">
                  <c:v>13.913581799999999</c:v>
                </c:pt>
                <c:pt idx="229">
                  <c:v>14.104606799999999</c:v>
                </c:pt>
                <c:pt idx="230">
                  <c:v>14.292066</c:v>
                </c:pt>
                <c:pt idx="231">
                  <c:v>14.475959400000001</c:v>
                </c:pt>
                <c:pt idx="232">
                  <c:v>14.656287000000001</c:v>
                </c:pt>
                <c:pt idx="233">
                  <c:v>14.833218599999999</c:v>
                </c:pt>
                <c:pt idx="234">
                  <c:v>15.006075000000001</c:v>
                </c:pt>
                <c:pt idx="235">
                  <c:v>15.174686400000001</c:v>
                </c:pt>
                <c:pt idx="236">
                  <c:v>15.338543400000001</c:v>
                </c:pt>
                <c:pt idx="237">
                  <c:v>15.497136600000001</c:v>
                </c:pt>
                <c:pt idx="238">
                  <c:v>15.6501264</c:v>
                </c:pt>
                <c:pt idx="239">
                  <c:v>15.7975128</c:v>
                </c:pt>
                <c:pt idx="240">
                  <c:v>15.939126</c:v>
                </c:pt>
                <c:pt idx="241">
                  <c:v>16.0756452</c:v>
                </c:pt>
                <c:pt idx="242">
                  <c:v>16.206900600000001</c:v>
                </c:pt>
                <c:pt idx="243">
                  <c:v>16.3335714</c:v>
                </c:pt>
                <c:pt idx="244">
                  <c:v>16.455827400000004</c:v>
                </c:pt>
                <c:pt idx="245">
                  <c:v>16.574178</c:v>
                </c:pt>
                <c:pt idx="246">
                  <c:v>16.688962799999999</c:v>
                </c:pt>
                <c:pt idx="247">
                  <c:v>16.800521400000001</c:v>
                </c:pt>
                <c:pt idx="248">
                  <c:v>16.909023600000001</c:v>
                </c:pt>
                <c:pt idx="249">
                  <c:v>16.98</c:v>
                </c:pt>
              </c:numCache>
            </c:numRef>
          </c:xVal>
          <c:yVal>
            <c:numRef>
              <c:f>S1223_TC!$N$2:$N$251</c:f>
              <c:numCache>
                <c:formatCode>General</c:formatCode>
                <c:ptCount val="250"/>
                <c:pt idx="0">
                  <c:v>0</c:v>
                </c:pt>
                <c:pt idx="1">
                  <c:v>5.4166200000000005E-2</c:v>
                </c:pt>
                <c:pt idx="2">
                  <c:v>0.12718019999999999</c:v>
                </c:pt>
                <c:pt idx="3">
                  <c:v>0.19272300000000001</c:v>
                </c:pt>
                <c:pt idx="4">
                  <c:v>0.25215300000000002</c:v>
                </c:pt>
                <c:pt idx="5">
                  <c:v>0.3069984</c:v>
                </c:pt>
                <c:pt idx="6">
                  <c:v>0.35878739999999998</c:v>
                </c:pt>
                <c:pt idx="7">
                  <c:v>0.40853879999999998</c:v>
                </c:pt>
                <c:pt idx="8">
                  <c:v>0.45812040000000004</c:v>
                </c:pt>
                <c:pt idx="9">
                  <c:v>0.50838119999999998</c:v>
                </c:pt>
                <c:pt idx="10">
                  <c:v>0.55881179999999997</c:v>
                </c:pt>
                <c:pt idx="11">
                  <c:v>0.60924239999999996</c:v>
                </c:pt>
                <c:pt idx="12">
                  <c:v>0.65899379999999996</c:v>
                </c:pt>
                <c:pt idx="13">
                  <c:v>0.70806599999999997</c:v>
                </c:pt>
                <c:pt idx="14">
                  <c:v>0.75679859999999999</c:v>
                </c:pt>
                <c:pt idx="15">
                  <c:v>0.8058708</c:v>
                </c:pt>
                <c:pt idx="16">
                  <c:v>0.8552826</c:v>
                </c:pt>
                <c:pt idx="17">
                  <c:v>0.90554340000000011</c:v>
                </c:pt>
                <c:pt idx="18">
                  <c:v>0.9561438000000001</c:v>
                </c:pt>
                <c:pt idx="19">
                  <c:v>1.0072536000000001</c:v>
                </c:pt>
                <c:pt idx="20">
                  <c:v>1.0583634000000002</c:v>
                </c:pt>
                <c:pt idx="21">
                  <c:v>1.1089638000000002</c:v>
                </c:pt>
                <c:pt idx="22">
                  <c:v>1.1592245999999999</c:v>
                </c:pt>
                <c:pt idx="23">
                  <c:v>1.2093156</c:v>
                </c:pt>
                <c:pt idx="24">
                  <c:v>1.2592368</c:v>
                </c:pt>
                <c:pt idx="25">
                  <c:v>1.3088184</c:v>
                </c:pt>
                <c:pt idx="26">
                  <c:v>1.3584000000000001</c:v>
                </c:pt>
                <c:pt idx="27">
                  <c:v>1.4074722</c:v>
                </c:pt>
                <c:pt idx="28">
                  <c:v>1.4565443999999999</c:v>
                </c:pt>
                <c:pt idx="29">
                  <c:v>1.5052770000000002</c:v>
                </c:pt>
                <c:pt idx="30">
                  <c:v>1.5535002000000002</c:v>
                </c:pt>
                <c:pt idx="31">
                  <c:v>1.6012139999999999</c:v>
                </c:pt>
                <c:pt idx="32">
                  <c:v>1.6484184000000002</c:v>
                </c:pt>
                <c:pt idx="33">
                  <c:v>1.6949436000000002</c:v>
                </c:pt>
                <c:pt idx="34">
                  <c:v>1.7404499999999998</c:v>
                </c:pt>
                <c:pt idx="35">
                  <c:v>1.7854469999999998</c:v>
                </c:pt>
                <c:pt idx="36">
                  <c:v>1.8292554000000003</c:v>
                </c:pt>
                <c:pt idx="37">
                  <c:v>1.8722147999999998</c:v>
                </c:pt>
                <c:pt idx="38">
                  <c:v>1.9141553999999998</c:v>
                </c:pt>
                <c:pt idx="39">
                  <c:v>1.9550772000000001</c:v>
                </c:pt>
                <c:pt idx="40">
                  <c:v>1.9949801999999999</c:v>
                </c:pt>
                <c:pt idx="41">
                  <c:v>2.0336946</c:v>
                </c:pt>
                <c:pt idx="42">
                  <c:v>2.0713901999999997</c:v>
                </c:pt>
                <c:pt idx="43">
                  <c:v>2.1078972</c:v>
                </c:pt>
                <c:pt idx="44">
                  <c:v>2.1430457999999999</c:v>
                </c:pt>
                <c:pt idx="45">
                  <c:v>2.1768360000000002</c:v>
                </c:pt>
                <c:pt idx="46">
                  <c:v>2.2092678000000001</c:v>
                </c:pt>
                <c:pt idx="47">
                  <c:v>2.2405110000000006</c:v>
                </c:pt>
                <c:pt idx="48">
                  <c:v>2.2702260000000001</c:v>
                </c:pt>
                <c:pt idx="49">
                  <c:v>2.2984128000000004</c:v>
                </c:pt>
                <c:pt idx="50">
                  <c:v>2.3250714000000001</c:v>
                </c:pt>
                <c:pt idx="51">
                  <c:v>2.3500319999999997</c:v>
                </c:pt>
                <c:pt idx="52">
                  <c:v>2.3732945999999999</c:v>
                </c:pt>
                <c:pt idx="53">
                  <c:v>2.3948592</c:v>
                </c:pt>
                <c:pt idx="54">
                  <c:v>2.4147258000000003</c:v>
                </c:pt>
                <c:pt idx="55">
                  <c:v>2.4327246000000002</c:v>
                </c:pt>
                <c:pt idx="56">
                  <c:v>2.4485160000000001</c:v>
                </c:pt>
                <c:pt idx="57">
                  <c:v>2.4626093999999998</c:v>
                </c:pt>
                <c:pt idx="58">
                  <c:v>2.4744953999999999</c:v>
                </c:pt>
                <c:pt idx="59">
                  <c:v>2.4843438</c:v>
                </c:pt>
                <c:pt idx="60">
                  <c:v>2.4918149999999999</c:v>
                </c:pt>
                <c:pt idx="61">
                  <c:v>2.4974183999999999</c:v>
                </c:pt>
                <c:pt idx="62">
                  <c:v>2.5006446000000002</c:v>
                </c:pt>
                <c:pt idx="63">
                  <c:v>2.5016633999999995</c:v>
                </c:pt>
                <c:pt idx="64">
                  <c:v>2.5004748000000001</c:v>
                </c:pt>
                <c:pt idx="65">
                  <c:v>2.4969089999999996</c:v>
                </c:pt>
                <c:pt idx="66">
                  <c:v>2.4911358000000003</c:v>
                </c:pt>
                <c:pt idx="67">
                  <c:v>2.4831552000000001</c:v>
                </c:pt>
                <c:pt idx="68">
                  <c:v>2.4726276</c:v>
                </c:pt>
                <c:pt idx="69">
                  <c:v>2.4595530000000005</c:v>
                </c:pt>
                <c:pt idx="70">
                  <c:v>2.4437615999999998</c:v>
                </c:pt>
                <c:pt idx="71">
                  <c:v>2.4252534000000003</c:v>
                </c:pt>
                <c:pt idx="72">
                  <c:v>2.4038586</c:v>
                </c:pt>
                <c:pt idx="73">
                  <c:v>2.3797470000000001</c:v>
                </c:pt>
                <c:pt idx="74">
                  <c:v>2.3525790000000004</c:v>
                </c:pt>
                <c:pt idx="75">
                  <c:v>2.3226941999999999</c:v>
                </c:pt>
                <c:pt idx="76">
                  <c:v>2.2899228000000003</c:v>
                </c:pt>
                <c:pt idx="77">
                  <c:v>2.2546044000000003</c:v>
                </c:pt>
                <c:pt idx="78">
                  <c:v>2.2165691999999999</c:v>
                </c:pt>
                <c:pt idx="79">
                  <c:v>2.1759869999999997</c:v>
                </c:pt>
                <c:pt idx="80">
                  <c:v>2.1330276000000001</c:v>
                </c:pt>
                <c:pt idx="81">
                  <c:v>2.0882003999999998</c:v>
                </c:pt>
                <c:pt idx="82">
                  <c:v>2.0415054000000001</c:v>
                </c:pt>
                <c:pt idx="83">
                  <c:v>1.9932822000000001</c:v>
                </c:pt>
                <c:pt idx="84">
                  <c:v>1.9435308</c:v>
                </c:pt>
                <c:pt idx="85">
                  <c:v>1.8927605999999999</c:v>
                </c:pt>
                <c:pt idx="86">
                  <c:v>1.8408017999999999</c:v>
                </c:pt>
                <c:pt idx="87">
                  <c:v>1.7883335999999999</c:v>
                </c:pt>
                <c:pt idx="88">
                  <c:v>1.7353559999999999</c:v>
                </c:pt>
                <c:pt idx="89">
                  <c:v>1.6820387999999999</c:v>
                </c:pt>
                <c:pt idx="90">
                  <c:v>1.6287216000000002</c:v>
                </c:pt>
                <c:pt idx="91">
                  <c:v>1.5759137999999999</c:v>
                </c:pt>
                <c:pt idx="92">
                  <c:v>1.5232758000000002</c:v>
                </c:pt>
                <c:pt idx="93">
                  <c:v>1.4713170000000002</c:v>
                </c:pt>
                <c:pt idx="94">
                  <c:v>1.4200374</c:v>
                </c:pt>
                <c:pt idx="95">
                  <c:v>1.369437</c:v>
                </c:pt>
                <c:pt idx="96">
                  <c:v>1.3196855999999999</c:v>
                </c:pt>
                <c:pt idx="97">
                  <c:v>1.2707832000000001</c:v>
                </c:pt>
                <c:pt idx="98">
                  <c:v>1.2227298000000002</c:v>
                </c:pt>
                <c:pt idx="99">
                  <c:v>1.1755254000000002</c:v>
                </c:pt>
                <c:pt idx="100">
                  <c:v>1.12917</c:v>
                </c:pt>
                <c:pt idx="101">
                  <c:v>1.0838334000000001</c:v>
                </c:pt>
                <c:pt idx="102">
                  <c:v>1.0395155999999999</c:v>
                </c:pt>
                <c:pt idx="103">
                  <c:v>0.99587700000000001</c:v>
                </c:pt>
                <c:pt idx="104">
                  <c:v>0.95325720000000014</c:v>
                </c:pt>
                <c:pt idx="105">
                  <c:v>0.91131660000000014</c:v>
                </c:pt>
                <c:pt idx="106">
                  <c:v>0.87005520000000014</c:v>
                </c:pt>
                <c:pt idx="107">
                  <c:v>0.8294729999999999</c:v>
                </c:pt>
                <c:pt idx="108">
                  <c:v>0.7897398000000001</c:v>
                </c:pt>
                <c:pt idx="109">
                  <c:v>0.75051600000000007</c:v>
                </c:pt>
                <c:pt idx="110">
                  <c:v>0.71180160000000003</c:v>
                </c:pt>
                <c:pt idx="111">
                  <c:v>0.67359659999999999</c:v>
                </c:pt>
                <c:pt idx="112">
                  <c:v>0.63624060000000005</c:v>
                </c:pt>
                <c:pt idx="113">
                  <c:v>0.59905439999999999</c:v>
                </c:pt>
                <c:pt idx="114">
                  <c:v>0.56288700000000003</c:v>
                </c:pt>
                <c:pt idx="115">
                  <c:v>0.52688939999999995</c:v>
                </c:pt>
                <c:pt idx="116">
                  <c:v>0.49174080000000003</c:v>
                </c:pt>
                <c:pt idx="117">
                  <c:v>0.45727139999999999</c:v>
                </c:pt>
                <c:pt idx="118">
                  <c:v>0.42314160000000001</c:v>
                </c:pt>
                <c:pt idx="119">
                  <c:v>0.38952120000000001</c:v>
                </c:pt>
                <c:pt idx="120">
                  <c:v>0.35658000000000006</c:v>
                </c:pt>
                <c:pt idx="121">
                  <c:v>0.3239784</c:v>
                </c:pt>
                <c:pt idx="122">
                  <c:v>0.29222579999999998</c:v>
                </c:pt>
                <c:pt idx="123">
                  <c:v>0.26081280000000001</c:v>
                </c:pt>
                <c:pt idx="124">
                  <c:v>0.2302488</c:v>
                </c:pt>
                <c:pt idx="125">
                  <c:v>0.20002440000000002</c:v>
                </c:pt>
                <c:pt idx="126">
                  <c:v>0.1701396</c:v>
                </c:pt>
                <c:pt idx="127">
                  <c:v>0.140934</c:v>
                </c:pt>
                <c:pt idx="128">
                  <c:v>0.11223780000000001</c:v>
                </c:pt>
                <c:pt idx="129">
                  <c:v>8.3881200000000003E-2</c:v>
                </c:pt>
                <c:pt idx="130">
                  <c:v>5.6034E-2</c:v>
                </c:pt>
                <c:pt idx="131">
                  <c:v>2.85264E-2</c:v>
                </c:pt>
                <c:pt idx="132">
                  <c:v>0</c:v>
                </c:pt>
                <c:pt idx="133">
                  <c:v>0</c:v>
                </c:pt>
                <c:pt idx="134">
                  <c:v>-5.2468200000000006E-2</c:v>
                </c:pt>
                <c:pt idx="135">
                  <c:v>-7.8956999999999999E-2</c:v>
                </c:pt>
                <c:pt idx="136">
                  <c:v>-0.1047666</c:v>
                </c:pt>
                <c:pt idx="137">
                  <c:v>-0.12972720000000001</c:v>
                </c:pt>
                <c:pt idx="138">
                  <c:v>-0.1534992</c:v>
                </c:pt>
                <c:pt idx="139">
                  <c:v>-0.17540340000000001</c:v>
                </c:pt>
                <c:pt idx="140">
                  <c:v>-0.1954398</c:v>
                </c:pt>
                <c:pt idx="141">
                  <c:v>-0.2137782</c:v>
                </c:pt>
                <c:pt idx="142">
                  <c:v>-0.22990919999999998</c:v>
                </c:pt>
                <c:pt idx="143">
                  <c:v>-0.24332340000000002</c:v>
                </c:pt>
                <c:pt idx="144">
                  <c:v>-0.25436039999999999</c:v>
                </c:pt>
                <c:pt idx="145">
                  <c:v>-0.26318999999999998</c:v>
                </c:pt>
                <c:pt idx="146">
                  <c:v>-0.2703216</c:v>
                </c:pt>
                <c:pt idx="147">
                  <c:v>-0.27592500000000003</c:v>
                </c:pt>
                <c:pt idx="148">
                  <c:v>-0.28017000000000003</c:v>
                </c:pt>
                <c:pt idx="149">
                  <c:v>-0.28339619999999999</c:v>
                </c:pt>
                <c:pt idx="150">
                  <c:v>-0.2862828</c:v>
                </c:pt>
                <c:pt idx="151">
                  <c:v>-0.28815059999999998</c:v>
                </c:pt>
                <c:pt idx="152">
                  <c:v>-0.28967880000000001</c:v>
                </c:pt>
                <c:pt idx="153">
                  <c:v>-0.2905278</c:v>
                </c:pt>
                <c:pt idx="154">
                  <c:v>-0.2905278</c:v>
                </c:pt>
                <c:pt idx="155">
                  <c:v>-0.28984860000000001</c:v>
                </c:pt>
                <c:pt idx="156">
                  <c:v>-0.28832039999999998</c:v>
                </c:pt>
                <c:pt idx="157">
                  <c:v>-0.28594320000000001</c:v>
                </c:pt>
                <c:pt idx="158">
                  <c:v>-0.28288680000000005</c:v>
                </c:pt>
                <c:pt idx="159">
                  <c:v>-0.27898139999999999</c:v>
                </c:pt>
                <c:pt idx="160">
                  <c:v>-0.2743968</c:v>
                </c:pt>
                <c:pt idx="161">
                  <c:v>-0.26862360000000002</c:v>
                </c:pt>
                <c:pt idx="162">
                  <c:v>-0.2618316</c:v>
                </c:pt>
                <c:pt idx="163">
                  <c:v>-0.25419059999999999</c:v>
                </c:pt>
                <c:pt idx="164">
                  <c:v>-0.2451912</c:v>
                </c:pt>
                <c:pt idx="165">
                  <c:v>-0.2348334</c:v>
                </c:pt>
                <c:pt idx="166">
                  <c:v>-0.22294739999999999</c:v>
                </c:pt>
                <c:pt idx="167">
                  <c:v>-0.20919360000000001</c:v>
                </c:pt>
                <c:pt idx="168">
                  <c:v>-0.19374180000000002</c:v>
                </c:pt>
                <c:pt idx="169">
                  <c:v>-0.1762524</c:v>
                </c:pt>
                <c:pt idx="170">
                  <c:v>-0.15621600000000002</c:v>
                </c:pt>
                <c:pt idx="171">
                  <c:v>-0.13363260000000002</c:v>
                </c:pt>
                <c:pt idx="172">
                  <c:v>-0.10782299999999999</c:v>
                </c:pt>
                <c:pt idx="173">
                  <c:v>-7.8956999999999999E-2</c:v>
                </c:pt>
                <c:pt idx="174">
                  <c:v>-4.61856E-2</c:v>
                </c:pt>
                <c:pt idx="175">
                  <c:v>-9.8484000000000002E-3</c:v>
                </c:pt>
                <c:pt idx="176">
                  <c:v>3.0054600000000001E-2</c:v>
                </c:pt>
                <c:pt idx="177">
                  <c:v>7.2504600000000016E-2</c:v>
                </c:pt>
                <c:pt idx="178">
                  <c:v>0.1169922</c:v>
                </c:pt>
                <c:pt idx="179">
                  <c:v>0.16283819999999999</c:v>
                </c:pt>
                <c:pt idx="180">
                  <c:v>0.20919360000000001</c:v>
                </c:pt>
                <c:pt idx="181">
                  <c:v>0.25588859999999997</c:v>
                </c:pt>
                <c:pt idx="182">
                  <c:v>0.30207420000000001</c:v>
                </c:pt>
                <c:pt idx="183">
                  <c:v>0.34758059999999996</c:v>
                </c:pt>
                <c:pt idx="184">
                  <c:v>0.39172859999999998</c:v>
                </c:pt>
                <c:pt idx="185">
                  <c:v>0.43468800000000002</c:v>
                </c:pt>
                <c:pt idx="186">
                  <c:v>0.47577960000000002</c:v>
                </c:pt>
                <c:pt idx="187">
                  <c:v>0.51551279999999999</c:v>
                </c:pt>
                <c:pt idx="188">
                  <c:v>0.55354799999999993</c:v>
                </c:pt>
                <c:pt idx="189">
                  <c:v>0.5897154</c:v>
                </c:pt>
                <c:pt idx="190">
                  <c:v>0.62418479999999998</c:v>
                </c:pt>
                <c:pt idx="191">
                  <c:v>0.6569562000000001</c:v>
                </c:pt>
                <c:pt idx="192">
                  <c:v>0.68785979999999991</c:v>
                </c:pt>
                <c:pt idx="193">
                  <c:v>0.71706539999999996</c:v>
                </c:pt>
                <c:pt idx="194">
                  <c:v>0.74457300000000004</c:v>
                </c:pt>
                <c:pt idx="195">
                  <c:v>0.77038260000000003</c:v>
                </c:pt>
                <c:pt idx="196">
                  <c:v>0.79449420000000004</c:v>
                </c:pt>
                <c:pt idx="197">
                  <c:v>0.81724740000000007</c:v>
                </c:pt>
                <c:pt idx="198">
                  <c:v>0.8383025999999999</c:v>
                </c:pt>
                <c:pt idx="199">
                  <c:v>0.85782960000000008</c:v>
                </c:pt>
                <c:pt idx="200">
                  <c:v>0.87582840000000006</c:v>
                </c:pt>
                <c:pt idx="201">
                  <c:v>0.89246879999999995</c:v>
                </c:pt>
                <c:pt idx="202">
                  <c:v>0.90775079999999997</c:v>
                </c:pt>
                <c:pt idx="203">
                  <c:v>0.9215045999999999</c:v>
                </c:pt>
                <c:pt idx="204">
                  <c:v>0.93390000000000006</c:v>
                </c:pt>
                <c:pt idx="205">
                  <c:v>0.94510680000000002</c:v>
                </c:pt>
                <c:pt idx="206">
                  <c:v>0.95495519999999989</c:v>
                </c:pt>
                <c:pt idx="207">
                  <c:v>0.96327540000000011</c:v>
                </c:pt>
                <c:pt idx="208">
                  <c:v>0.97057680000000002</c:v>
                </c:pt>
                <c:pt idx="209">
                  <c:v>0.97668960000000016</c:v>
                </c:pt>
                <c:pt idx="210">
                  <c:v>0.98127419999999999</c:v>
                </c:pt>
                <c:pt idx="211">
                  <c:v>0.98467020000000005</c:v>
                </c:pt>
                <c:pt idx="212">
                  <c:v>0.98704740000000002</c:v>
                </c:pt>
                <c:pt idx="213">
                  <c:v>0.98789640000000012</c:v>
                </c:pt>
                <c:pt idx="214">
                  <c:v>0.98738700000000013</c:v>
                </c:pt>
                <c:pt idx="215">
                  <c:v>0.98551920000000015</c:v>
                </c:pt>
                <c:pt idx="216">
                  <c:v>0.98246279999999997</c:v>
                </c:pt>
                <c:pt idx="217">
                  <c:v>0.97770840000000003</c:v>
                </c:pt>
                <c:pt idx="218">
                  <c:v>0.9715956</c:v>
                </c:pt>
                <c:pt idx="219">
                  <c:v>0.96395460000000011</c:v>
                </c:pt>
                <c:pt idx="220">
                  <c:v>0.95495519999999989</c:v>
                </c:pt>
                <c:pt idx="221">
                  <c:v>0.94425780000000015</c:v>
                </c:pt>
                <c:pt idx="222">
                  <c:v>0.93203220000000009</c:v>
                </c:pt>
                <c:pt idx="223">
                  <c:v>0.91810860000000005</c:v>
                </c:pt>
                <c:pt idx="224">
                  <c:v>0.90282660000000003</c:v>
                </c:pt>
                <c:pt idx="225">
                  <c:v>0.88567680000000004</c:v>
                </c:pt>
                <c:pt idx="226">
                  <c:v>0.86699880000000007</c:v>
                </c:pt>
                <c:pt idx="227">
                  <c:v>0.84679260000000001</c:v>
                </c:pt>
                <c:pt idx="228">
                  <c:v>0.82505820000000007</c:v>
                </c:pt>
                <c:pt idx="229">
                  <c:v>0.80145600000000006</c:v>
                </c:pt>
                <c:pt idx="230">
                  <c:v>0.77632559999999995</c:v>
                </c:pt>
                <c:pt idx="231">
                  <c:v>0.74932740000000009</c:v>
                </c:pt>
                <c:pt idx="232">
                  <c:v>0.72097080000000002</c:v>
                </c:pt>
                <c:pt idx="233">
                  <c:v>0.69074639999999998</c:v>
                </c:pt>
                <c:pt idx="234">
                  <c:v>0.65882400000000008</c:v>
                </c:pt>
                <c:pt idx="235">
                  <c:v>0.62520359999999997</c:v>
                </c:pt>
                <c:pt idx="236">
                  <c:v>0.5903946000000001</c:v>
                </c:pt>
                <c:pt idx="237">
                  <c:v>0.55388760000000004</c:v>
                </c:pt>
                <c:pt idx="238">
                  <c:v>0.5161920000000001</c:v>
                </c:pt>
                <c:pt idx="239">
                  <c:v>0.47713800000000001</c:v>
                </c:pt>
                <c:pt idx="240">
                  <c:v>0.43672559999999999</c:v>
                </c:pt>
                <c:pt idx="241">
                  <c:v>0.39444540000000006</c:v>
                </c:pt>
                <c:pt idx="242">
                  <c:v>0.35029739999999998</c:v>
                </c:pt>
                <c:pt idx="243">
                  <c:v>0.30411179999999999</c:v>
                </c:pt>
                <c:pt idx="244">
                  <c:v>0.25554899999999997</c:v>
                </c:pt>
                <c:pt idx="245">
                  <c:v>0.20460900000000001</c:v>
                </c:pt>
                <c:pt idx="246">
                  <c:v>0.1514616</c:v>
                </c:pt>
                <c:pt idx="247">
                  <c:v>9.6276600000000004E-2</c:v>
                </c:pt>
                <c:pt idx="248">
                  <c:v>3.9054000000000005E-2</c:v>
                </c:pt>
                <c:pt idx="24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spar center point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S1223_TC!$AB$2</c:f>
              <c:numCache>
                <c:formatCode>General</c:formatCode>
                <c:ptCount val="1"/>
                <c:pt idx="0">
                  <c:v>4.2450000000000001</c:v>
                </c:pt>
              </c:numCache>
            </c:numRef>
          </c:xVal>
          <c:yVal>
            <c:numRef>
              <c:f>S1223_TC!$AC$2</c:f>
              <c:numCache>
                <c:formatCode>General</c:formatCode>
                <c:ptCount val="1"/>
                <c:pt idx="0">
                  <c:v>1.0447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821440"/>
        <c:axId val="246822000"/>
      </c:scatterChart>
      <c:valAx>
        <c:axId val="246821440"/>
        <c:scaling>
          <c:orientation val="minMax"/>
          <c:max val="23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822000"/>
        <c:crosses val="autoZero"/>
        <c:crossBetween val="midCat"/>
      </c:valAx>
      <c:valAx>
        <c:axId val="24682200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82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Rib</a:t>
            </a:r>
            <a:r>
              <a:rPr lang="en-US" baseline="0"/>
              <a:t> at 46" half span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S1223_TC!$P$2:$P$251</c:f>
              <c:numCache>
                <c:formatCode>General</c:formatCode>
                <c:ptCount val="250"/>
                <c:pt idx="0">
                  <c:v>14.880000000000003</c:v>
                </c:pt>
                <c:pt idx="1">
                  <c:v>14.831342400000002</c:v>
                </c:pt>
                <c:pt idx="2">
                  <c:v>14.762596800000003</c:v>
                </c:pt>
                <c:pt idx="3">
                  <c:v>14.694892800000002</c:v>
                </c:pt>
                <c:pt idx="4">
                  <c:v>14.624808000000002</c:v>
                </c:pt>
                <c:pt idx="5">
                  <c:v>14.549664000000003</c:v>
                </c:pt>
                <c:pt idx="6">
                  <c:v>14.4676752</c:v>
                </c:pt>
                <c:pt idx="7">
                  <c:v>14.3780976</c:v>
                </c:pt>
                <c:pt idx="8">
                  <c:v>14.279592000000003</c:v>
                </c:pt>
                <c:pt idx="9">
                  <c:v>14.172902400000003</c:v>
                </c:pt>
                <c:pt idx="10">
                  <c:v>14.059219200000003</c:v>
                </c:pt>
                <c:pt idx="11">
                  <c:v>13.939732800000003</c:v>
                </c:pt>
                <c:pt idx="12">
                  <c:v>13.8154848</c:v>
                </c:pt>
                <c:pt idx="13">
                  <c:v>13.686475200000002</c:v>
                </c:pt>
                <c:pt idx="14">
                  <c:v>13.551960000000001</c:v>
                </c:pt>
                <c:pt idx="15">
                  <c:v>13.410600000000001</c:v>
                </c:pt>
                <c:pt idx="16">
                  <c:v>13.261502400000001</c:v>
                </c:pt>
                <c:pt idx="17">
                  <c:v>13.104518400000002</c:v>
                </c:pt>
                <c:pt idx="18">
                  <c:v>12.940094400000001</c:v>
                </c:pt>
                <c:pt idx="19">
                  <c:v>12.769569600000002</c:v>
                </c:pt>
                <c:pt idx="20">
                  <c:v>12.594283200000001</c:v>
                </c:pt>
                <c:pt idx="21">
                  <c:v>12.414532800000002</c:v>
                </c:pt>
                <c:pt idx="22">
                  <c:v>12.231360000000002</c:v>
                </c:pt>
                <c:pt idx="23">
                  <c:v>12.044020800000002</c:v>
                </c:pt>
                <c:pt idx="24">
                  <c:v>11.8531104</c:v>
                </c:pt>
                <c:pt idx="25">
                  <c:v>11.658628800000002</c:v>
                </c:pt>
                <c:pt idx="26">
                  <c:v>11.460873600000003</c:v>
                </c:pt>
                <c:pt idx="27">
                  <c:v>11.260291200000001</c:v>
                </c:pt>
                <c:pt idx="28">
                  <c:v>11.057476800000003</c:v>
                </c:pt>
                <c:pt idx="29">
                  <c:v>10.852876800000001</c:v>
                </c:pt>
                <c:pt idx="30">
                  <c:v>10.647235200000001</c:v>
                </c:pt>
                <c:pt idx="31">
                  <c:v>10.440849600000002</c:v>
                </c:pt>
                <c:pt idx="32">
                  <c:v>10.234315200000001</c:v>
                </c:pt>
                <c:pt idx="33">
                  <c:v>10.028078400000002</c:v>
                </c:pt>
                <c:pt idx="34">
                  <c:v>9.8224368000000002</c:v>
                </c:pt>
                <c:pt idx="35">
                  <c:v>9.6173904000000014</c:v>
                </c:pt>
                <c:pt idx="36">
                  <c:v>9.4133855999999998</c:v>
                </c:pt>
                <c:pt idx="37">
                  <c:v>9.2102736000000007</c:v>
                </c:pt>
                <c:pt idx="38">
                  <c:v>9.0083520000000021</c:v>
                </c:pt>
                <c:pt idx="39">
                  <c:v>8.8079184000000001</c:v>
                </c:pt>
                <c:pt idx="40">
                  <c:v>8.6086752000000022</c:v>
                </c:pt>
                <c:pt idx="41">
                  <c:v>8.410771200000001</c:v>
                </c:pt>
                <c:pt idx="42">
                  <c:v>8.2145040000000016</c:v>
                </c:pt>
                <c:pt idx="43">
                  <c:v>8.0197248000000005</c:v>
                </c:pt>
                <c:pt idx="44">
                  <c:v>7.8268800000000009</c:v>
                </c:pt>
                <c:pt idx="45">
                  <c:v>7.6358208000000003</c:v>
                </c:pt>
                <c:pt idx="46">
                  <c:v>7.4466960000000002</c:v>
                </c:pt>
                <c:pt idx="47">
                  <c:v>7.2596544000000005</c:v>
                </c:pt>
                <c:pt idx="48">
                  <c:v>7.074844800000001</c:v>
                </c:pt>
                <c:pt idx="49">
                  <c:v>6.8921184000000011</c:v>
                </c:pt>
                <c:pt idx="50">
                  <c:v>6.7117728000000021</c:v>
                </c:pt>
                <c:pt idx="51">
                  <c:v>6.5339568000000012</c:v>
                </c:pt>
                <c:pt idx="52">
                  <c:v>6.3586704000000003</c:v>
                </c:pt>
                <c:pt idx="53">
                  <c:v>6.1860624</c:v>
                </c:pt>
                <c:pt idx="54">
                  <c:v>6.0159840000000013</c:v>
                </c:pt>
                <c:pt idx="55">
                  <c:v>5.8487328000000014</c:v>
                </c:pt>
                <c:pt idx="56">
                  <c:v>5.6838623999999998</c:v>
                </c:pt>
                <c:pt idx="57">
                  <c:v>5.5218192000000013</c:v>
                </c:pt>
                <c:pt idx="58">
                  <c:v>5.3624544000000007</c:v>
                </c:pt>
                <c:pt idx="59">
                  <c:v>5.2054704000000003</c:v>
                </c:pt>
                <c:pt idx="60">
                  <c:v>5.0510160000000006</c:v>
                </c:pt>
                <c:pt idx="61">
                  <c:v>4.8987936000000012</c:v>
                </c:pt>
                <c:pt idx="62">
                  <c:v>4.7489520000000001</c:v>
                </c:pt>
                <c:pt idx="63">
                  <c:v>4.6010448000000004</c:v>
                </c:pt>
                <c:pt idx="64">
                  <c:v>4.4552208000000011</c:v>
                </c:pt>
                <c:pt idx="65">
                  <c:v>4.3113312000000006</c:v>
                </c:pt>
                <c:pt idx="66">
                  <c:v>4.169078400000001</c:v>
                </c:pt>
                <c:pt idx="67">
                  <c:v>4.0283136000000006</c:v>
                </c:pt>
                <c:pt idx="68">
                  <c:v>3.8893344000000005</c:v>
                </c:pt>
                <c:pt idx="69">
                  <c:v>3.7515456000000005</c:v>
                </c:pt>
                <c:pt idx="70">
                  <c:v>3.6150960000000008</c:v>
                </c:pt>
                <c:pt idx="71">
                  <c:v>3.4798368000000006</c:v>
                </c:pt>
                <c:pt idx="72">
                  <c:v>3.3456192000000007</c:v>
                </c:pt>
                <c:pt idx="73">
                  <c:v>3.2125920000000008</c:v>
                </c:pt>
                <c:pt idx="74">
                  <c:v>3.0804576000000004</c:v>
                </c:pt>
                <c:pt idx="75">
                  <c:v>2.9493648000000001</c:v>
                </c:pt>
                <c:pt idx="76">
                  <c:v>2.8194624000000004</c:v>
                </c:pt>
                <c:pt idx="77">
                  <c:v>2.6907503999999998</c:v>
                </c:pt>
                <c:pt idx="78">
                  <c:v>2.5630800000000002</c:v>
                </c:pt>
                <c:pt idx="79">
                  <c:v>2.4371952000000001</c:v>
                </c:pt>
                <c:pt idx="80">
                  <c:v>2.3127984000000006</c:v>
                </c:pt>
                <c:pt idx="81">
                  <c:v>2.1906336</c:v>
                </c:pt>
                <c:pt idx="82">
                  <c:v>2.0709984000000001</c:v>
                </c:pt>
                <c:pt idx="83">
                  <c:v>1.9543392000000006</c:v>
                </c:pt>
                <c:pt idx="84">
                  <c:v>1.8408048000000001</c:v>
                </c:pt>
                <c:pt idx="85">
                  <c:v>1.7312880000000004</c:v>
                </c:pt>
                <c:pt idx="86">
                  <c:v>1.6254912000000001</c:v>
                </c:pt>
                <c:pt idx="87">
                  <c:v>1.5240096000000001</c:v>
                </c:pt>
                <c:pt idx="88">
                  <c:v>1.4268432000000002</c:v>
                </c:pt>
                <c:pt idx="89">
                  <c:v>1.3342896000000002</c:v>
                </c:pt>
                <c:pt idx="90">
                  <c:v>1.2462000000000002</c:v>
                </c:pt>
                <c:pt idx="91">
                  <c:v>1.1624256000000002</c:v>
                </c:pt>
                <c:pt idx="92">
                  <c:v>1.0832640000000002</c:v>
                </c:pt>
                <c:pt idx="93">
                  <c:v>1.0085664000000001</c:v>
                </c:pt>
                <c:pt idx="94">
                  <c:v>0.93788640000000012</c:v>
                </c:pt>
                <c:pt idx="95">
                  <c:v>0.87122400000000011</c:v>
                </c:pt>
                <c:pt idx="96">
                  <c:v>0.80857920000000005</c:v>
                </c:pt>
                <c:pt idx="97">
                  <c:v>0.74935680000000005</c:v>
                </c:pt>
                <c:pt idx="98">
                  <c:v>0.69385440000000009</c:v>
                </c:pt>
                <c:pt idx="99">
                  <c:v>0.64162560000000013</c:v>
                </c:pt>
                <c:pt idx="100">
                  <c:v>0.59267040000000004</c:v>
                </c:pt>
                <c:pt idx="101">
                  <c:v>0.54639360000000015</c:v>
                </c:pt>
                <c:pt idx="102">
                  <c:v>0.50309280000000012</c:v>
                </c:pt>
                <c:pt idx="103">
                  <c:v>0.46247040000000006</c:v>
                </c:pt>
                <c:pt idx="104">
                  <c:v>0.42437760000000002</c:v>
                </c:pt>
                <c:pt idx="105">
                  <c:v>0.38836800000000005</c:v>
                </c:pt>
                <c:pt idx="106">
                  <c:v>0.35473920000000003</c:v>
                </c:pt>
                <c:pt idx="107">
                  <c:v>0.32334240000000003</c:v>
                </c:pt>
                <c:pt idx="108">
                  <c:v>0.29373120000000003</c:v>
                </c:pt>
                <c:pt idx="109">
                  <c:v>0.26620320000000003</c:v>
                </c:pt>
                <c:pt idx="110">
                  <c:v>0.24046080000000003</c:v>
                </c:pt>
                <c:pt idx="111">
                  <c:v>0.21635520000000005</c:v>
                </c:pt>
                <c:pt idx="112">
                  <c:v>0.19388640000000001</c:v>
                </c:pt>
                <c:pt idx="113">
                  <c:v>0.17275680000000002</c:v>
                </c:pt>
                <c:pt idx="114">
                  <c:v>0.15341280000000002</c:v>
                </c:pt>
                <c:pt idx="115">
                  <c:v>0.13555680000000001</c:v>
                </c:pt>
                <c:pt idx="116">
                  <c:v>0.11889120000000002</c:v>
                </c:pt>
                <c:pt idx="117">
                  <c:v>0.10356480000000003</c:v>
                </c:pt>
                <c:pt idx="118">
                  <c:v>8.9577600000000007E-2</c:v>
                </c:pt>
                <c:pt idx="119">
                  <c:v>7.6929600000000015E-2</c:v>
                </c:pt>
                <c:pt idx="120">
                  <c:v>6.5472000000000016E-2</c:v>
                </c:pt>
                <c:pt idx="121">
                  <c:v>5.490720000000001E-2</c:v>
                </c:pt>
                <c:pt idx="122">
                  <c:v>4.5532799999999998E-2</c:v>
                </c:pt>
                <c:pt idx="123">
                  <c:v>3.6902400000000002E-2</c:v>
                </c:pt>
                <c:pt idx="124">
                  <c:v>2.9313600000000002E-2</c:v>
                </c:pt>
                <c:pt idx="125">
                  <c:v>2.2766399999999999E-2</c:v>
                </c:pt>
                <c:pt idx="126">
                  <c:v>1.7112000000000002E-2</c:v>
                </c:pt>
                <c:pt idx="127">
                  <c:v>1.1904000000000003E-2</c:v>
                </c:pt>
                <c:pt idx="128">
                  <c:v>8.035200000000001E-3</c:v>
                </c:pt>
                <c:pt idx="129">
                  <c:v>5.2080000000000008E-3</c:v>
                </c:pt>
                <c:pt idx="130">
                  <c:v>2.8272000000000002E-3</c:v>
                </c:pt>
                <c:pt idx="131">
                  <c:v>5.9520000000000016E-4</c:v>
                </c:pt>
                <c:pt idx="132">
                  <c:v>1.1904000000000003E-3</c:v>
                </c:pt>
                <c:pt idx="133">
                  <c:v>-2.2468800000000004E-2</c:v>
                </c:pt>
                <c:pt idx="134">
                  <c:v>8.9280000000000023E-4</c:v>
                </c:pt>
                <c:pt idx="135">
                  <c:v>3.7200000000000006E-3</c:v>
                </c:pt>
                <c:pt idx="136">
                  <c:v>8.9280000000000002E-3</c:v>
                </c:pt>
                <c:pt idx="137">
                  <c:v>1.6516800000000005E-2</c:v>
                </c:pt>
                <c:pt idx="138">
                  <c:v>2.6635200000000005E-2</c:v>
                </c:pt>
                <c:pt idx="139">
                  <c:v>3.9580800000000006E-2</c:v>
                </c:pt>
                <c:pt idx="140">
                  <c:v>5.4758400000000006E-2</c:v>
                </c:pt>
                <c:pt idx="141">
                  <c:v>7.2614400000000009E-2</c:v>
                </c:pt>
                <c:pt idx="142">
                  <c:v>9.3000000000000013E-2</c:v>
                </c:pt>
                <c:pt idx="143">
                  <c:v>0.11576640000000002</c:v>
                </c:pt>
                <c:pt idx="144">
                  <c:v>0.14016960000000001</c:v>
                </c:pt>
                <c:pt idx="145">
                  <c:v>0.16650720000000002</c:v>
                </c:pt>
                <c:pt idx="146">
                  <c:v>0.19403520000000002</c:v>
                </c:pt>
                <c:pt idx="147">
                  <c:v>0.22290240000000003</c:v>
                </c:pt>
                <c:pt idx="148">
                  <c:v>0.25281120000000007</c:v>
                </c:pt>
                <c:pt idx="149">
                  <c:v>0.28391040000000006</c:v>
                </c:pt>
                <c:pt idx="150">
                  <c:v>0.31634880000000004</c:v>
                </c:pt>
                <c:pt idx="151">
                  <c:v>0.3501264</c:v>
                </c:pt>
                <c:pt idx="152">
                  <c:v>0.38554080000000007</c:v>
                </c:pt>
                <c:pt idx="153">
                  <c:v>0.42229440000000007</c:v>
                </c:pt>
                <c:pt idx="154">
                  <c:v>0.46053600000000006</c:v>
                </c:pt>
                <c:pt idx="155">
                  <c:v>0.50086080000000011</c:v>
                </c:pt>
                <c:pt idx="156">
                  <c:v>0.54312000000000005</c:v>
                </c:pt>
                <c:pt idx="157">
                  <c:v>0.5876112</c:v>
                </c:pt>
                <c:pt idx="158">
                  <c:v>0.63448320000000002</c:v>
                </c:pt>
                <c:pt idx="159">
                  <c:v>0.68388480000000007</c:v>
                </c:pt>
                <c:pt idx="160">
                  <c:v>0.73626240000000009</c:v>
                </c:pt>
                <c:pt idx="161">
                  <c:v>0.79191360000000022</c:v>
                </c:pt>
                <c:pt idx="162">
                  <c:v>0.85143360000000001</c:v>
                </c:pt>
                <c:pt idx="163">
                  <c:v>0.91467360000000009</c:v>
                </c:pt>
                <c:pt idx="164">
                  <c:v>0.98252640000000024</c:v>
                </c:pt>
                <c:pt idx="165">
                  <c:v>1.0555872000000002</c:v>
                </c:pt>
                <c:pt idx="166">
                  <c:v>1.1340048000000003</c:v>
                </c:pt>
                <c:pt idx="167">
                  <c:v>1.2189696000000003</c:v>
                </c:pt>
                <c:pt idx="168">
                  <c:v>1.3107792000000003</c:v>
                </c:pt>
                <c:pt idx="169">
                  <c:v>1.4101775999999999</c:v>
                </c:pt>
                <c:pt idx="170">
                  <c:v>1.5180576000000003</c:v>
                </c:pt>
                <c:pt idx="171">
                  <c:v>1.6353120000000001</c:v>
                </c:pt>
                <c:pt idx="172">
                  <c:v>1.7622384000000002</c:v>
                </c:pt>
                <c:pt idx="173">
                  <c:v>1.8994320000000005</c:v>
                </c:pt>
                <c:pt idx="174">
                  <c:v>2.0470416000000005</c:v>
                </c:pt>
                <c:pt idx="175">
                  <c:v>2.2047696000000006</c:v>
                </c:pt>
                <c:pt idx="176">
                  <c:v>2.3720208000000005</c:v>
                </c:pt>
                <c:pt idx="177">
                  <c:v>2.5479024000000003</c:v>
                </c:pt>
                <c:pt idx="178">
                  <c:v>2.7312240000000001</c:v>
                </c:pt>
                <c:pt idx="179">
                  <c:v>2.9197536000000004</c:v>
                </c:pt>
                <c:pt idx="180">
                  <c:v>3.1125984000000004</c:v>
                </c:pt>
                <c:pt idx="181">
                  <c:v>3.3076752000000003</c:v>
                </c:pt>
                <c:pt idx="182">
                  <c:v>3.5040912000000008</c:v>
                </c:pt>
                <c:pt idx="183">
                  <c:v>3.7005072000000006</c:v>
                </c:pt>
                <c:pt idx="184">
                  <c:v>3.8966256000000006</c:v>
                </c:pt>
                <c:pt idx="185">
                  <c:v>4.0917024000000008</c:v>
                </c:pt>
                <c:pt idx="186">
                  <c:v>4.2852912000000014</c:v>
                </c:pt>
                <c:pt idx="187">
                  <c:v>4.4773920000000009</c:v>
                </c:pt>
                <c:pt idx="188">
                  <c:v>4.6678560000000004</c:v>
                </c:pt>
                <c:pt idx="189">
                  <c:v>4.8566832000000009</c:v>
                </c:pt>
                <c:pt idx="190">
                  <c:v>5.044171200000001</c:v>
                </c:pt>
                <c:pt idx="191">
                  <c:v>5.2301712000000009</c:v>
                </c:pt>
                <c:pt idx="192">
                  <c:v>5.4154272000000008</c:v>
                </c:pt>
                <c:pt idx="193">
                  <c:v>5.5997904000000007</c:v>
                </c:pt>
                <c:pt idx="194">
                  <c:v>5.7835584000000013</c:v>
                </c:pt>
                <c:pt idx="195">
                  <c:v>5.9671776000000012</c:v>
                </c:pt>
                <c:pt idx="196">
                  <c:v>6.1510944000000016</c:v>
                </c:pt>
                <c:pt idx="197">
                  <c:v>6.3348624000000013</c:v>
                </c:pt>
                <c:pt idx="198">
                  <c:v>6.519374400000002</c:v>
                </c:pt>
                <c:pt idx="199">
                  <c:v>6.704630400000001</c:v>
                </c:pt>
                <c:pt idx="200">
                  <c:v>6.8907792000000008</c:v>
                </c:pt>
                <c:pt idx="201">
                  <c:v>7.0779696000000003</c:v>
                </c:pt>
                <c:pt idx="202">
                  <c:v>7.2662016000000005</c:v>
                </c:pt>
                <c:pt idx="203">
                  <c:v>7.4557728000000001</c:v>
                </c:pt>
                <c:pt idx="204">
                  <c:v>7.6466832</c:v>
                </c:pt>
                <c:pt idx="205">
                  <c:v>7.8389328000000003</c:v>
                </c:pt>
                <c:pt idx="206">
                  <c:v>8.032372800000001</c:v>
                </c:pt>
                <c:pt idx="207">
                  <c:v>8.2273008000000019</c:v>
                </c:pt>
                <c:pt idx="208">
                  <c:v>8.4232704000000016</c:v>
                </c:pt>
                <c:pt idx="209">
                  <c:v>8.6201328000000004</c:v>
                </c:pt>
                <c:pt idx="210">
                  <c:v>8.8177392000000001</c:v>
                </c:pt>
                <c:pt idx="211">
                  <c:v>9.0156432000000013</c:v>
                </c:pt>
                <c:pt idx="212">
                  <c:v>9.2133984000000009</c:v>
                </c:pt>
                <c:pt idx="213">
                  <c:v>9.4105584000000011</c:v>
                </c:pt>
                <c:pt idx="214">
                  <c:v>9.6069744000000021</c:v>
                </c:pt>
                <c:pt idx="215">
                  <c:v>9.8023488000000025</c:v>
                </c:pt>
                <c:pt idx="216">
                  <c:v>9.996235200000001</c:v>
                </c:pt>
                <c:pt idx="217">
                  <c:v>10.189080000000001</c:v>
                </c:pt>
                <c:pt idx="218">
                  <c:v>10.380288</c:v>
                </c:pt>
                <c:pt idx="219">
                  <c:v>10.570008000000001</c:v>
                </c:pt>
                <c:pt idx="220">
                  <c:v>10.7585376</c:v>
                </c:pt>
                <c:pt idx="221">
                  <c:v>10.945132800000001</c:v>
                </c:pt>
                <c:pt idx="222">
                  <c:v>11.130240000000002</c:v>
                </c:pt>
                <c:pt idx="223">
                  <c:v>11.313264000000002</c:v>
                </c:pt>
                <c:pt idx="224">
                  <c:v>11.494204800000002</c:v>
                </c:pt>
                <c:pt idx="225">
                  <c:v>11.672913600000001</c:v>
                </c:pt>
                <c:pt idx="226">
                  <c:v>11.849092800000001</c:v>
                </c:pt>
                <c:pt idx="227">
                  <c:v>12.022444800000002</c:v>
                </c:pt>
                <c:pt idx="228">
                  <c:v>12.1928208</c:v>
                </c:pt>
                <c:pt idx="229">
                  <c:v>12.3602208</c:v>
                </c:pt>
                <c:pt idx="230">
                  <c:v>12.524496000000001</c:v>
                </c:pt>
                <c:pt idx="231">
                  <c:v>12.685646400000001</c:v>
                </c:pt>
                <c:pt idx="232">
                  <c:v>12.843672000000002</c:v>
                </c:pt>
                <c:pt idx="233">
                  <c:v>12.9987216</c:v>
                </c:pt>
                <c:pt idx="234">
                  <c:v>13.150200000000002</c:v>
                </c:pt>
                <c:pt idx="235">
                  <c:v>13.297958400000002</c:v>
                </c:pt>
                <c:pt idx="236">
                  <c:v>13.441550400000002</c:v>
                </c:pt>
                <c:pt idx="237">
                  <c:v>13.580529600000002</c:v>
                </c:pt>
                <c:pt idx="238">
                  <c:v>13.714598400000002</c:v>
                </c:pt>
                <c:pt idx="239">
                  <c:v>13.843756800000001</c:v>
                </c:pt>
                <c:pt idx="240">
                  <c:v>13.967856000000001</c:v>
                </c:pt>
                <c:pt idx="241">
                  <c:v>14.087491200000004</c:v>
                </c:pt>
                <c:pt idx="242">
                  <c:v>14.202513600000003</c:v>
                </c:pt>
                <c:pt idx="243">
                  <c:v>14.313518400000001</c:v>
                </c:pt>
                <c:pt idx="244">
                  <c:v>14.420654400000004</c:v>
                </c:pt>
                <c:pt idx="245">
                  <c:v>14.524368000000001</c:v>
                </c:pt>
                <c:pt idx="246">
                  <c:v>14.624956800000001</c:v>
                </c:pt>
                <c:pt idx="247">
                  <c:v>14.722718400000002</c:v>
                </c:pt>
                <c:pt idx="248">
                  <c:v>14.817801600000003</c:v>
                </c:pt>
                <c:pt idx="249">
                  <c:v>14.880000000000003</c:v>
                </c:pt>
              </c:numCache>
            </c:numRef>
          </c:xVal>
          <c:yVal>
            <c:numRef>
              <c:f>S1223_TC!$Q$2:$Q$251</c:f>
              <c:numCache>
                <c:formatCode>General</c:formatCode>
                <c:ptCount val="250"/>
                <c:pt idx="0">
                  <c:v>0</c:v>
                </c:pt>
                <c:pt idx="1">
                  <c:v>4.7467200000000008E-2</c:v>
                </c:pt>
                <c:pt idx="2">
                  <c:v>0.11145120000000001</c:v>
                </c:pt>
                <c:pt idx="3">
                  <c:v>0.16888800000000001</c:v>
                </c:pt>
                <c:pt idx="4">
                  <c:v>0.22096800000000003</c:v>
                </c:pt>
                <c:pt idx="5">
                  <c:v>0.26903040000000006</c:v>
                </c:pt>
                <c:pt idx="6">
                  <c:v>0.31441440000000004</c:v>
                </c:pt>
                <c:pt idx="7">
                  <c:v>0.35801280000000002</c:v>
                </c:pt>
                <c:pt idx="8">
                  <c:v>0.40146240000000005</c:v>
                </c:pt>
                <c:pt idx="9">
                  <c:v>0.44550720000000005</c:v>
                </c:pt>
                <c:pt idx="10">
                  <c:v>0.48970080000000005</c:v>
                </c:pt>
                <c:pt idx="11">
                  <c:v>0.5338944000000001</c:v>
                </c:pt>
                <c:pt idx="12">
                  <c:v>0.57749280000000003</c:v>
                </c:pt>
                <c:pt idx="13">
                  <c:v>0.62049600000000005</c:v>
                </c:pt>
                <c:pt idx="14">
                  <c:v>0.66320160000000006</c:v>
                </c:pt>
                <c:pt idx="15">
                  <c:v>0.70620480000000008</c:v>
                </c:pt>
                <c:pt idx="16">
                  <c:v>0.74950560000000011</c:v>
                </c:pt>
                <c:pt idx="17">
                  <c:v>0.79355040000000021</c:v>
                </c:pt>
                <c:pt idx="18">
                  <c:v>0.8378928000000001</c:v>
                </c:pt>
                <c:pt idx="19">
                  <c:v>0.88268160000000007</c:v>
                </c:pt>
                <c:pt idx="20">
                  <c:v>0.92747040000000014</c:v>
                </c:pt>
                <c:pt idx="21">
                  <c:v>0.97181280000000014</c:v>
                </c:pt>
                <c:pt idx="22">
                  <c:v>1.0158576000000001</c:v>
                </c:pt>
                <c:pt idx="23">
                  <c:v>1.0597536000000003</c:v>
                </c:pt>
                <c:pt idx="24">
                  <c:v>1.1035008000000002</c:v>
                </c:pt>
                <c:pt idx="25">
                  <c:v>1.1469504000000001</c:v>
                </c:pt>
                <c:pt idx="26">
                  <c:v>1.1904000000000001</c:v>
                </c:pt>
                <c:pt idx="27">
                  <c:v>1.2334032000000001</c:v>
                </c:pt>
                <c:pt idx="28">
                  <c:v>1.2764064000000002</c:v>
                </c:pt>
                <c:pt idx="29">
                  <c:v>1.3191120000000003</c:v>
                </c:pt>
                <c:pt idx="30">
                  <c:v>1.3613712000000002</c:v>
                </c:pt>
                <c:pt idx="31">
                  <c:v>1.4031840000000002</c:v>
                </c:pt>
                <c:pt idx="32">
                  <c:v>1.4445504000000002</c:v>
                </c:pt>
                <c:pt idx="33">
                  <c:v>1.4853216000000005</c:v>
                </c:pt>
                <c:pt idx="34">
                  <c:v>1.5252000000000001</c:v>
                </c:pt>
                <c:pt idx="35">
                  <c:v>1.564632</c:v>
                </c:pt>
                <c:pt idx="36">
                  <c:v>1.6030224000000004</c:v>
                </c:pt>
                <c:pt idx="37">
                  <c:v>1.6406688</c:v>
                </c:pt>
                <c:pt idx="38">
                  <c:v>1.6774224000000002</c:v>
                </c:pt>
                <c:pt idx="39">
                  <c:v>1.7132832000000002</c:v>
                </c:pt>
                <c:pt idx="40">
                  <c:v>1.7482512000000001</c:v>
                </c:pt>
                <c:pt idx="41">
                  <c:v>1.7821776000000003</c:v>
                </c:pt>
                <c:pt idx="42">
                  <c:v>1.8152112000000002</c:v>
                </c:pt>
                <c:pt idx="43">
                  <c:v>1.8472032000000005</c:v>
                </c:pt>
                <c:pt idx="44">
                  <c:v>1.8780048</c:v>
                </c:pt>
                <c:pt idx="45">
                  <c:v>1.9076160000000004</c:v>
                </c:pt>
                <c:pt idx="46">
                  <c:v>1.9360368000000003</c:v>
                </c:pt>
                <c:pt idx="47">
                  <c:v>1.9634160000000005</c:v>
                </c:pt>
                <c:pt idx="48">
                  <c:v>1.9894560000000003</c:v>
                </c:pt>
                <c:pt idx="49">
                  <c:v>2.0141568000000003</c:v>
                </c:pt>
                <c:pt idx="50">
                  <c:v>2.0375184000000002</c:v>
                </c:pt>
                <c:pt idx="51">
                  <c:v>2.0593920000000003</c:v>
                </c:pt>
                <c:pt idx="52">
                  <c:v>2.0797776000000003</c:v>
                </c:pt>
                <c:pt idx="53">
                  <c:v>2.0986752000000002</c:v>
                </c:pt>
                <c:pt idx="54">
                  <c:v>2.1160848000000003</c:v>
                </c:pt>
                <c:pt idx="55">
                  <c:v>2.1318576000000005</c:v>
                </c:pt>
                <c:pt idx="56">
                  <c:v>2.1456960000000005</c:v>
                </c:pt>
                <c:pt idx="57">
                  <c:v>2.1580463999999999</c:v>
                </c:pt>
                <c:pt idx="58">
                  <c:v>2.1684624000000001</c:v>
                </c:pt>
                <c:pt idx="59">
                  <c:v>2.1770928000000001</c:v>
                </c:pt>
                <c:pt idx="60">
                  <c:v>2.18364</c:v>
                </c:pt>
                <c:pt idx="61">
                  <c:v>2.1885504</c:v>
                </c:pt>
                <c:pt idx="62">
                  <c:v>2.1913776000000005</c:v>
                </c:pt>
                <c:pt idx="63">
                  <c:v>2.1922704</c:v>
                </c:pt>
                <c:pt idx="64">
                  <c:v>2.1912288000000002</c:v>
                </c:pt>
                <c:pt idx="65">
                  <c:v>2.188104</c:v>
                </c:pt>
                <c:pt idx="66">
                  <c:v>2.1830448000000007</c:v>
                </c:pt>
                <c:pt idx="67">
                  <c:v>2.1760512000000003</c:v>
                </c:pt>
                <c:pt idx="68">
                  <c:v>2.1668256000000001</c:v>
                </c:pt>
                <c:pt idx="69">
                  <c:v>2.1553680000000006</c:v>
                </c:pt>
                <c:pt idx="70">
                  <c:v>2.1415296000000001</c:v>
                </c:pt>
                <c:pt idx="71">
                  <c:v>2.1253104000000005</c:v>
                </c:pt>
                <c:pt idx="72">
                  <c:v>2.1065616</c:v>
                </c:pt>
                <c:pt idx="73">
                  <c:v>2.0854320000000004</c:v>
                </c:pt>
                <c:pt idx="74">
                  <c:v>2.0616240000000006</c:v>
                </c:pt>
                <c:pt idx="75">
                  <c:v>2.0354352000000002</c:v>
                </c:pt>
                <c:pt idx="76">
                  <c:v>2.0067168000000004</c:v>
                </c:pt>
                <c:pt idx="77">
                  <c:v>1.9757664000000004</c:v>
                </c:pt>
                <c:pt idx="78">
                  <c:v>1.9424352</c:v>
                </c:pt>
                <c:pt idx="79">
                  <c:v>1.9068720000000001</c:v>
                </c:pt>
                <c:pt idx="80">
                  <c:v>1.8692256000000003</c:v>
                </c:pt>
                <c:pt idx="81">
                  <c:v>1.8299424000000002</c:v>
                </c:pt>
                <c:pt idx="82">
                  <c:v>1.7890224000000003</c:v>
                </c:pt>
                <c:pt idx="83">
                  <c:v>1.7467632000000002</c:v>
                </c:pt>
                <c:pt idx="84">
                  <c:v>1.7031648000000001</c:v>
                </c:pt>
                <c:pt idx="85">
                  <c:v>1.6586736000000002</c:v>
                </c:pt>
                <c:pt idx="86">
                  <c:v>1.6131408000000003</c:v>
                </c:pt>
                <c:pt idx="87">
                  <c:v>1.5671616000000002</c:v>
                </c:pt>
                <c:pt idx="88">
                  <c:v>1.5207360000000001</c:v>
                </c:pt>
                <c:pt idx="89">
                  <c:v>1.4740128000000001</c:v>
                </c:pt>
                <c:pt idx="90">
                  <c:v>1.4272896000000004</c:v>
                </c:pt>
                <c:pt idx="91">
                  <c:v>1.3810128000000002</c:v>
                </c:pt>
                <c:pt idx="92">
                  <c:v>1.3348848000000002</c:v>
                </c:pt>
                <c:pt idx="93">
                  <c:v>1.2893520000000003</c:v>
                </c:pt>
                <c:pt idx="94">
                  <c:v>1.2444144000000001</c:v>
                </c:pt>
                <c:pt idx="95">
                  <c:v>1.2000720000000002</c:v>
                </c:pt>
                <c:pt idx="96">
                  <c:v>1.1564736000000002</c:v>
                </c:pt>
                <c:pt idx="97">
                  <c:v>1.1136192000000003</c:v>
                </c:pt>
                <c:pt idx="98">
                  <c:v>1.0715088000000002</c:v>
                </c:pt>
                <c:pt idx="99">
                  <c:v>1.0301424000000001</c:v>
                </c:pt>
                <c:pt idx="100">
                  <c:v>0.98952000000000018</c:v>
                </c:pt>
                <c:pt idx="101">
                  <c:v>0.94979040000000003</c:v>
                </c:pt>
                <c:pt idx="102">
                  <c:v>0.91095360000000003</c:v>
                </c:pt>
                <c:pt idx="103">
                  <c:v>0.87271200000000015</c:v>
                </c:pt>
                <c:pt idx="104">
                  <c:v>0.83536320000000019</c:v>
                </c:pt>
                <c:pt idx="105">
                  <c:v>0.79860960000000014</c:v>
                </c:pt>
                <c:pt idx="106">
                  <c:v>0.76245120000000011</c:v>
                </c:pt>
                <c:pt idx="107">
                  <c:v>0.72688799999999998</c:v>
                </c:pt>
                <c:pt idx="108">
                  <c:v>0.69206880000000015</c:v>
                </c:pt>
                <c:pt idx="109">
                  <c:v>0.65769600000000017</c:v>
                </c:pt>
                <c:pt idx="110">
                  <c:v>0.62376960000000004</c:v>
                </c:pt>
                <c:pt idx="111">
                  <c:v>0.59028959999999997</c:v>
                </c:pt>
                <c:pt idx="112">
                  <c:v>0.55755360000000009</c:v>
                </c:pt>
                <c:pt idx="113">
                  <c:v>0.52496640000000006</c:v>
                </c:pt>
                <c:pt idx="114">
                  <c:v>0.49327200000000004</c:v>
                </c:pt>
                <c:pt idx="115">
                  <c:v>0.46172639999999998</c:v>
                </c:pt>
                <c:pt idx="116">
                  <c:v>0.43092480000000011</c:v>
                </c:pt>
                <c:pt idx="117">
                  <c:v>0.40071840000000003</c:v>
                </c:pt>
                <c:pt idx="118">
                  <c:v>0.37080960000000002</c:v>
                </c:pt>
                <c:pt idx="119">
                  <c:v>0.34134720000000002</c:v>
                </c:pt>
                <c:pt idx="120">
                  <c:v>0.31248000000000009</c:v>
                </c:pt>
                <c:pt idx="121">
                  <c:v>0.28391040000000006</c:v>
                </c:pt>
                <c:pt idx="122">
                  <c:v>0.2560848</c:v>
                </c:pt>
                <c:pt idx="123">
                  <c:v>0.22855680000000006</c:v>
                </c:pt>
                <c:pt idx="124">
                  <c:v>0.20177280000000003</c:v>
                </c:pt>
                <c:pt idx="125">
                  <c:v>0.17528640000000004</c:v>
                </c:pt>
                <c:pt idx="126">
                  <c:v>0.14909760000000002</c:v>
                </c:pt>
                <c:pt idx="127">
                  <c:v>0.12350400000000003</c:v>
                </c:pt>
                <c:pt idx="128">
                  <c:v>9.8356800000000022E-2</c:v>
                </c:pt>
                <c:pt idx="129">
                  <c:v>7.3507200000000009E-2</c:v>
                </c:pt>
                <c:pt idx="130">
                  <c:v>4.9104000000000009E-2</c:v>
                </c:pt>
                <c:pt idx="131">
                  <c:v>2.4998400000000004E-2</c:v>
                </c:pt>
                <c:pt idx="132">
                  <c:v>0</c:v>
                </c:pt>
                <c:pt idx="133">
                  <c:v>0</c:v>
                </c:pt>
                <c:pt idx="134">
                  <c:v>-4.5979200000000005E-2</c:v>
                </c:pt>
                <c:pt idx="135">
                  <c:v>-6.9192000000000004E-2</c:v>
                </c:pt>
                <c:pt idx="136">
                  <c:v>-9.1809600000000019E-2</c:v>
                </c:pt>
                <c:pt idx="137">
                  <c:v>-0.11368320000000001</c:v>
                </c:pt>
                <c:pt idx="138">
                  <c:v>-0.13451520000000003</c:v>
                </c:pt>
                <c:pt idx="139">
                  <c:v>-0.15371040000000002</c:v>
                </c:pt>
                <c:pt idx="140">
                  <c:v>-0.17126880000000003</c:v>
                </c:pt>
                <c:pt idx="141">
                  <c:v>-0.18733920000000001</c:v>
                </c:pt>
                <c:pt idx="142">
                  <c:v>-0.20147520000000002</c:v>
                </c:pt>
                <c:pt idx="143">
                  <c:v>-0.21323040000000004</c:v>
                </c:pt>
                <c:pt idx="144">
                  <c:v>-0.22290240000000003</c:v>
                </c:pt>
                <c:pt idx="145">
                  <c:v>-0.23064000000000001</c:v>
                </c:pt>
                <c:pt idx="146">
                  <c:v>-0.23688960000000001</c:v>
                </c:pt>
                <c:pt idx="147">
                  <c:v>-0.24180000000000004</c:v>
                </c:pt>
                <c:pt idx="148">
                  <c:v>-0.24552000000000007</c:v>
                </c:pt>
                <c:pt idx="149">
                  <c:v>-0.24834720000000005</c:v>
                </c:pt>
                <c:pt idx="150">
                  <c:v>-0.25087680000000007</c:v>
                </c:pt>
                <c:pt idx="151">
                  <c:v>-0.2525136</c:v>
                </c:pt>
                <c:pt idx="152">
                  <c:v>-0.25385280000000005</c:v>
                </c:pt>
                <c:pt idx="153">
                  <c:v>-0.25459680000000001</c:v>
                </c:pt>
                <c:pt idx="154">
                  <c:v>-0.25459680000000001</c:v>
                </c:pt>
                <c:pt idx="155">
                  <c:v>-0.25400160000000005</c:v>
                </c:pt>
                <c:pt idx="156">
                  <c:v>-0.25266240000000001</c:v>
                </c:pt>
                <c:pt idx="157">
                  <c:v>-0.25057920000000006</c:v>
                </c:pt>
                <c:pt idx="158">
                  <c:v>-0.24790080000000006</c:v>
                </c:pt>
                <c:pt idx="159">
                  <c:v>-0.24447840000000004</c:v>
                </c:pt>
                <c:pt idx="160">
                  <c:v>-0.24046080000000003</c:v>
                </c:pt>
                <c:pt idx="161">
                  <c:v>-0.23540160000000002</c:v>
                </c:pt>
                <c:pt idx="162">
                  <c:v>-0.22944960000000003</c:v>
                </c:pt>
                <c:pt idx="163">
                  <c:v>-0.22275360000000002</c:v>
                </c:pt>
                <c:pt idx="164">
                  <c:v>-0.21486720000000004</c:v>
                </c:pt>
                <c:pt idx="165">
                  <c:v>-0.20579040000000001</c:v>
                </c:pt>
                <c:pt idx="166">
                  <c:v>-0.1953744</c:v>
                </c:pt>
                <c:pt idx="167">
                  <c:v>-0.18332160000000003</c:v>
                </c:pt>
                <c:pt idx="168">
                  <c:v>-0.16978080000000004</c:v>
                </c:pt>
                <c:pt idx="169">
                  <c:v>-0.15445440000000002</c:v>
                </c:pt>
                <c:pt idx="170">
                  <c:v>-0.13689600000000002</c:v>
                </c:pt>
                <c:pt idx="171">
                  <c:v>-0.11710560000000002</c:v>
                </c:pt>
                <c:pt idx="172">
                  <c:v>-9.4488000000000003E-2</c:v>
                </c:pt>
                <c:pt idx="173">
                  <c:v>-6.9192000000000004E-2</c:v>
                </c:pt>
                <c:pt idx="174">
                  <c:v>-4.0473600000000005E-2</c:v>
                </c:pt>
                <c:pt idx="175">
                  <c:v>-8.6304000000000016E-3</c:v>
                </c:pt>
                <c:pt idx="176">
                  <c:v>2.6337600000000003E-2</c:v>
                </c:pt>
                <c:pt idx="177">
                  <c:v>6.3537600000000014E-2</c:v>
                </c:pt>
                <c:pt idx="178">
                  <c:v>0.10252320000000002</c:v>
                </c:pt>
                <c:pt idx="179">
                  <c:v>0.14269920000000003</c:v>
                </c:pt>
                <c:pt idx="180">
                  <c:v>0.18332160000000003</c:v>
                </c:pt>
                <c:pt idx="181">
                  <c:v>0.22424160000000001</c:v>
                </c:pt>
                <c:pt idx="182">
                  <c:v>0.26471520000000004</c:v>
                </c:pt>
                <c:pt idx="183">
                  <c:v>0.30459360000000002</c:v>
                </c:pt>
                <c:pt idx="184">
                  <c:v>0.34328160000000002</c:v>
                </c:pt>
                <c:pt idx="185">
                  <c:v>0.3809280000000001</c:v>
                </c:pt>
                <c:pt idx="186">
                  <c:v>0.41693760000000007</c:v>
                </c:pt>
                <c:pt idx="187">
                  <c:v>0.45175680000000007</c:v>
                </c:pt>
                <c:pt idx="188">
                  <c:v>0.48508800000000002</c:v>
                </c:pt>
                <c:pt idx="189">
                  <c:v>0.51678239999999998</c:v>
                </c:pt>
                <c:pt idx="190">
                  <c:v>0.54698880000000005</c:v>
                </c:pt>
                <c:pt idx="191">
                  <c:v>0.57570720000000009</c:v>
                </c:pt>
                <c:pt idx="192">
                  <c:v>0.60278880000000001</c:v>
                </c:pt>
                <c:pt idx="193">
                  <c:v>0.62838240000000001</c:v>
                </c:pt>
                <c:pt idx="194">
                  <c:v>0.65248800000000007</c:v>
                </c:pt>
                <c:pt idx="195">
                  <c:v>0.67510560000000008</c:v>
                </c:pt>
                <c:pt idx="196">
                  <c:v>0.69623520000000017</c:v>
                </c:pt>
                <c:pt idx="197">
                  <c:v>0.7161744000000001</c:v>
                </c:pt>
                <c:pt idx="198">
                  <c:v>0.73462559999999999</c:v>
                </c:pt>
                <c:pt idx="199">
                  <c:v>0.75173760000000012</c:v>
                </c:pt>
                <c:pt idx="200">
                  <c:v>0.76751040000000015</c:v>
                </c:pt>
                <c:pt idx="201">
                  <c:v>0.78209280000000003</c:v>
                </c:pt>
                <c:pt idx="202">
                  <c:v>0.7954848000000001</c:v>
                </c:pt>
                <c:pt idx="203">
                  <c:v>0.80753760000000008</c:v>
                </c:pt>
                <c:pt idx="204">
                  <c:v>0.81840000000000013</c:v>
                </c:pt>
                <c:pt idx="205">
                  <c:v>0.82822080000000009</c:v>
                </c:pt>
                <c:pt idx="206">
                  <c:v>0.83685120000000002</c:v>
                </c:pt>
                <c:pt idx="207">
                  <c:v>0.84414240000000018</c:v>
                </c:pt>
                <c:pt idx="208">
                  <c:v>0.8505408000000001</c:v>
                </c:pt>
                <c:pt idx="209">
                  <c:v>0.85589760000000026</c:v>
                </c:pt>
                <c:pt idx="210">
                  <c:v>0.8599152000000001</c:v>
                </c:pt>
                <c:pt idx="211">
                  <c:v>0.86289120000000019</c:v>
                </c:pt>
                <c:pt idx="212">
                  <c:v>0.86497440000000014</c:v>
                </c:pt>
                <c:pt idx="213">
                  <c:v>0.86571840000000011</c:v>
                </c:pt>
                <c:pt idx="214">
                  <c:v>0.86527200000000015</c:v>
                </c:pt>
                <c:pt idx="215">
                  <c:v>0.86363520000000016</c:v>
                </c:pt>
                <c:pt idx="216">
                  <c:v>0.86095680000000008</c:v>
                </c:pt>
                <c:pt idx="217">
                  <c:v>0.85679040000000017</c:v>
                </c:pt>
                <c:pt idx="218">
                  <c:v>0.85143360000000001</c:v>
                </c:pt>
                <c:pt idx="219">
                  <c:v>0.8447376000000002</c:v>
                </c:pt>
                <c:pt idx="220">
                  <c:v>0.83685120000000002</c:v>
                </c:pt>
                <c:pt idx="221">
                  <c:v>0.82747680000000012</c:v>
                </c:pt>
                <c:pt idx="222">
                  <c:v>0.81676320000000013</c:v>
                </c:pt>
                <c:pt idx="223">
                  <c:v>0.8045616000000001</c:v>
                </c:pt>
                <c:pt idx="224">
                  <c:v>0.79116960000000014</c:v>
                </c:pt>
                <c:pt idx="225">
                  <c:v>0.77614080000000008</c:v>
                </c:pt>
                <c:pt idx="226">
                  <c:v>0.75977280000000014</c:v>
                </c:pt>
                <c:pt idx="227">
                  <c:v>0.7420656000000001</c:v>
                </c:pt>
                <c:pt idx="228">
                  <c:v>0.7230192000000002</c:v>
                </c:pt>
                <c:pt idx="229">
                  <c:v>0.70233600000000007</c:v>
                </c:pt>
                <c:pt idx="230">
                  <c:v>0.68031360000000007</c:v>
                </c:pt>
                <c:pt idx="231">
                  <c:v>0.65665440000000019</c:v>
                </c:pt>
                <c:pt idx="232">
                  <c:v>0.63180480000000006</c:v>
                </c:pt>
                <c:pt idx="233">
                  <c:v>0.60531840000000015</c:v>
                </c:pt>
                <c:pt idx="234">
                  <c:v>0.57734400000000008</c:v>
                </c:pt>
                <c:pt idx="235">
                  <c:v>0.54788160000000008</c:v>
                </c:pt>
                <c:pt idx="236">
                  <c:v>0.5173776000000001</c:v>
                </c:pt>
                <c:pt idx="237">
                  <c:v>0.48538560000000008</c:v>
                </c:pt>
                <c:pt idx="238">
                  <c:v>0.45235200000000009</c:v>
                </c:pt>
                <c:pt idx="239">
                  <c:v>0.41812800000000006</c:v>
                </c:pt>
                <c:pt idx="240">
                  <c:v>0.38271360000000004</c:v>
                </c:pt>
                <c:pt idx="241">
                  <c:v>0.34566240000000009</c:v>
                </c:pt>
                <c:pt idx="242">
                  <c:v>0.30697440000000004</c:v>
                </c:pt>
                <c:pt idx="243">
                  <c:v>0.26650080000000004</c:v>
                </c:pt>
                <c:pt idx="244">
                  <c:v>0.223944</c:v>
                </c:pt>
                <c:pt idx="245">
                  <c:v>0.17930400000000002</c:v>
                </c:pt>
                <c:pt idx="246">
                  <c:v>0.13272960000000003</c:v>
                </c:pt>
                <c:pt idx="247">
                  <c:v>8.4369600000000003E-2</c:v>
                </c:pt>
                <c:pt idx="248">
                  <c:v>3.4224000000000004E-2</c:v>
                </c:pt>
                <c:pt idx="24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spar center point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S1223_TC!$AE$2</c:f>
              <c:numCache>
                <c:formatCode>General</c:formatCode>
                <c:ptCount val="1"/>
                <c:pt idx="0">
                  <c:v>3.72</c:v>
                </c:pt>
              </c:numCache>
            </c:numRef>
          </c:xVal>
          <c:yVal>
            <c:numRef>
              <c:f>S1223_TC!$AF$2</c:f>
              <c:numCache>
                <c:formatCode>General</c:formatCode>
                <c:ptCount val="1"/>
                <c:pt idx="0">
                  <c:v>0.91579500000000014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083952"/>
        <c:axId val="399084512"/>
      </c:scatterChart>
      <c:valAx>
        <c:axId val="399083952"/>
        <c:scaling>
          <c:orientation val="minMax"/>
          <c:max val="23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084512"/>
        <c:crosses val="autoZero"/>
        <c:crossBetween val="midCat"/>
      </c:valAx>
      <c:valAx>
        <c:axId val="39908451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08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Rib</a:t>
            </a:r>
            <a:r>
              <a:rPr lang="en-US" baseline="0"/>
              <a:t> at 52" half span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S1223_TC!$S$2:$S$251</c:f>
              <c:numCache>
                <c:formatCode>General</c:formatCode>
                <c:ptCount val="250"/>
                <c:pt idx="0">
                  <c:v>12.78</c:v>
                </c:pt>
                <c:pt idx="1">
                  <c:v>12.738209399999999</c:v>
                </c:pt>
                <c:pt idx="2">
                  <c:v>12.679165799999998</c:v>
                </c:pt>
                <c:pt idx="3">
                  <c:v>12.621016799999998</c:v>
                </c:pt>
                <c:pt idx="4">
                  <c:v>12.560822999999999</c:v>
                </c:pt>
                <c:pt idx="5">
                  <c:v>12.496283999999999</c:v>
                </c:pt>
                <c:pt idx="6">
                  <c:v>12.425866199999998</c:v>
                </c:pt>
                <c:pt idx="7">
                  <c:v>12.348930599999997</c:v>
                </c:pt>
                <c:pt idx="8">
                  <c:v>12.264327</c:v>
                </c:pt>
                <c:pt idx="9">
                  <c:v>12.172694399999999</c:v>
                </c:pt>
                <c:pt idx="10">
                  <c:v>12.0750552</c:v>
                </c:pt>
                <c:pt idx="11">
                  <c:v>11.972431800000001</c:v>
                </c:pt>
                <c:pt idx="12">
                  <c:v>11.865718799999998</c:v>
                </c:pt>
                <c:pt idx="13">
                  <c:v>11.754916199999998</c:v>
                </c:pt>
                <c:pt idx="14">
                  <c:v>11.639384999999999</c:v>
                </c:pt>
                <c:pt idx="15">
                  <c:v>11.517974999999998</c:v>
                </c:pt>
                <c:pt idx="16">
                  <c:v>11.389919399999998</c:v>
                </c:pt>
                <c:pt idx="17">
                  <c:v>11.255090399999998</c:v>
                </c:pt>
                <c:pt idx="18">
                  <c:v>11.113871399999999</c:v>
                </c:pt>
                <c:pt idx="19">
                  <c:v>10.967412599999999</c:v>
                </c:pt>
                <c:pt idx="20">
                  <c:v>10.816864199999998</c:v>
                </c:pt>
                <c:pt idx="21">
                  <c:v>10.6624818</c:v>
                </c:pt>
                <c:pt idx="22">
                  <c:v>10.505159999999998</c:v>
                </c:pt>
                <c:pt idx="23">
                  <c:v>10.344259799999998</c:v>
                </c:pt>
                <c:pt idx="24">
                  <c:v>10.180292399999997</c:v>
                </c:pt>
                <c:pt idx="25">
                  <c:v>10.0132578</c:v>
                </c:pt>
                <c:pt idx="26">
                  <c:v>9.8434115999999996</c:v>
                </c:pt>
                <c:pt idx="27">
                  <c:v>9.6711371999999987</c:v>
                </c:pt>
                <c:pt idx="28">
                  <c:v>9.4969458000000007</c:v>
                </c:pt>
                <c:pt idx="29">
                  <c:v>9.321220799999999</c:v>
                </c:pt>
                <c:pt idx="30">
                  <c:v>9.1446011999999985</c:v>
                </c:pt>
                <c:pt idx="31">
                  <c:v>8.9673426000000003</c:v>
                </c:pt>
                <c:pt idx="32">
                  <c:v>8.7899561999999989</c:v>
                </c:pt>
                <c:pt idx="33">
                  <c:v>8.6128253999999984</c:v>
                </c:pt>
                <c:pt idx="34">
                  <c:v>8.436205799999998</c:v>
                </c:pt>
                <c:pt idx="35">
                  <c:v>8.2600973999999994</c:v>
                </c:pt>
                <c:pt idx="36">
                  <c:v>8.0848835999999977</c:v>
                </c:pt>
                <c:pt idx="37">
                  <c:v>7.9104365999999988</c:v>
                </c:pt>
                <c:pt idx="38">
                  <c:v>7.737012</c:v>
                </c:pt>
                <c:pt idx="39">
                  <c:v>7.5648653999999986</c:v>
                </c:pt>
                <c:pt idx="40">
                  <c:v>7.3937412</c:v>
                </c:pt>
                <c:pt idx="41">
                  <c:v>7.2237671999999984</c:v>
                </c:pt>
                <c:pt idx="42">
                  <c:v>7.055199</c:v>
                </c:pt>
                <c:pt idx="43">
                  <c:v>6.8879087999999991</c:v>
                </c:pt>
                <c:pt idx="44">
                  <c:v>6.7222799999999996</c:v>
                </c:pt>
                <c:pt idx="45">
                  <c:v>6.5581847999999985</c:v>
                </c:pt>
                <c:pt idx="46">
                  <c:v>6.3957509999999989</c:v>
                </c:pt>
                <c:pt idx="47">
                  <c:v>6.2351063999999985</c:v>
                </c:pt>
                <c:pt idx="48">
                  <c:v>6.0763787999999996</c:v>
                </c:pt>
                <c:pt idx="49">
                  <c:v>5.9194403999999992</c:v>
                </c:pt>
                <c:pt idx="50">
                  <c:v>5.7645467999999997</c:v>
                </c:pt>
                <c:pt idx="51">
                  <c:v>5.6118258000000001</c:v>
                </c:pt>
                <c:pt idx="52">
                  <c:v>5.4612773999999993</c:v>
                </c:pt>
                <c:pt idx="53">
                  <c:v>5.3130293999999987</c:v>
                </c:pt>
                <c:pt idx="54">
                  <c:v>5.1669539999999996</c:v>
                </c:pt>
                <c:pt idx="55">
                  <c:v>5.0233068000000003</c:v>
                </c:pt>
                <c:pt idx="56">
                  <c:v>4.8817043999999985</c:v>
                </c:pt>
                <c:pt idx="57">
                  <c:v>4.7425302</c:v>
                </c:pt>
                <c:pt idx="58">
                  <c:v>4.6056564</c:v>
                </c:pt>
                <c:pt idx="59">
                  <c:v>4.4708273999999992</c:v>
                </c:pt>
                <c:pt idx="60">
                  <c:v>4.3381709999999991</c:v>
                </c:pt>
                <c:pt idx="61">
                  <c:v>4.2074315999999996</c:v>
                </c:pt>
                <c:pt idx="62">
                  <c:v>4.0787369999999994</c:v>
                </c:pt>
                <c:pt idx="63">
                  <c:v>3.9517037999999998</c:v>
                </c:pt>
                <c:pt idx="64">
                  <c:v>3.8264597999999999</c:v>
                </c:pt>
                <c:pt idx="65">
                  <c:v>3.7028771999999996</c:v>
                </c:pt>
                <c:pt idx="66">
                  <c:v>3.5807003999999996</c:v>
                </c:pt>
                <c:pt idx="67">
                  <c:v>3.4598016</c:v>
                </c:pt>
                <c:pt idx="68">
                  <c:v>3.3404363999999998</c:v>
                </c:pt>
                <c:pt idx="69">
                  <c:v>3.2220935999999996</c:v>
                </c:pt>
                <c:pt idx="70">
                  <c:v>3.1049009999999999</c:v>
                </c:pt>
                <c:pt idx="71">
                  <c:v>2.9887307999999995</c:v>
                </c:pt>
                <c:pt idx="72">
                  <c:v>2.8734552</c:v>
                </c:pt>
                <c:pt idx="73">
                  <c:v>2.7592020000000002</c:v>
                </c:pt>
                <c:pt idx="74">
                  <c:v>2.6457155999999999</c:v>
                </c:pt>
                <c:pt idx="75">
                  <c:v>2.5331237999999994</c:v>
                </c:pt>
                <c:pt idx="76">
                  <c:v>2.4215543999999998</c:v>
                </c:pt>
                <c:pt idx="77">
                  <c:v>2.3110073999999994</c:v>
                </c:pt>
                <c:pt idx="78">
                  <c:v>2.2013549999999995</c:v>
                </c:pt>
                <c:pt idx="79">
                  <c:v>2.0932361999999998</c:v>
                </c:pt>
                <c:pt idx="80">
                  <c:v>1.9863953999999999</c:v>
                </c:pt>
                <c:pt idx="81">
                  <c:v>1.8814715999999996</c:v>
                </c:pt>
                <c:pt idx="82">
                  <c:v>1.7787203999999999</c:v>
                </c:pt>
                <c:pt idx="83">
                  <c:v>1.6785251999999999</c:v>
                </c:pt>
                <c:pt idx="84">
                  <c:v>1.5810137999999998</c:v>
                </c:pt>
                <c:pt idx="85">
                  <c:v>1.486953</c:v>
                </c:pt>
                <c:pt idx="86">
                  <c:v>1.3960871999999998</c:v>
                </c:pt>
                <c:pt idx="87">
                  <c:v>1.3089275999999999</c:v>
                </c:pt>
                <c:pt idx="88">
                  <c:v>1.2254741999999998</c:v>
                </c:pt>
                <c:pt idx="89">
                  <c:v>1.1459825999999997</c:v>
                </c:pt>
                <c:pt idx="90">
                  <c:v>1.070325</c:v>
                </c:pt>
                <c:pt idx="91">
                  <c:v>0.99837359999999986</c:v>
                </c:pt>
                <c:pt idx="92">
                  <c:v>0.93038399999999988</c:v>
                </c:pt>
                <c:pt idx="93">
                  <c:v>0.86622840000000001</c:v>
                </c:pt>
                <c:pt idx="94">
                  <c:v>0.80552339999999989</c:v>
                </c:pt>
                <c:pt idx="95">
                  <c:v>0.74826899999999996</c:v>
                </c:pt>
                <c:pt idx="96">
                  <c:v>0.69446519999999989</c:v>
                </c:pt>
                <c:pt idx="97">
                  <c:v>0.64360079999999986</c:v>
                </c:pt>
                <c:pt idx="98">
                  <c:v>0.59593139999999989</c:v>
                </c:pt>
                <c:pt idx="99">
                  <c:v>0.55107359999999994</c:v>
                </c:pt>
                <c:pt idx="100">
                  <c:v>0.50902739999999991</c:v>
                </c:pt>
                <c:pt idx="101">
                  <c:v>0.46928160000000002</c:v>
                </c:pt>
                <c:pt idx="102">
                  <c:v>0.43209179999999997</c:v>
                </c:pt>
                <c:pt idx="103">
                  <c:v>0.39720239999999996</c:v>
                </c:pt>
                <c:pt idx="104">
                  <c:v>0.36448559999999997</c:v>
                </c:pt>
                <c:pt idx="105">
                  <c:v>0.33355799999999997</c:v>
                </c:pt>
                <c:pt idx="106">
                  <c:v>0.30467519999999998</c:v>
                </c:pt>
                <c:pt idx="107">
                  <c:v>0.2777094</c:v>
                </c:pt>
                <c:pt idx="108">
                  <c:v>0.25227719999999998</c:v>
                </c:pt>
                <c:pt idx="109">
                  <c:v>0.22863419999999995</c:v>
                </c:pt>
                <c:pt idx="110">
                  <c:v>0.20652479999999998</c:v>
                </c:pt>
                <c:pt idx="111">
                  <c:v>0.18582119999999999</c:v>
                </c:pt>
                <c:pt idx="112">
                  <c:v>0.16652339999999999</c:v>
                </c:pt>
                <c:pt idx="113">
                  <c:v>0.14837579999999997</c:v>
                </c:pt>
                <c:pt idx="114">
                  <c:v>0.13176179999999998</c:v>
                </c:pt>
                <c:pt idx="115">
                  <c:v>0.11642579999999998</c:v>
                </c:pt>
                <c:pt idx="116">
                  <c:v>0.10211219999999999</c:v>
                </c:pt>
                <c:pt idx="117">
                  <c:v>8.8948799999999995E-2</c:v>
                </c:pt>
                <c:pt idx="118">
                  <c:v>7.6935599999999993E-2</c:v>
                </c:pt>
                <c:pt idx="119">
                  <c:v>6.6072599999999995E-2</c:v>
                </c:pt>
                <c:pt idx="120">
                  <c:v>5.6231999999999997E-2</c:v>
                </c:pt>
                <c:pt idx="121">
                  <c:v>4.7158199999999997E-2</c:v>
                </c:pt>
                <c:pt idx="122">
                  <c:v>3.910679999999999E-2</c:v>
                </c:pt>
                <c:pt idx="123">
                  <c:v>3.1694399999999998E-2</c:v>
                </c:pt>
                <c:pt idx="124">
                  <c:v>2.5176599999999993E-2</c:v>
                </c:pt>
                <c:pt idx="125">
                  <c:v>1.9553399999999995E-2</c:v>
                </c:pt>
                <c:pt idx="126">
                  <c:v>1.4696999999999998E-2</c:v>
                </c:pt>
                <c:pt idx="127">
                  <c:v>1.0223999999999999E-2</c:v>
                </c:pt>
                <c:pt idx="128">
                  <c:v>6.9011999999999997E-3</c:v>
                </c:pt>
                <c:pt idx="129">
                  <c:v>4.4729999999999995E-3</c:v>
                </c:pt>
                <c:pt idx="130">
                  <c:v>2.4281999999999997E-3</c:v>
                </c:pt>
                <c:pt idx="131">
                  <c:v>5.1120000000000007E-4</c:v>
                </c:pt>
                <c:pt idx="132">
                  <c:v>1.0224000000000001E-3</c:v>
                </c:pt>
                <c:pt idx="133">
                  <c:v>-1.92978E-2</c:v>
                </c:pt>
                <c:pt idx="134">
                  <c:v>7.6679999999999999E-4</c:v>
                </c:pt>
                <c:pt idx="135">
                  <c:v>3.1949999999999999E-3</c:v>
                </c:pt>
                <c:pt idx="136">
                  <c:v>7.6679999999999986E-3</c:v>
                </c:pt>
                <c:pt idx="137">
                  <c:v>1.41858E-2</c:v>
                </c:pt>
                <c:pt idx="138">
                  <c:v>2.2876199999999999E-2</c:v>
                </c:pt>
                <c:pt idx="139">
                  <c:v>3.3994799999999999E-2</c:v>
                </c:pt>
                <c:pt idx="140">
                  <c:v>4.7030399999999993E-2</c:v>
                </c:pt>
                <c:pt idx="141">
                  <c:v>6.2366399999999989E-2</c:v>
                </c:pt>
                <c:pt idx="142">
                  <c:v>7.9874999999999988E-2</c:v>
                </c:pt>
                <c:pt idx="143">
                  <c:v>9.9428399999999986E-2</c:v>
                </c:pt>
                <c:pt idx="144">
                  <c:v>0.12038759999999998</c:v>
                </c:pt>
                <c:pt idx="145">
                  <c:v>0.14300819999999997</c:v>
                </c:pt>
                <c:pt idx="146">
                  <c:v>0.16665119999999997</c:v>
                </c:pt>
                <c:pt idx="147">
                  <c:v>0.19144439999999999</c:v>
                </c:pt>
                <c:pt idx="148">
                  <c:v>0.2171322</c:v>
                </c:pt>
                <c:pt idx="149">
                  <c:v>0.24384239999999999</c:v>
                </c:pt>
                <c:pt idx="150">
                  <c:v>0.27170279999999997</c:v>
                </c:pt>
                <c:pt idx="151">
                  <c:v>0.30071339999999991</c:v>
                </c:pt>
                <c:pt idx="152">
                  <c:v>0.33112979999999997</c:v>
                </c:pt>
                <c:pt idx="153">
                  <c:v>0.36269639999999997</c:v>
                </c:pt>
                <c:pt idx="154">
                  <c:v>0.39554099999999998</c:v>
                </c:pt>
                <c:pt idx="155">
                  <c:v>0.43017479999999997</c:v>
                </c:pt>
                <c:pt idx="156">
                  <c:v>0.46646999999999988</c:v>
                </c:pt>
                <c:pt idx="157">
                  <c:v>0.50468219999999986</c:v>
                </c:pt>
                <c:pt idx="158">
                  <c:v>0.54493919999999985</c:v>
                </c:pt>
                <c:pt idx="159">
                  <c:v>0.58736879999999991</c:v>
                </c:pt>
                <c:pt idx="160">
                  <c:v>0.63235439999999998</c:v>
                </c:pt>
                <c:pt idx="161">
                  <c:v>0.68015159999999997</c:v>
                </c:pt>
                <c:pt idx="162">
                  <c:v>0.73127159999999991</c:v>
                </c:pt>
                <c:pt idx="163">
                  <c:v>0.7855865999999998</c:v>
                </c:pt>
                <c:pt idx="164">
                  <c:v>0.84386339999999993</c:v>
                </c:pt>
                <c:pt idx="165">
                  <c:v>0.9066131999999999</c:v>
                </c:pt>
                <c:pt idx="166">
                  <c:v>0.97396379999999994</c:v>
                </c:pt>
                <c:pt idx="167">
                  <c:v>1.0469376000000001</c:v>
                </c:pt>
                <c:pt idx="168">
                  <c:v>1.1257902</c:v>
                </c:pt>
                <c:pt idx="169">
                  <c:v>1.2111605999999997</c:v>
                </c:pt>
                <c:pt idx="170">
                  <c:v>1.3038155999999999</c:v>
                </c:pt>
                <c:pt idx="171">
                  <c:v>1.4045219999999998</c:v>
                </c:pt>
                <c:pt idx="172">
                  <c:v>1.5135353999999999</c:v>
                </c:pt>
                <c:pt idx="173">
                  <c:v>1.631367</c:v>
                </c:pt>
                <c:pt idx="174">
                  <c:v>1.7581445999999998</c:v>
                </c:pt>
                <c:pt idx="175">
                  <c:v>1.8936125999999998</c:v>
                </c:pt>
                <c:pt idx="176">
                  <c:v>2.0372597999999997</c:v>
                </c:pt>
                <c:pt idx="177">
                  <c:v>2.1883193999999997</c:v>
                </c:pt>
                <c:pt idx="178">
                  <c:v>2.3457689999999993</c:v>
                </c:pt>
                <c:pt idx="179">
                  <c:v>2.5076915999999998</c:v>
                </c:pt>
                <c:pt idx="180">
                  <c:v>2.6733203999999997</c:v>
                </c:pt>
                <c:pt idx="181">
                  <c:v>2.8408661999999998</c:v>
                </c:pt>
                <c:pt idx="182">
                  <c:v>3.0095622</c:v>
                </c:pt>
                <c:pt idx="183">
                  <c:v>3.1782581999999997</c:v>
                </c:pt>
                <c:pt idx="184">
                  <c:v>3.3466985999999994</c:v>
                </c:pt>
                <c:pt idx="185">
                  <c:v>3.5142443999999999</c:v>
                </c:pt>
                <c:pt idx="186">
                  <c:v>3.6805121999999999</c:v>
                </c:pt>
                <c:pt idx="187">
                  <c:v>3.8455019999999993</c:v>
                </c:pt>
                <c:pt idx="188">
                  <c:v>4.009085999999999</c:v>
                </c:pt>
                <c:pt idx="189">
                  <c:v>4.1712641999999995</c:v>
                </c:pt>
                <c:pt idx="190">
                  <c:v>4.3322921999999995</c:v>
                </c:pt>
                <c:pt idx="191">
                  <c:v>4.4920422000000002</c:v>
                </c:pt>
                <c:pt idx="192">
                  <c:v>4.6511531999999995</c:v>
                </c:pt>
                <c:pt idx="193">
                  <c:v>4.8094973999999988</c:v>
                </c:pt>
                <c:pt idx="194">
                  <c:v>4.9673303999999998</c:v>
                </c:pt>
                <c:pt idx="195">
                  <c:v>5.1250355999999995</c:v>
                </c:pt>
                <c:pt idx="196">
                  <c:v>5.2829964</c:v>
                </c:pt>
                <c:pt idx="197">
                  <c:v>5.4408293999999993</c:v>
                </c:pt>
                <c:pt idx="198">
                  <c:v>5.5993013999999999</c:v>
                </c:pt>
                <c:pt idx="199">
                  <c:v>5.7584123999999992</c:v>
                </c:pt>
                <c:pt idx="200">
                  <c:v>5.9182901999999995</c:v>
                </c:pt>
                <c:pt idx="201">
                  <c:v>6.0790625999999994</c:v>
                </c:pt>
                <c:pt idx="202">
                  <c:v>6.240729599999999</c:v>
                </c:pt>
                <c:pt idx="203">
                  <c:v>6.4035467999999982</c:v>
                </c:pt>
                <c:pt idx="204">
                  <c:v>6.5675141999999989</c:v>
                </c:pt>
                <c:pt idx="205">
                  <c:v>6.7326317999999992</c:v>
                </c:pt>
                <c:pt idx="206">
                  <c:v>6.8987717999999996</c:v>
                </c:pt>
                <c:pt idx="207">
                  <c:v>7.0661897999999992</c:v>
                </c:pt>
                <c:pt idx="208">
                  <c:v>7.2345023999999993</c:v>
                </c:pt>
                <c:pt idx="209">
                  <c:v>7.4035817999999987</c:v>
                </c:pt>
                <c:pt idx="210">
                  <c:v>7.5733001999999985</c:v>
                </c:pt>
                <c:pt idx="211">
                  <c:v>7.7432741999999992</c:v>
                </c:pt>
                <c:pt idx="212">
                  <c:v>7.9131203999999986</c:v>
                </c:pt>
                <c:pt idx="213">
                  <c:v>8.0824554000000006</c:v>
                </c:pt>
                <c:pt idx="214">
                  <c:v>8.2511513999999995</c:v>
                </c:pt>
                <c:pt idx="215">
                  <c:v>8.4189527999999996</c:v>
                </c:pt>
                <c:pt idx="216">
                  <c:v>8.5854761999999987</c:v>
                </c:pt>
                <c:pt idx="217">
                  <c:v>8.751104999999999</c:v>
                </c:pt>
                <c:pt idx="218">
                  <c:v>8.9153279999999988</c:v>
                </c:pt>
                <c:pt idx="219">
                  <c:v>9.0782729999999994</c:v>
                </c:pt>
                <c:pt idx="220">
                  <c:v>9.2401955999999981</c:v>
                </c:pt>
                <c:pt idx="221">
                  <c:v>9.4004567999999988</c:v>
                </c:pt>
                <c:pt idx="222">
                  <c:v>9.5594399999999986</c:v>
                </c:pt>
                <c:pt idx="223">
                  <c:v>9.7166339999999991</c:v>
                </c:pt>
                <c:pt idx="224">
                  <c:v>9.8720388000000003</c:v>
                </c:pt>
                <c:pt idx="225">
                  <c:v>10.025526599999999</c:v>
                </c:pt>
                <c:pt idx="226">
                  <c:v>10.176841799999998</c:v>
                </c:pt>
                <c:pt idx="227">
                  <c:v>10.325728799999998</c:v>
                </c:pt>
                <c:pt idx="228">
                  <c:v>10.472059799999998</c:v>
                </c:pt>
                <c:pt idx="229">
                  <c:v>10.615834799999998</c:v>
                </c:pt>
                <c:pt idx="230">
                  <c:v>10.756925999999998</c:v>
                </c:pt>
                <c:pt idx="231">
                  <c:v>10.895333399999998</c:v>
                </c:pt>
                <c:pt idx="232">
                  <c:v>11.031056999999999</c:v>
                </c:pt>
                <c:pt idx="233">
                  <c:v>11.164224599999997</c:v>
                </c:pt>
                <c:pt idx="234">
                  <c:v>11.294324999999999</c:v>
                </c:pt>
                <c:pt idx="235">
                  <c:v>11.421230399999999</c:v>
                </c:pt>
                <c:pt idx="236">
                  <c:v>11.544557399999999</c:v>
                </c:pt>
                <c:pt idx="237">
                  <c:v>11.663922599999999</c:v>
                </c:pt>
                <c:pt idx="238">
                  <c:v>11.779070399999998</c:v>
                </c:pt>
                <c:pt idx="239">
                  <c:v>11.890000799999999</c:v>
                </c:pt>
                <c:pt idx="240">
                  <c:v>11.996585999999997</c:v>
                </c:pt>
                <c:pt idx="241">
                  <c:v>12.099337199999999</c:v>
                </c:pt>
                <c:pt idx="242">
                  <c:v>12.1981266</c:v>
                </c:pt>
                <c:pt idx="243">
                  <c:v>12.293465399999999</c:v>
                </c:pt>
                <c:pt idx="244">
                  <c:v>12.3854814</c:v>
                </c:pt>
                <c:pt idx="245">
                  <c:v>12.474557999999998</c:v>
                </c:pt>
                <c:pt idx="246">
                  <c:v>12.560950799999997</c:v>
                </c:pt>
                <c:pt idx="247">
                  <c:v>12.644915399999999</c:v>
                </c:pt>
                <c:pt idx="248">
                  <c:v>12.726579599999999</c:v>
                </c:pt>
                <c:pt idx="249">
                  <c:v>12.78</c:v>
                </c:pt>
              </c:numCache>
            </c:numRef>
          </c:xVal>
          <c:yVal>
            <c:numRef>
              <c:f>S1223_TC!$T$2:$T$251</c:f>
              <c:numCache>
                <c:formatCode>General</c:formatCode>
                <c:ptCount val="250"/>
                <c:pt idx="0">
                  <c:v>0</c:v>
                </c:pt>
                <c:pt idx="1">
                  <c:v>4.0768199999999997E-2</c:v>
                </c:pt>
                <c:pt idx="2">
                  <c:v>9.5722199999999993E-2</c:v>
                </c:pt>
                <c:pt idx="3">
                  <c:v>0.14505299999999999</c:v>
                </c:pt>
                <c:pt idx="4">
                  <c:v>0.18978299999999998</c:v>
                </c:pt>
                <c:pt idx="5">
                  <c:v>0.23106239999999997</c:v>
                </c:pt>
                <c:pt idx="6">
                  <c:v>0.27004139999999999</c:v>
                </c:pt>
                <c:pt idx="7">
                  <c:v>0.30748679999999995</c:v>
                </c:pt>
                <c:pt idx="8">
                  <c:v>0.34480439999999996</c:v>
                </c:pt>
                <c:pt idx="9">
                  <c:v>0.38263319999999995</c:v>
                </c:pt>
                <c:pt idx="10">
                  <c:v>0.42058979999999996</c:v>
                </c:pt>
                <c:pt idx="11">
                  <c:v>0.45854639999999997</c:v>
                </c:pt>
                <c:pt idx="12">
                  <c:v>0.49599179999999987</c:v>
                </c:pt>
                <c:pt idx="13">
                  <c:v>0.5329259999999999</c:v>
                </c:pt>
                <c:pt idx="14">
                  <c:v>0.56960459999999991</c:v>
                </c:pt>
                <c:pt idx="15">
                  <c:v>0.60653879999999993</c:v>
                </c:pt>
                <c:pt idx="16">
                  <c:v>0.64372859999999998</c:v>
                </c:pt>
                <c:pt idx="17">
                  <c:v>0.68155739999999998</c:v>
                </c:pt>
                <c:pt idx="18">
                  <c:v>0.7196418</c:v>
                </c:pt>
                <c:pt idx="19">
                  <c:v>0.75810959999999994</c:v>
                </c:pt>
                <c:pt idx="20">
                  <c:v>0.79657739999999999</c:v>
                </c:pt>
                <c:pt idx="21">
                  <c:v>0.8346617999999999</c:v>
                </c:pt>
                <c:pt idx="22">
                  <c:v>0.87249059999999989</c:v>
                </c:pt>
                <c:pt idx="23">
                  <c:v>0.91019159999999999</c:v>
                </c:pt>
                <c:pt idx="24">
                  <c:v>0.94776479999999996</c:v>
                </c:pt>
                <c:pt idx="25">
                  <c:v>0.9850823999999998</c:v>
                </c:pt>
                <c:pt idx="26">
                  <c:v>1.0223999999999998</c:v>
                </c:pt>
                <c:pt idx="27">
                  <c:v>1.0593341999999999</c:v>
                </c:pt>
                <c:pt idx="28">
                  <c:v>1.0962683999999998</c:v>
                </c:pt>
                <c:pt idx="29">
                  <c:v>1.1329469999999999</c:v>
                </c:pt>
                <c:pt idx="30">
                  <c:v>1.1692422</c:v>
                </c:pt>
                <c:pt idx="31">
                  <c:v>1.2051539999999998</c:v>
                </c:pt>
                <c:pt idx="32">
                  <c:v>1.2406823999999999</c:v>
                </c:pt>
                <c:pt idx="33">
                  <c:v>1.2756996</c:v>
                </c:pt>
                <c:pt idx="34">
                  <c:v>1.3099499999999997</c:v>
                </c:pt>
                <c:pt idx="35">
                  <c:v>1.3438169999999996</c:v>
                </c:pt>
                <c:pt idx="36">
                  <c:v>1.3767894000000001</c:v>
                </c:pt>
                <c:pt idx="37">
                  <c:v>1.4091227999999998</c:v>
                </c:pt>
                <c:pt idx="38">
                  <c:v>1.4406893999999997</c:v>
                </c:pt>
                <c:pt idx="39">
                  <c:v>1.4714891999999997</c:v>
                </c:pt>
                <c:pt idx="40">
                  <c:v>1.5015221999999997</c:v>
                </c:pt>
                <c:pt idx="41">
                  <c:v>1.5306605999999998</c:v>
                </c:pt>
                <c:pt idx="42">
                  <c:v>1.5590321999999996</c:v>
                </c:pt>
                <c:pt idx="43">
                  <c:v>1.5865091999999998</c:v>
                </c:pt>
                <c:pt idx="44">
                  <c:v>1.6129637999999997</c:v>
                </c:pt>
                <c:pt idx="45">
                  <c:v>1.638396</c:v>
                </c:pt>
                <c:pt idx="46">
                  <c:v>1.6628057999999999</c:v>
                </c:pt>
                <c:pt idx="47">
                  <c:v>1.6863210000000002</c:v>
                </c:pt>
                <c:pt idx="48">
                  <c:v>1.7086859999999999</c:v>
                </c:pt>
                <c:pt idx="49">
                  <c:v>1.7299008</c:v>
                </c:pt>
                <c:pt idx="50">
                  <c:v>1.7499653999999998</c:v>
                </c:pt>
                <c:pt idx="51">
                  <c:v>1.7687519999999997</c:v>
                </c:pt>
                <c:pt idx="52">
                  <c:v>1.7862605999999996</c:v>
                </c:pt>
                <c:pt idx="53">
                  <c:v>1.8024911999999997</c:v>
                </c:pt>
                <c:pt idx="54">
                  <c:v>1.8174437999999999</c:v>
                </c:pt>
                <c:pt idx="55">
                  <c:v>1.8309906</c:v>
                </c:pt>
                <c:pt idx="56">
                  <c:v>1.8428759999999997</c:v>
                </c:pt>
                <c:pt idx="57">
                  <c:v>1.8534833999999996</c:v>
                </c:pt>
                <c:pt idx="58">
                  <c:v>1.8624293999999997</c:v>
                </c:pt>
                <c:pt idx="59">
                  <c:v>1.8698417999999997</c:v>
                </c:pt>
                <c:pt idx="60">
                  <c:v>1.8754649999999997</c:v>
                </c:pt>
                <c:pt idx="61">
                  <c:v>1.8796823999999996</c:v>
                </c:pt>
                <c:pt idx="62">
                  <c:v>1.8821105999999999</c:v>
                </c:pt>
                <c:pt idx="63">
                  <c:v>1.8828773999999995</c:v>
                </c:pt>
                <c:pt idx="64">
                  <c:v>1.8819827999999998</c:v>
                </c:pt>
                <c:pt idx="65">
                  <c:v>1.8792989999999996</c:v>
                </c:pt>
                <c:pt idx="66">
                  <c:v>1.8749537999999999</c:v>
                </c:pt>
                <c:pt idx="67">
                  <c:v>1.8689471999999998</c:v>
                </c:pt>
                <c:pt idx="68">
                  <c:v>1.8610235999999998</c:v>
                </c:pt>
                <c:pt idx="69">
                  <c:v>1.851183</c:v>
                </c:pt>
                <c:pt idx="70">
                  <c:v>1.8392975999999996</c:v>
                </c:pt>
                <c:pt idx="71">
                  <c:v>1.8253674</c:v>
                </c:pt>
                <c:pt idx="72">
                  <c:v>1.8092645999999997</c:v>
                </c:pt>
                <c:pt idx="73">
                  <c:v>1.7911169999999998</c:v>
                </c:pt>
                <c:pt idx="74">
                  <c:v>1.7706689999999998</c:v>
                </c:pt>
                <c:pt idx="75">
                  <c:v>1.7481761999999998</c:v>
                </c:pt>
                <c:pt idx="76">
                  <c:v>1.7235107999999999</c:v>
                </c:pt>
                <c:pt idx="77">
                  <c:v>1.6969283999999998</c:v>
                </c:pt>
                <c:pt idx="78">
                  <c:v>1.6683011999999997</c:v>
                </c:pt>
                <c:pt idx="79">
                  <c:v>1.6377569999999997</c:v>
                </c:pt>
                <c:pt idx="80">
                  <c:v>1.6054236</c:v>
                </c:pt>
                <c:pt idx="81">
                  <c:v>1.5716843999999999</c:v>
                </c:pt>
                <c:pt idx="82">
                  <c:v>1.5365393999999999</c:v>
                </c:pt>
                <c:pt idx="83">
                  <c:v>1.5002441999999998</c:v>
                </c:pt>
                <c:pt idx="84">
                  <c:v>1.4627987999999998</c:v>
                </c:pt>
                <c:pt idx="85">
                  <c:v>1.4245865999999998</c:v>
                </c:pt>
                <c:pt idx="86">
                  <c:v>1.3854797999999997</c:v>
                </c:pt>
                <c:pt idx="87">
                  <c:v>1.3459895999999998</c:v>
                </c:pt>
                <c:pt idx="88">
                  <c:v>1.3061159999999998</c:v>
                </c:pt>
                <c:pt idx="89">
                  <c:v>1.2659867999999999</c:v>
                </c:pt>
                <c:pt idx="90">
                  <c:v>1.2258576000000001</c:v>
                </c:pt>
                <c:pt idx="91">
                  <c:v>1.1861117999999999</c:v>
                </c:pt>
                <c:pt idx="92">
                  <c:v>1.1464938</c:v>
                </c:pt>
                <c:pt idx="93">
                  <c:v>1.1073869999999999</c:v>
                </c:pt>
                <c:pt idx="94">
                  <c:v>1.0687913999999998</c:v>
                </c:pt>
                <c:pt idx="95">
                  <c:v>1.0307069999999998</c:v>
                </c:pt>
                <c:pt idx="96">
                  <c:v>0.99326159999999986</c:v>
                </c:pt>
                <c:pt idx="97">
                  <c:v>0.95645519999999995</c:v>
                </c:pt>
                <c:pt idx="98">
                  <c:v>0.92028779999999999</c:v>
                </c:pt>
                <c:pt idx="99">
                  <c:v>0.88475939999999997</c:v>
                </c:pt>
                <c:pt idx="100">
                  <c:v>0.8498699999999999</c:v>
                </c:pt>
                <c:pt idx="101">
                  <c:v>0.8157473999999999</c:v>
                </c:pt>
                <c:pt idx="102">
                  <c:v>0.78239159999999985</c:v>
                </c:pt>
                <c:pt idx="103">
                  <c:v>0.74954699999999985</c:v>
                </c:pt>
                <c:pt idx="104">
                  <c:v>0.71746920000000003</c:v>
                </c:pt>
                <c:pt idx="105">
                  <c:v>0.68590260000000003</c:v>
                </c:pt>
                <c:pt idx="106">
                  <c:v>0.65484719999999996</c:v>
                </c:pt>
                <c:pt idx="107">
                  <c:v>0.62430299999999983</c:v>
                </c:pt>
                <c:pt idx="108">
                  <c:v>0.59439779999999998</c:v>
                </c:pt>
                <c:pt idx="109">
                  <c:v>0.56487599999999993</c:v>
                </c:pt>
                <c:pt idx="110">
                  <c:v>0.53573759999999992</c:v>
                </c:pt>
                <c:pt idx="111">
                  <c:v>0.50698259999999984</c:v>
                </c:pt>
                <c:pt idx="112">
                  <c:v>0.47886659999999998</c:v>
                </c:pt>
                <c:pt idx="113">
                  <c:v>0.45087839999999996</c:v>
                </c:pt>
                <c:pt idx="114">
                  <c:v>0.42365699999999995</c:v>
                </c:pt>
                <c:pt idx="115">
                  <c:v>0.3965633999999999</c:v>
                </c:pt>
                <c:pt idx="116">
                  <c:v>0.37010879999999996</c:v>
                </c:pt>
                <c:pt idx="117">
                  <c:v>0.34416539999999995</c:v>
                </c:pt>
                <c:pt idx="118">
                  <c:v>0.31847759999999997</c:v>
                </c:pt>
                <c:pt idx="119">
                  <c:v>0.29317319999999997</c:v>
                </c:pt>
                <c:pt idx="120">
                  <c:v>0.26838000000000001</c:v>
                </c:pt>
                <c:pt idx="121">
                  <c:v>0.24384239999999999</c:v>
                </c:pt>
                <c:pt idx="122">
                  <c:v>0.21994379999999997</c:v>
                </c:pt>
                <c:pt idx="123">
                  <c:v>0.1963008</c:v>
                </c:pt>
                <c:pt idx="124">
                  <c:v>0.17329679999999997</c:v>
                </c:pt>
                <c:pt idx="125">
                  <c:v>0.1505484</c:v>
                </c:pt>
                <c:pt idx="126">
                  <c:v>0.12805559999999999</c:v>
                </c:pt>
                <c:pt idx="127">
                  <c:v>0.106074</c:v>
                </c:pt>
                <c:pt idx="128">
                  <c:v>8.447579999999999E-2</c:v>
                </c:pt>
                <c:pt idx="129">
                  <c:v>6.3133199999999987E-2</c:v>
                </c:pt>
                <c:pt idx="130">
                  <c:v>4.2173999999999996E-2</c:v>
                </c:pt>
                <c:pt idx="131">
                  <c:v>2.1470399999999997E-2</c:v>
                </c:pt>
                <c:pt idx="132">
                  <c:v>0</c:v>
                </c:pt>
                <c:pt idx="133">
                  <c:v>0</c:v>
                </c:pt>
                <c:pt idx="134">
                  <c:v>-3.9490199999999996E-2</c:v>
                </c:pt>
                <c:pt idx="135">
                  <c:v>-5.9426999999999994E-2</c:v>
                </c:pt>
                <c:pt idx="136">
                  <c:v>-7.8852599999999995E-2</c:v>
                </c:pt>
                <c:pt idx="137">
                  <c:v>-9.7639199999999995E-2</c:v>
                </c:pt>
                <c:pt idx="138">
                  <c:v>-0.11553119999999999</c:v>
                </c:pt>
                <c:pt idx="139">
                  <c:v>-0.13201739999999998</c:v>
                </c:pt>
                <c:pt idx="140">
                  <c:v>-0.1470978</c:v>
                </c:pt>
                <c:pt idx="141">
                  <c:v>-0.16090019999999997</c:v>
                </c:pt>
                <c:pt idx="142">
                  <c:v>-0.17304119999999998</c:v>
                </c:pt>
                <c:pt idx="143">
                  <c:v>-0.18313739999999998</c:v>
                </c:pt>
                <c:pt idx="144">
                  <c:v>-0.19144439999999999</c:v>
                </c:pt>
                <c:pt idx="145">
                  <c:v>-0.19808999999999996</c:v>
                </c:pt>
                <c:pt idx="146">
                  <c:v>-0.20345759999999996</c:v>
                </c:pt>
                <c:pt idx="147">
                  <c:v>-0.20767499999999997</c:v>
                </c:pt>
                <c:pt idx="148">
                  <c:v>-0.21087</c:v>
                </c:pt>
                <c:pt idx="149">
                  <c:v>-0.21329819999999999</c:v>
                </c:pt>
                <c:pt idx="150">
                  <c:v>-0.21547079999999999</c:v>
                </c:pt>
                <c:pt idx="151">
                  <c:v>-0.21687659999999995</c:v>
                </c:pt>
                <c:pt idx="152">
                  <c:v>-0.21802679999999997</c:v>
                </c:pt>
                <c:pt idx="153">
                  <c:v>-0.21866579999999997</c:v>
                </c:pt>
                <c:pt idx="154">
                  <c:v>-0.21866579999999997</c:v>
                </c:pt>
                <c:pt idx="155">
                  <c:v>-0.21815459999999998</c:v>
                </c:pt>
                <c:pt idx="156">
                  <c:v>-0.21700439999999996</c:v>
                </c:pt>
                <c:pt idx="157">
                  <c:v>-0.2152152</c:v>
                </c:pt>
                <c:pt idx="158">
                  <c:v>-0.21291480000000002</c:v>
                </c:pt>
                <c:pt idx="159">
                  <c:v>-0.20997539999999998</c:v>
                </c:pt>
                <c:pt idx="160">
                  <c:v>-0.20652479999999998</c:v>
                </c:pt>
                <c:pt idx="161">
                  <c:v>-0.20217959999999999</c:v>
                </c:pt>
                <c:pt idx="162">
                  <c:v>-0.19706759999999998</c:v>
                </c:pt>
                <c:pt idx="163">
                  <c:v>-0.19131659999999998</c:v>
                </c:pt>
                <c:pt idx="164">
                  <c:v>-0.18454319999999999</c:v>
                </c:pt>
                <c:pt idx="165">
                  <c:v>-0.17674739999999997</c:v>
                </c:pt>
                <c:pt idx="166">
                  <c:v>-0.16780139999999996</c:v>
                </c:pt>
                <c:pt idx="167">
                  <c:v>-0.15744959999999997</c:v>
                </c:pt>
                <c:pt idx="168">
                  <c:v>-0.1458198</c:v>
                </c:pt>
                <c:pt idx="169">
                  <c:v>-0.13265639999999998</c:v>
                </c:pt>
                <c:pt idx="170">
                  <c:v>-0.11757599999999999</c:v>
                </c:pt>
                <c:pt idx="171">
                  <c:v>-0.10057859999999999</c:v>
                </c:pt>
                <c:pt idx="172">
                  <c:v>-8.1152999999999989E-2</c:v>
                </c:pt>
                <c:pt idx="173">
                  <c:v>-5.9426999999999994E-2</c:v>
                </c:pt>
                <c:pt idx="174">
                  <c:v>-3.4761599999999997E-2</c:v>
                </c:pt>
                <c:pt idx="175">
                  <c:v>-7.4123999999999995E-3</c:v>
                </c:pt>
                <c:pt idx="176">
                  <c:v>2.2620599999999998E-2</c:v>
                </c:pt>
                <c:pt idx="177">
                  <c:v>5.4570600000000004E-2</c:v>
                </c:pt>
                <c:pt idx="178">
                  <c:v>8.8054199999999999E-2</c:v>
                </c:pt>
                <c:pt idx="179">
                  <c:v>0.12256019999999998</c:v>
                </c:pt>
                <c:pt idx="180">
                  <c:v>0.15744959999999997</c:v>
                </c:pt>
                <c:pt idx="181">
                  <c:v>0.19259459999999998</c:v>
                </c:pt>
                <c:pt idx="182">
                  <c:v>0.22735619999999998</c:v>
                </c:pt>
                <c:pt idx="183">
                  <c:v>0.26160659999999997</c:v>
                </c:pt>
                <c:pt idx="184">
                  <c:v>0.29483459999999995</c:v>
                </c:pt>
                <c:pt idx="185">
                  <c:v>0.32716799999999996</c:v>
                </c:pt>
                <c:pt idx="186">
                  <c:v>0.35809559999999996</c:v>
                </c:pt>
                <c:pt idx="187">
                  <c:v>0.38800079999999998</c:v>
                </c:pt>
                <c:pt idx="188">
                  <c:v>0.41662799999999989</c:v>
                </c:pt>
                <c:pt idx="189">
                  <c:v>0.44384939999999989</c:v>
                </c:pt>
                <c:pt idx="190">
                  <c:v>0.46979279999999995</c:v>
                </c:pt>
                <c:pt idx="191">
                  <c:v>0.49445819999999996</c:v>
                </c:pt>
                <c:pt idx="192">
                  <c:v>0.51771779999999989</c:v>
                </c:pt>
                <c:pt idx="193">
                  <c:v>0.53969939999999994</c:v>
                </c:pt>
                <c:pt idx="194">
                  <c:v>0.56040299999999998</c:v>
                </c:pt>
                <c:pt idx="195">
                  <c:v>0.57982859999999992</c:v>
                </c:pt>
                <c:pt idx="196">
                  <c:v>0.59797619999999996</c:v>
                </c:pt>
                <c:pt idx="197">
                  <c:v>0.61510139999999991</c:v>
                </c:pt>
                <c:pt idx="198">
                  <c:v>0.63094859999999986</c:v>
                </c:pt>
                <c:pt idx="199">
                  <c:v>0.64564559999999993</c:v>
                </c:pt>
                <c:pt idx="200">
                  <c:v>0.65919240000000001</c:v>
                </c:pt>
                <c:pt idx="201">
                  <c:v>0.67171679999999989</c:v>
                </c:pt>
                <c:pt idx="202">
                  <c:v>0.6832187999999999</c:v>
                </c:pt>
                <c:pt idx="203">
                  <c:v>0.69357059999999982</c:v>
                </c:pt>
                <c:pt idx="204">
                  <c:v>0.70289999999999997</c:v>
                </c:pt>
                <c:pt idx="205">
                  <c:v>0.71133479999999993</c:v>
                </c:pt>
                <c:pt idx="206">
                  <c:v>0.71874719999999981</c:v>
                </c:pt>
                <c:pt idx="207">
                  <c:v>0.72500940000000003</c:v>
                </c:pt>
                <c:pt idx="208">
                  <c:v>0.73050479999999995</c:v>
                </c:pt>
                <c:pt idx="209">
                  <c:v>0.73510560000000003</c:v>
                </c:pt>
                <c:pt idx="210">
                  <c:v>0.73855619999999989</c:v>
                </c:pt>
                <c:pt idx="211">
                  <c:v>0.7411122</c:v>
                </c:pt>
                <c:pt idx="212">
                  <c:v>0.74290139999999993</c:v>
                </c:pt>
                <c:pt idx="213">
                  <c:v>0.74354039999999999</c:v>
                </c:pt>
                <c:pt idx="214">
                  <c:v>0.74315699999999996</c:v>
                </c:pt>
                <c:pt idx="215">
                  <c:v>0.74175119999999994</c:v>
                </c:pt>
                <c:pt idx="216">
                  <c:v>0.73945079999999985</c:v>
                </c:pt>
                <c:pt idx="217">
                  <c:v>0.73587239999999998</c:v>
                </c:pt>
                <c:pt idx="218">
                  <c:v>0.73127159999999991</c:v>
                </c:pt>
                <c:pt idx="219">
                  <c:v>0.72552059999999996</c:v>
                </c:pt>
                <c:pt idx="220">
                  <c:v>0.71874719999999981</c:v>
                </c:pt>
                <c:pt idx="221">
                  <c:v>0.71069579999999999</c:v>
                </c:pt>
                <c:pt idx="222">
                  <c:v>0.70149419999999996</c:v>
                </c:pt>
                <c:pt idx="223">
                  <c:v>0.69101459999999992</c:v>
                </c:pt>
                <c:pt idx="224">
                  <c:v>0.67951259999999991</c:v>
                </c:pt>
                <c:pt idx="225">
                  <c:v>0.66660479999999989</c:v>
                </c:pt>
                <c:pt idx="226">
                  <c:v>0.65254679999999998</c:v>
                </c:pt>
                <c:pt idx="227">
                  <c:v>0.63733859999999987</c:v>
                </c:pt>
                <c:pt idx="228">
                  <c:v>0.62098019999999998</c:v>
                </c:pt>
                <c:pt idx="229">
                  <c:v>0.60321599999999997</c:v>
                </c:pt>
                <c:pt idx="230">
                  <c:v>0.58430159999999987</c:v>
                </c:pt>
                <c:pt idx="231">
                  <c:v>0.56398139999999997</c:v>
                </c:pt>
                <c:pt idx="232">
                  <c:v>0.54263879999999987</c:v>
                </c:pt>
                <c:pt idx="233">
                  <c:v>0.51989039999999997</c:v>
                </c:pt>
                <c:pt idx="234">
                  <c:v>0.49586399999999997</c:v>
                </c:pt>
                <c:pt idx="235">
                  <c:v>0.47055959999999991</c:v>
                </c:pt>
                <c:pt idx="236">
                  <c:v>0.44436059999999999</c:v>
                </c:pt>
                <c:pt idx="237">
                  <c:v>0.41688359999999997</c:v>
                </c:pt>
                <c:pt idx="238">
                  <c:v>0.38851199999999997</c:v>
                </c:pt>
                <c:pt idx="239">
                  <c:v>0.35911799999999999</c:v>
                </c:pt>
                <c:pt idx="240">
                  <c:v>0.32870159999999993</c:v>
                </c:pt>
                <c:pt idx="241">
                  <c:v>0.29687940000000002</c:v>
                </c:pt>
                <c:pt idx="242">
                  <c:v>0.26365139999999992</c:v>
                </c:pt>
                <c:pt idx="243">
                  <c:v>0.22888979999999998</c:v>
                </c:pt>
                <c:pt idx="244">
                  <c:v>0.19233899999999995</c:v>
                </c:pt>
                <c:pt idx="245">
                  <c:v>0.15399899999999997</c:v>
                </c:pt>
                <c:pt idx="246">
                  <c:v>0.11399759999999999</c:v>
                </c:pt>
                <c:pt idx="247">
                  <c:v>7.2462599999999988E-2</c:v>
                </c:pt>
                <c:pt idx="248">
                  <c:v>2.9393999999999997E-2</c:v>
                </c:pt>
                <c:pt idx="24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spar center point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S1223_TC!$AH$2</c:f>
              <c:numCache>
                <c:formatCode>General</c:formatCode>
                <c:ptCount val="1"/>
                <c:pt idx="0">
                  <c:v>3.1949999999999998</c:v>
                </c:pt>
              </c:numCache>
            </c:numRef>
          </c:xVal>
          <c:yVal>
            <c:numRef>
              <c:f>S1223_TC!$AI$2</c:f>
              <c:numCache>
                <c:formatCode>General</c:formatCode>
                <c:ptCount val="1"/>
                <c:pt idx="0">
                  <c:v>0.78636000000000006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70480"/>
        <c:axId val="123171040"/>
      </c:scatterChart>
      <c:valAx>
        <c:axId val="123170480"/>
        <c:scaling>
          <c:orientation val="minMax"/>
          <c:max val="23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71040"/>
        <c:crosses val="autoZero"/>
        <c:crossBetween val="midCat"/>
      </c:valAx>
      <c:valAx>
        <c:axId val="12317104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7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19050</xdr:colOff>
      <xdr:row>9</xdr:row>
      <xdr:rowOff>80210</xdr:rowOff>
    </xdr:from>
    <xdr:to>
      <xdr:col>39</xdr:col>
      <xdr:colOff>370974</xdr:colOff>
      <xdr:row>29</xdr:row>
      <xdr:rowOff>138111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89</xdr:row>
      <xdr:rowOff>52387</xdr:rowOff>
    </xdr:from>
    <xdr:to>
      <xdr:col>39</xdr:col>
      <xdr:colOff>40105</xdr:colOff>
      <xdr:row>118</xdr:row>
      <xdr:rowOff>110289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19050</xdr:colOff>
      <xdr:row>30</xdr:row>
      <xdr:rowOff>61911</xdr:rowOff>
    </xdr:from>
    <xdr:to>
      <xdr:col>39</xdr:col>
      <xdr:colOff>260684</xdr:colOff>
      <xdr:row>45</xdr:row>
      <xdr:rowOff>20052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28574</xdr:colOff>
      <xdr:row>44</xdr:row>
      <xdr:rowOff>185737</xdr:rowOff>
    </xdr:from>
    <xdr:to>
      <xdr:col>36</xdr:col>
      <xdr:colOff>551447</xdr:colOff>
      <xdr:row>59</xdr:row>
      <xdr:rowOff>71437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28575</xdr:colOff>
      <xdr:row>59</xdr:row>
      <xdr:rowOff>147637</xdr:rowOff>
    </xdr:from>
    <xdr:to>
      <xdr:col>37</xdr:col>
      <xdr:colOff>100263</xdr:colOff>
      <xdr:row>74</xdr:row>
      <xdr:rowOff>33337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9525</xdr:colOff>
      <xdr:row>74</xdr:row>
      <xdr:rowOff>100012</xdr:rowOff>
    </xdr:from>
    <xdr:to>
      <xdr:col>37</xdr:col>
      <xdr:colOff>230605</xdr:colOff>
      <xdr:row>88</xdr:row>
      <xdr:rowOff>176212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51"/>
  <sheetViews>
    <sheetView tabSelected="1" topLeftCell="P4" zoomScale="95" zoomScaleNormal="95" workbookViewId="0">
      <selection activeCell="R17" sqref="R17"/>
    </sheetView>
  </sheetViews>
  <sheetFormatPr defaultRowHeight="15" x14ac:dyDescent="0.25"/>
  <cols>
    <col min="21" max="21" width="11.42578125" bestFit="1" customWidth="1"/>
  </cols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J1" t="s">
        <v>7</v>
      </c>
      <c r="K1" t="s">
        <v>8</v>
      </c>
      <c r="M1" t="s">
        <v>9</v>
      </c>
      <c r="N1" t="s">
        <v>10</v>
      </c>
      <c r="P1" t="s">
        <v>11</v>
      </c>
      <c r="Q1" t="s">
        <v>12</v>
      </c>
      <c r="S1" t="s">
        <v>13</v>
      </c>
      <c r="T1" t="s">
        <v>14</v>
      </c>
      <c r="V1" t="s">
        <v>15</v>
      </c>
      <c r="Y1" t="s">
        <v>16</v>
      </c>
      <c r="AB1" t="s">
        <v>17</v>
      </c>
      <c r="AE1" t="s">
        <v>18</v>
      </c>
      <c r="AH1" t="s">
        <v>19</v>
      </c>
      <c r="AK1" t="s">
        <v>20</v>
      </c>
    </row>
    <row r="2" spans="1:38" x14ac:dyDescent="0.25">
      <c r="B2">
        <v>1</v>
      </c>
      <c r="C2">
        <f>22.6*B2</f>
        <v>22.6</v>
      </c>
      <c r="D2">
        <v>0</v>
      </c>
      <c r="E2">
        <f>22.6*D2</f>
        <v>0</v>
      </c>
      <c r="G2">
        <f>C2*(12.43/22.6)</f>
        <v>12.43</v>
      </c>
      <c r="H2">
        <f>E2</f>
        <v>0</v>
      </c>
      <c r="J2">
        <f>C2*(19.08/22.6)</f>
        <v>19.079999999999998</v>
      </c>
      <c r="K2">
        <f>E2*(19.08/22.6)</f>
        <v>0</v>
      </c>
      <c r="M2">
        <f>C2*(16.98/22.6)</f>
        <v>16.98</v>
      </c>
      <c r="N2">
        <f>E2*(16.98/22.6)</f>
        <v>0</v>
      </c>
      <c r="P2">
        <f>C2*(14.88/22.6)</f>
        <v>14.880000000000003</v>
      </c>
      <c r="Q2">
        <f>E2*(14.88/22.6)</f>
        <v>0</v>
      </c>
      <c r="S2">
        <f>C2*(12.78/22.6)</f>
        <v>12.78</v>
      </c>
      <c r="T2">
        <f>E2*(12.78/22.6)</f>
        <v>0</v>
      </c>
      <c r="V2">
        <f>0.25*22.6</f>
        <v>5.65</v>
      </c>
      <c r="W2">
        <v>2.89</v>
      </c>
      <c r="Y2">
        <f>19.08*0.25</f>
        <v>4.7699999999999996</v>
      </c>
      <c r="Z2">
        <v>2.3730000000000002</v>
      </c>
      <c r="AB2">
        <f>0.25*16.98</f>
        <v>4.2450000000000001</v>
      </c>
      <c r="AC2">
        <f>0.5*(2.4388-0.3494)</f>
        <v>1.0447</v>
      </c>
      <c r="AE2">
        <f>14.88*0.25</f>
        <v>3.72</v>
      </c>
      <c r="AF2">
        <f>0.5*(2.1377-0.30611)</f>
        <v>0.91579500000000014</v>
      </c>
      <c r="AH2">
        <f>12.78*0.25</f>
        <v>3.1949999999999998</v>
      </c>
      <c r="AI2">
        <f>0.5*(1.83563-0.26291)</f>
        <v>0.78636000000000006</v>
      </c>
      <c r="AK2">
        <f>12.43*0.25</f>
        <v>3.1074999999999999</v>
      </c>
      <c r="AL2">
        <f>0.5*(1.78704-0.25588)</f>
        <v>0.76557999999999993</v>
      </c>
    </row>
    <row r="3" spans="1:38" x14ac:dyDescent="0.25">
      <c r="B3">
        <v>0.99673</v>
      </c>
      <c r="C3">
        <f t="shared" ref="C3:C66" si="0">22.6*B3</f>
        <v>22.526098000000001</v>
      </c>
      <c r="D3">
        <v>3.1900000000000001E-3</v>
      </c>
      <c r="E3">
        <f t="shared" ref="E3:E66" si="1">22.6*D3</f>
        <v>7.2094000000000005E-2</v>
      </c>
      <c r="G3">
        <f t="shared" ref="G3:G66" si="2">C3*(12.43/22.6)</f>
        <v>12.3893539</v>
      </c>
      <c r="H3">
        <f t="shared" ref="H3:H66" si="3">E3*(12.43/22.6)</f>
        <v>3.9651699999999998E-2</v>
      </c>
      <c r="J3">
        <f t="shared" ref="J3:J66" si="4">C3*(19.08/22.6)</f>
        <v>19.017608399999997</v>
      </c>
      <c r="K3">
        <f t="shared" ref="K3:K66" si="5">E3*(19.08/22.6)</f>
        <v>6.0865199999999994E-2</v>
      </c>
      <c r="M3">
        <f t="shared" ref="M3:M66" si="6">C3*(16.98/22.6)</f>
        <v>16.924475399999999</v>
      </c>
      <c r="N3">
        <f t="shared" ref="N3:N66" si="7">E3*(16.98/22.6)</f>
        <v>5.4166200000000005E-2</v>
      </c>
      <c r="P3">
        <f t="shared" ref="P3:P66" si="8">C3*(14.88/22.6)</f>
        <v>14.831342400000002</v>
      </c>
      <c r="Q3">
        <f t="shared" ref="Q3:Q66" si="9">E3*(14.88/22.6)</f>
        <v>4.7467200000000008E-2</v>
      </c>
      <c r="S3">
        <f t="shared" ref="S3:S66" si="10">C3*(12.78/22.6)</f>
        <v>12.738209399999999</v>
      </c>
      <c r="T3">
        <f t="shared" ref="T3:T66" si="11">E3*(12.78/22.6)</f>
        <v>4.0768199999999997E-2</v>
      </c>
      <c r="V3" t="s">
        <v>2</v>
      </c>
      <c r="W3" t="s">
        <v>4</v>
      </c>
      <c r="Y3" t="s">
        <v>2</v>
      </c>
      <c r="Z3" t="s">
        <v>4</v>
      </c>
      <c r="AB3" t="s">
        <v>2</v>
      </c>
      <c r="AC3" t="s">
        <v>4</v>
      </c>
      <c r="AE3" t="s">
        <v>2</v>
      </c>
      <c r="AF3" t="s">
        <v>4</v>
      </c>
      <c r="AH3" t="s">
        <v>2</v>
      </c>
      <c r="AI3" t="s">
        <v>4</v>
      </c>
      <c r="AK3" t="s">
        <v>2</v>
      </c>
      <c r="AL3" t="s">
        <v>4</v>
      </c>
    </row>
    <row r="4" spans="1:38" x14ac:dyDescent="0.25">
      <c r="B4">
        <v>0.99211000000000005</v>
      </c>
      <c r="C4">
        <f t="shared" si="0"/>
        <v>22.421686000000001</v>
      </c>
      <c r="D4">
        <v>7.4900000000000001E-3</v>
      </c>
      <c r="E4">
        <f t="shared" si="1"/>
        <v>0.16927400000000001</v>
      </c>
      <c r="G4">
        <f t="shared" si="2"/>
        <v>12.331927299999998</v>
      </c>
      <c r="H4">
        <f t="shared" si="3"/>
        <v>9.3100699999999995E-2</v>
      </c>
      <c r="J4">
        <f t="shared" si="4"/>
        <v>18.929458799999999</v>
      </c>
      <c r="K4">
        <f t="shared" si="5"/>
        <v>0.14290919999999999</v>
      </c>
      <c r="M4">
        <f t="shared" si="6"/>
        <v>16.846027800000002</v>
      </c>
      <c r="N4">
        <f t="shared" si="7"/>
        <v>0.12718019999999999</v>
      </c>
      <c r="P4">
        <f t="shared" si="8"/>
        <v>14.762596800000003</v>
      </c>
      <c r="Q4">
        <f t="shared" si="9"/>
        <v>0.11145120000000001</v>
      </c>
      <c r="S4">
        <f t="shared" si="10"/>
        <v>12.679165799999998</v>
      </c>
      <c r="T4">
        <f t="shared" si="11"/>
        <v>9.5722199999999993E-2</v>
      </c>
      <c r="V4">
        <f>3.29-0.4</f>
        <v>2.89</v>
      </c>
      <c r="W4">
        <f>0.5*(3.245-0.40502)</f>
        <v>1.4199900000000001</v>
      </c>
      <c r="Z4">
        <f>2.763-0.39</f>
        <v>2.3729999999999998</v>
      </c>
      <c r="AC4">
        <f>2.457-0.347</f>
        <v>2.11</v>
      </c>
      <c r="AF4">
        <f>2.15-0.34</f>
        <v>1.8099999999999998</v>
      </c>
      <c r="AI4">
        <f>1.85-0.26</f>
        <v>1.59</v>
      </c>
      <c r="AL4">
        <f>1.8-0.25</f>
        <v>1.55</v>
      </c>
    </row>
    <row r="5" spans="1:38" x14ac:dyDescent="0.25">
      <c r="B5">
        <v>0.98755999999999999</v>
      </c>
      <c r="C5">
        <f t="shared" si="0"/>
        <v>22.318856</v>
      </c>
      <c r="D5">
        <v>1.1350000000000001E-2</v>
      </c>
      <c r="E5">
        <f t="shared" si="1"/>
        <v>0.25651000000000002</v>
      </c>
      <c r="G5">
        <f t="shared" si="2"/>
        <v>12.275370799999999</v>
      </c>
      <c r="H5">
        <f t="shared" si="3"/>
        <v>0.1410805</v>
      </c>
      <c r="J5">
        <f t="shared" si="4"/>
        <v>18.842644799999999</v>
      </c>
      <c r="K5">
        <f t="shared" si="5"/>
        <v>0.21655799999999997</v>
      </c>
      <c r="M5">
        <f t="shared" si="6"/>
        <v>16.7687688</v>
      </c>
      <c r="N5">
        <f t="shared" si="7"/>
        <v>0.19272300000000001</v>
      </c>
      <c r="P5">
        <f t="shared" si="8"/>
        <v>14.694892800000002</v>
      </c>
      <c r="Q5">
        <f t="shared" si="9"/>
        <v>0.16888800000000001</v>
      </c>
      <c r="S5">
        <f t="shared" si="10"/>
        <v>12.621016799999998</v>
      </c>
      <c r="T5">
        <f t="shared" si="11"/>
        <v>0.14505299999999999</v>
      </c>
      <c r="AK5">
        <f>3.1075-0.75</f>
        <v>2.3574999999999999</v>
      </c>
      <c r="AL5">
        <f>1.6-(1/8)</f>
        <v>1.4750000000000001</v>
      </c>
    </row>
    <row r="6" spans="1:38" x14ac:dyDescent="0.25">
      <c r="B6">
        <v>0.98285</v>
      </c>
      <c r="C6">
        <f t="shared" si="0"/>
        <v>22.212410000000002</v>
      </c>
      <c r="D6">
        <v>1.485E-2</v>
      </c>
      <c r="E6">
        <f t="shared" si="1"/>
        <v>0.33561000000000002</v>
      </c>
      <c r="G6">
        <f t="shared" si="2"/>
        <v>12.216825499999999</v>
      </c>
      <c r="H6">
        <f t="shared" si="3"/>
        <v>0.18458549999999999</v>
      </c>
      <c r="J6">
        <f t="shared" si="4"/>
        <v>18.752777999999999</v>
      </c>
      <c r="K6">
        <f t="shared" si="5"/>
        <v>0.28333799999999998</v>
      </c>
      <c r="M6">
        <f t="shared" si="6"/>
        <v>16.688793</v>
      </c>
      <c r="N6">
        <f t="shared" si="7"/>
        <v>0.25215300000000002</v>
      </c>
      <c r="P6">
        <f t="shared" si="8"/>
        <v>14.624808000000002</v>
      </c>
      <c r="Q6">
        <f t="shared" si="9"/>
        <v>0.22096800000000003</v>
      </c>
      <c r="S6">
        <f t="shared" si="10"/>
        <v>12.560822999999999</v>
      </c>
      <c r="T6">
        <f t="shared" si="11"/>
        <v>0.18978299999999998</v>
      </c>
      <c r="U6" t="s">
        <v>21</v>
      </c>
      <c r="V6">
        <f>5.65-1</f>
        <v>4.6500000000000004</v>
      </c>
      <c r="W6">
        <f>3.15-(1/8)</f>
        <v>3.0249999999999999</v>
      </c>
      <c r="AK6">
        <f>3.1075+0.75</f>
        <v>3.8574999999999999</v>
      </c>
      <c r="AL6">
        <v>1.4750000000000001</v>
      </c>
    </row>
    <row r="7" spans="1:38" x14ac:dyDescent="0.25">
      <c r="B7">
        <v>0.9778</v>
      </c>
      <c r="C7">
        <f t="shared" si="0"/>
        <v>22.098280000000003</v>
      </c>
      <c r="D7">
        <v>1.8079999999999999E-2</v>
      </c>
      <c r="E7">
        <f t="shared" si="1"/>
        <v>0.40860800000000003</v>
      </c>
      <c r="G7">
        <f t="shared" si="2"/>
        <v>12.154054</v>
      </c>
      <c r="H7">
        <f t="shared" si="3"/>
        <v>0.2247344</v>
      </c>
      <c r="J7">
        <f t="shared" si="4"/>
        <v>18.656424000000001</v>
      </c>
      <c r="K7">
        <f t="shared" si="5"/>
        <v>0.34496639999999995</v>
      </c>
      <c r="M7">
        <f t="shared" si="6"/>
        <v>16.603044000000001</v>
      </c>
      <c r="N7">
        <f t="shared" si="7"/>
        <v>0.3069984</v>
      </c>
      <c r="P7">
        <f t="shared" si="8"/>
        <v>14.549664000000003</v>
      </c>
      <c r="Q7">
        <f t="shared" si="9"/>
        <v>0.26903040000000006</v>
      </c>
      <c r="S7">
        <f t="shared" si="10"/>
        <v>12.496283999999999</v>
      </c>
      <c r="T7">
        <f t="shared" si="11"/>
        <v>0.23106239999999997</v>
      </c>
      <c r="V7">
        <v>6.65</v>
      </c>
      <c r="W7">
        <f>3.15-(1/8)</f>
        <v>3.0249999999999999</v>
      </c>
      <c r="AK7">
        <f>3.1075-0.75</f>
        <v>2.3574999999999999</v>
      </c>
      <c r="AL7">
        <f>1.6-(1/8)-1</f>
        <v>0.47500000000000009</v>
      </c>
    </row>
    <row r="8" spans="1:38" x14ac:dyDescent="0.25">
      <c r="B8">
        <v>0.97228999999999999</v>
      </c>
      <c r="C8">
        <f t="shared" si="0"/>
        <v>21.973754</v>
      </c>
      <c r="D8">
        <v>2.1129999999999999E-2</v>
      </c>
      <c r="E8">
        <f t="shared" si="1"/>
        <v>0.47753800000000002</v>
      </c>
      <c r="G8">
        <f t="shared" si="2"/>
        <v>12.085564699999999</v>
      </c>
      <c r="H8">
        <f t="shared" si="3"/>
        <v>0.26264589999999999</v>
      </c>
      <c r="J8">
        <f t="shared" si="4"/>
        <v>18.551293199999996</v>
      </c>
      <c r="K8">
        <f t="shared" si="5"/>
        <v>0.40316039999999997</v>
      </c>
      <c r="M8">
        <f t="shared" si="6"/>
        <v>16.509484199999999</v>
      </c>
      <c r="N8">
        <f t="shared" si="7"/>
        <v>0.35878739999999998</v>
      </c>
      <c r="P8">
        <f t="shared" si="8"/>
        <v>14.4676752</v>
      </c>
      <c r="Q8">
        <f t="shared" si="9"/>
        <v>0.31441440000000004</v>
      </c>
      <c r="S8">
        <f t="shared" si="10"/>
        <v>12.425866199999998</v>
      </c>
      <c r="T8">
        <f t="shared" si="11"/>
        <v>0.27004139999999999</v>
      </c>
      <c r="V8">
        <v>4.6500000000000004</v>
      </c>
      <c r="W8">
        <f>3.025-2</f>
        <v>1.0249999999999999</v>
      </c>
      <c r="AK8">
        <f>3.1075+0.75</f>
        <v>3.8574999999999999</v>
      </c>
      <c r="AL8">
        <f>1.6-(1/8)-1</f>
        <v>0.47500000000000009</v>
      </c>
    </row>
    <row r="9" spans="1:38" x14ac:dyDescent="0.25">
      <c r="B9">
        <v>0.96626999999999996</v>
      </c>
      <c r="C9">
        <f t="shared" si="0"/>
        <v>21.837702</v>
      </c>
      <c r="D9">
        <v>2.4060000000000002E-2</v>
      </c>
      <c r="E9">
        <f t="shared" si="1"/>
        <v>0.54375600000000002</v>
      </c>
      <c r="G9">
        <f t="shared" si="2"/>
        <v>12.010736099999999</v>
      </c>
      <c r="H9">
        <f t="shared" si="3"/>
        <v>0.29906579999999999</v>
      </c>
      <c r="J9">
        <f t="shared" si="4"/>
        <v>18.436431599999999</v>
      </c>
      <c r="K9">
        <f t="shared" si="5"/>
        <v>0.45906479999999994</v>
      </c>
      <c r="M9">
        <f t="shared" si="6"/>
        <v>16.407264599999998</v>
      </c>
      <c r="N9">
        <f t="shared" si="7"/>
        <v>0.40853879999999998</v>
      </c>
      <c r="P9">
        <f t="shared" si="8"/>
        <v>14.3780976</v>
      </c>
      <c r="Q9">
        <f t="shared" si="9"/>
        <v>0.35801280000000002</v>
      </c>
      <c r="S9">
        <f t="shared" si="10"/>
        <v>12.348930599999997</v>
      </c>
      <c r="T9">
        <f t="shared" si="11"/>
        <v>0.30748679999999995</v>
      </c>
      <c r="V9">
        <v>6.65</v>
      </c>
      <c r="W9">
        <v>1.0249999999999999</v>
      </c>
    </row>
    <row r="10" spans="1:38" x14ac:dyDescent="0.25">
      <c r="B10">
        <v>0.95965</v>
      </c>
      <c r="C10">
        <f t="shared" si="0"/>
        <v>21.688090000000003</v>
      </c>
      <c r="D10">
        <v>2.6980000000000001E-2</v>
      </c>
      <c r="E10">
        <f t="shared" si="1"/>
        <v>0.60974800000000007</v>
      </c>
      <c r="G10">
        <f t="shared" si="2"/>
        <v>11.928449499999999</v>
      </c>
      <c r="H10">
        <f t="shared" si="3"/>
        <v>0.33536139999999998</v>
      </c>
      <c r="J10">
        <f t="shared" si="4"/>
        <v>18.310122</v>
      </c>
      <c r="K10">
        <f t="shared" si="5"/>
        <v>0.51477839999999997</v>
      </c>
      <c r="M10">
        <f t="shared" si="6"/>
        <v>16.294857</v>
      </c>
      <c r="N10">
        <f t="shared" si="7"/>
        <v>0.45812040000000004</v>
      </c>
      <c r="P10">
        <f t="shared" si="8"/>
        <v>14.279592000000003</v>
      </c>
      <c r="Q10">
        <f t="shared" si="9"/>
        <v>0.40146240000000005</v>
      </c>
      <c r="S10">
        <f t="shared" si="10"/>
        <v>12.264327</v>
      </c>
      <c r="T10">
        <f t="shared" si="11"/>
        <v>0.34480439999999996</v>
      </c>
    </row>
    <row r="11" spans="1:38" x14ac:dyDescent="0.25">
      <c r="B11">
        <v>0.95247999999999999</v>
      </c>
      <c r="C11">
        <f t="shared" si="0"/>
        <v>21.526048000000003</v>
      </c>
      <c r="D11">
        <v>2.9940000000000001E-2</v>
      </c>
      <c r="E11">
        <f t="shared" si="1"/>
        <v>0.67664400000000002</v>
      </c>
      <c r="G11">
        <f t="shared" si="2"/>
        <v>11.839326400000001</v>
      </c>
      <c r="H11">
        <f t="shared" si="3"/>
        <v>0.37215419999999999</v>
      </c>
      <c r="J11">
        <f t="shared" si="4"/>
        <v>18.173318399999999</v>
      </c>
      <c r="K11">
        <f t="shared" si="5"/>
        <v>0.57125519999999996</v>
      </c>
      <c r="M11">
        <f t="shared" si="6"/>
        <v>16.173110400000002</v>
      </c>
      <c r="N11">
        <f t="shared" si="7"/>
        <v>0.50838119999999998</v>
      </c>
      <c r="P11">
        <f t="shared" si="8"/>
        <v>14.172902400000003</v>
      </c>
      <c r="Q11">
        <f t="shared" si="9"/>
        <v>0.44550720000000005</v>
      </c>
      <c r="S11">
        <f t="shared" si="10"/>
        <v>12.172694399999999</v>
      </c>
      <c r="T11">
        <f t="shared" si="11"/>
        <v>0.38263319999999995</v>
      </c>
    </row>
    <row r="12" spans="1:38" x14ac:dyDescent="0.25">
      <c r="B12">
        <v>0.94484000000000001</v>
      </c>
      <c r="C12">
        <f t="shared" si="0"/>
        <v>21.353384000000002</v>
      </c>
      <c r="D12">
        <v>3.2910000000000002E-2</v>
      </c>
      <c r="E12">
        <f t="shared" si="1"/>
        <v>0.74376600000000004</v>
      </c>
      <c r="G12">
        <f t="shared" si="2"/>
        <v>11.7443612</v>
      </c>
      <c r="H12">
        <f t="shared" si="3"/>
        <v>0.40907129999999997</v>
      </c>
      <c r="J12">
        <f t="shared" si="4"/>
        <v>18.027547200000001</v>
      </c>
      <c r="K12">
        <f t="shared" si="5"/>
        <v>0.6279228</v>
      </c>
      <c r="M12">
        <f t="shared" si="6"/>
        <v>16.043383200000001</v>
      </c>
      <c r="N12">
        <f t="shared" si="7"/>
        <v>0.55881179999999997</v>
      </c>
      <c r="P12">
        <f t="shared" si="8"/>
        <v>14.059219200000003</v>
      </c>
      <c r="Q12">
        <f t="shared" si="9"/>
        <v>0.48970080000000005</v>
      </c>
      <c r="S12">
        <f t="shared" si="10"/>
        <v>12.0750552</v>
      </c>
      <c r="T12">
        <f t="shared" si="11"/>
        <v>0.42058979999999996</v>
      </c>
    </row>
    <row r="13" spans="1:38" x14ac:dyDescent="0.25">
      <c r="B13">
        <v>0.93681000000000003</v>
      </c>
      <c r="C13">
        <f t="shared" si="0"/>
        <v>21.171906000000003</v>
      </c>
      <c r="D13">
        <v>3.5880000000000002E-2</v>
      </c>
      <c r="E13">
        <f t="shared" si="1"/>
        <v>0.81088800000000005</v>
      </c>
      <c r="G13">
        <f t="shared" si="2"/>
        <v>11.6445483</v>
      </c>
      <c r="H13">
        <f t="shared" si="3"/>
        <v>0.44598839999999995</v>
      </c>
      <c r="J13">
        <f t="shared" si="4"/>
        <v>17.8743348</v>
      </c>
      <c r="K13">
        <f t="shared" si="5"/>
        <v>0.68459039999999993</v>
      </c>
      <c r="M13">
        <f t="shared" si="6"/>
        <v>15.907033800000002</v>
      </c>
      <c r="N13">
        <f t="shared" si="7"/>
        <v>0.60924239999999996</v>
      </c>
      <c r="P13">
        <f t="shared" si="8"/>
        <v>13.939732800000003</v>
      </c>
      <c r="Q13">
        <f t="shared" si="9"/>
        <v>0.5338944000000001</v>
      </c>
      <c r="S13">
        <f t="shared" si="10"/>
        <v>11.972431800000001</v>
      </c>
      <c r="T13">
        <f t="shared" si="11"/>
        <v>0.45854639999999997</v>
      </c>
    </row>
    <row r="14" spans="1:38" x14ac:dyDescent="0.25">
      <c r="B14">
        <v>0.92845999999999995</v>
      </c>
      <c r="C14">
        <f t="shared" si="0"/>
        <v>20.983196</v>
      </c>
      <c r="D14">
        <v>3.8809999999999997E-2</v>
      </c>
      <c r="E14">
        <f t="shared" si="1"/>
        <v>0.87710599999999994</v>
      </c>
      <c r="G14">
        <f t="shared" si="2"/>
        <v>11.540757799999998</v>
      </c>
      <c r="H14">
        <f t="shared" si="3"/>
        <v>0.4824082999999999</v>
      </c>
      <c r="J14">
        <f t="shared" si="4"/>
        <v>17.715016799999997</v>
      </c>
      <c r="K14">
        <f t="shared" si="5"/>
        <v>0.7404947999999999</v>
      </c>
      <c r="M14">
        <f t="shared" si="6"/>
        <v>15.765250799999999</v>
      </c>
      <c r="N14">
        <f t="shared" si="7"/>
        <v>0.65899379999999996</v>
      </c>
      <c r="P14">
        <f t="shared" si="8"/>
        <v>13.8154848</v>
      </c>
      <c r="Q14">
        <f t="shared" si="9"/>
        <v>0.57749280000000003</v>
      </c>
      <c r="S14">
        <f t="shared" si="10"/>
        <v>11.865718799999998</v>
      </c>
      <c r="T14">
        <f t="shared" si="11"/>
        <v>0.49599179999999987</v>
      </c>
    </row>
    <row r="15" spans="1:38" x14ac:dyDescent="0.25">
      <c r="B15">
        <v>0.91979</v>
      </c>
      <c r="C15">
        <f t="shared" si="0"/>
        <v>20.787254000000001</v>
      </c>
      <c r="D15">
        <v>4.1700000000000001E-2</v>
      </c>
      <c r="E15">
        <f t="shared" si="1"/>
        <v>0.94242000000000004</v>
      </c>
      <c r="G15">
        <f t="shared" si="2"/>
        <v>11.432989699999998</v>
      </c>
      <c r="H15">
        <f t="shared" si="3"/>
        <v>0.51833099999999999</v>
      </c>
      <c r="J15">
        <f t="shared" si="4"/>
        <v>17.549593199999997</v>
      </c>
      <c r="K15">
        <f t="shared" si="5"/>
        <v>0.7956359999999999</v>
      </c>
      <c r="M15">
        <f t="shared" si="6"/>
        <v>15.6180342</v>
      </c>
      <c r="N15">
        <f t="shared" si="7"/>
        <v>0.70806599999999997</v>
      </c>
      <c r="P15">
        <f t="shared" si="8"/>
        <v>13.686475200000002</v>
      </c>
      <c r="Q15">
        <f t="shared" si="9"/>
        <v>0.62049600000000005</v>
      </c>
      <c r="S15">
        <f t="shared" si="10"/>
        <v>11.754916199999998</v>
      </c>
      <c r="T15">
        <f t="shared" si="11"/>
        <v>0.5329259999999999</v>
      </c>
    </row>
    <row r="16" spans="1:38" x14ac:dyDescent="0.25">
      <c r="B16">
        <v>0.91074999999999995</v>
      </c>
      <c r="C16">
        <f t="shared" si="0"/>
        <v>20.58295</v>
      </c>
      <c r="D16">
        <v>4.4569999999999999E-2</v>
      </c>
      <c r="E16">
        <f t="shared" si="1"/>
        <v>1.007282</v>
      </c>
      <c r="G16">
        <f t="shared" si="2"/>
        <v>11.320622499999999</v>
      </c>
      <c r="H16">
        <f t="shared" si="3"/>
        <v>0.55400509999999992</v>
      </c>
      <c r="J16">
        <f t="shared" si="4"/>
        <v>17.377109999999998</v>
      </c>
      <c r="K16">
        <f t="shared" si="5"/>
        <v>0.85039559999999992</v>
      </c>
      <c r="M16">
        <f t="shared" si="6"/>
        <v>15.464535</v>
      </c>
      <c r="N16">
        <f t="shared" si="7"/>
        <v>0.75679859999999999</v>
      </c>
      <c r="P16">
        <f t="shared" si="8"/>
        <v>13.551960000000001</v>
      </c>
      <c r="Q16">
        <f t="shared" si="9"/>
        <v>0.66320160000000006</v>
      </c>
      <c r="S16">
        <f t="shared" si="10"/>
        <v>11.639384999999999</v>
      </c>
      <c r="T16">
        <f t="shared" si="11"/>
        <v>0.56960459999999991</v>
      </c>
    </row>
    <row r="17" spans="2:20" x14ac:dyDescent="0.25">
      <c r="B17">
        <v>0.90125</v>
      </c>
      <c r="C17">
        <f t="shared" si="0"/>
        <v>20.36825</v>
      </c>
      <c r="D17">
        <v>4.7460000000000002E-2</v>
      </c>
      <c r="E17">
        <f t="shared" si="1"/>
        <v>1.0725960000000001</v>
      </c>
      <c r="G17">
        <f t="shared" si="2"/>
        <v>11.202537499999998</v>
      </c>
      <c r="H17">
        <f t="shared" si="3"/>
        <v>0.5899278</v>
      </c>
      <c r="J17">
        <f t="shared" si="4"/>
        <v>17.195849999999997</v>
      </c>
      <c r="K17">
        <f t="shared" si="5"/>
        <v>0.90553679999999992</v>
      </c>
      <c r="M17">
        <f t="shared" si="6"/>
        <v>15.303224999999999</v>
      </c>
      <c r="N17">
        <f t="shared" si="7"/>
        <v>0.8058708</v>
      </c>
      <c r="P17">
        <f t="shared" si="8"/>
        <v>13.410600000000001</v>
      </c>
      <c r="Q17">
        <f t="shared" si="9"/>
        <v>0.70620480000000008</v>
      </c>
      <c r="S17">
        <f t="shared" si="10"/>
        <v>11.517974999999998</v>
      </c>
      <c r="T17">
        <f t="shared" si="11"/>
        <v>0.60653879999999993</v>
      </c>
    </row>
    <row r="18" spans="2:20" x14ac:dyDescent="0.25">
      <c r="B18">
        <v>0.89122999999999997</v>
      </c>
      <c r="C18">
        <f t="shared" si="0"/>
        <v>20.141798000000001</v>
      </c>
      <c r="D18">
        <v>5.0369999999999998E-2</v>
      </c>
      <c r="E18">
        <f t="shared" si="1"/>
        <v>1.1383620000000001</v>
      </c>
      <c r="G18">
        <f t="shared" si="2"/>
        <v>11.077988899999999</v>
      </c>
      <c r="H18">
        <f t="shared" si="3"/>
        <v>0.62609910000000002</v>
      </c>
      <c r="J18">
        <f t="shared" si="4"/>
        <v>17.0046684</v>
      </c>
      <c r="K18">
        <f t="shared" si="5"/>
        <v>0.9610595999999999</v>
      </c>
      <c r="M18">
        <f t="shared" si="6"/>
        <v>15.133085400000001</v>
      </c>
      <c r="N18">
        <f t="shared" si="7"/>
        <v>0.8552826</v>
      </c>
      <c r="P18">
        <f t="shared" si="8"/>
        <v>13.261502400000001</v>
      </c>
      <c r="Q18">
        <f t="shared" si="9"/>
        <v>0.74950560000000011</v>
      </c>
      <c r="S18">
        <f t="shared" si="10"/>
        <v>11.389919399999998</v>
      </c>
      <c r="T18">
        <f t="shared" si="11"/>
        <v>0.64372859999999998</v>
      </c>
    </row>
    <row r="19" spans="2:20" x14ac:dyDescent="0.25">
      <c r="B19">
        <v>0.88068000000000002</v>
      </c>
      <c r="C19">
        <f t="shared" si="0"/>
        <v>19.903368</v>
      </c>
      <c r="D19">
        <v>5.3330000000000002E-2</v>
      </c>
      <c r="E19">
        <f t="shared" si="1"/>
        <v>1.2052580000000002</v>
      </c>
      <c r="G19">
        <f t="shared" si="2"/>
        <v>10.946852399999999</v>
      </c>
      <c r="H19">
        <f t="shared" si="3"/>
        <v>0.66289189999999998</v>
      </c>
      <c r="J19">
        <f t="shared" si="4"/>
        <v>16.803374399999999</v>
      </c>
      <c r="K19">
        <f t="shared" si="5"/>
        <v>1.0175364</v>
      </c>
      <c r="M19">
        <f t="shared" si="6"/>
        <v>14.9539464</v>
      </c>
      <c r="N19">
        <f t="shared" si="7"/>
        <v>0.90554340000000011</v>
      </c>
      <c r="P19">
        <f t="shared" si="8"/>
        <v>13.104518400000002</v>
      </c>
      <c r="Q19">
        <f t="shared" si="9"/>
        <v>0.79355040000000021</v>
      </c>
      <c r="S19">
        <f t="shared" si="10"/>
        <v>11.255090399999998</v>
      </c>
      <c r="T19">
        <f t="shared" si="11"/>
        <v>0.68155739999999998</v>
      </c>
    </row>
    <row r="20" spans="2:20" x14ac:dyDescent="0.25">
      <c r="B20">
        <v>0.86963000000000001</v>
      </c>
      <c r="C20">
        <f t="shared" si="0"/>
        <v>19.653638000000001</v>
      </c>
      <c r="D20">
        <v>5.6309999999999999E-2</v>
      </c>
      <c r="E20">
        <f t="shared" si="1"/>
        <v>1.2726060000000001</v>
      </c>
      <c r="G20">
        <f t="shared" si="2"/>
        <v>10.8095009</v>
      </c>
      <c r="H20">
        <f t="shared" si="3"/>
        <v>0.69993329999999998</v>
      </c>
      <c r="J20">
        <f t="shared" si="4"/>
        <v>16.592540399999997</v>
      </c>
      <c r="K20">
        <f t="shared" si="5"/>
        <v>1.0743947999999999</v>
      </c>
      <c r="M20">
        <f t="shared" si="6"/>
        <v>14.7663174</v>
      </c>
      <c r="N20">
        <f t="shared" si="7"/>
        <v>0.9561438000000001</v>
      </c>
      <c r="P20">
        <f t="shared" si="8"/>
        <v>12.940094400000001</v>
      </c>
      <c r="Q20">
        <f t="shared" si="9"/>
        <v>0.8378928000000001</v>
      </c>
      <c r="S20">
        <f t="shared" si="10"/>
        <v>11.113871399999999</v>
      </c>
      <c r="T20">
        <f t="shared" si="11"/>
        <v>0.7196418</v>
      </c>
    </row>
    <row r="21" spans="2:20" x14ac:dyDescent="0.25">
      <c r="B21">
        <v>0.85816999999999999</v>
      </c>
      <c r="C21">
        <f t="shared" si="0"/>
        <v>19.394642000000001</v>
      </c>
      <c r="D21">
        <v>5.9319999999999998E-2</v>
      </c>
      <c r="E21">
        <f t="shared" si="1"/>
        <v>1.340632</v>
      </c>
      <c r="G21">
        <f t="shared" si="2"/>
        <v>10.667053099999999</v>
      </c>
      <c r="H21">
        <f t="shared" si="3"/>
        <v>0.73734759999999988</v>
      </c>
      <c r="J21">
        <f t="shared" si="4"/>
        <v>16.373883599999999</v>
      </c>
      <c r="K21">
        <f t="shared" si="5"/>
        <v>1.1318256</v>
      </c>
      <c r="M21">
        <f t="shared" si="6"/>
        <v>14.5717266</v>
      </c>
      <c r="N21">
        <f t="shared" si="7"/>
        <v>1.0072536000000001</v>
      </c>
      <c r="P21">
        <f t="shared" si="8"/>
        <v>12.769569600000002</v>
      </c>
      <c r="Q21">
        <f t="shared" si="9"/>
        <v>0.88268160000000007</v>
      </c>
      <c r="S21">
        <f t="shared" si="10"/>
        <v>10.967412599999999</v>
      </c>
      <c r="T21">
        <f t="shared" si="11"/>
        <v>0.75810959999999994</v>
      </c>
    </row>
    <row r="22" spans="2:20" x14ac:dyDescent="0.25">
      <c r="B22">
        <v>0.84638999999999998</v>
      </c>
      <c r="C22">
        <f t="shared" si="0"/>
        <v>19.128413999999999</v>
      </c>
      <c r="D22">
        <v>6.2330000000000003E-2</v>
      </c>
      <c r="E22">
        <f t="shared" si="1"/>
        <v>1.4086580000000002</v>
      </c>
      <c r="G22">
        <f t="shared" si="2"/>
        <v>10.520627699999999</v>
      </c>
      <c r="H22">
        <f t="shared" si="3"/>
        <v>0.7747619</v>
      </c>
      <c r="J22">
        <f t="shared" si="4"/>
        <v>16.149121199999996</v>
      </c>
      <c r="K22">
        <f t="shared" si="5"/>
        <v>1.1892564000000001</v>
      </c>
      <c r="M22">
        <f t="shared" si="6"/>
        <v>14.3717022</v>
      </c>
      <c r="N22">
        <f t="shared" si="7"/>
        <v>1.0583634000000002</v>
      </c>
      <c r="P22">
        <f t="shared" si="8"/>
        <v>12.594283200000001</v>
      </c>
      <c r="Q22">
        <f t="shared" si="9"/>
        <v>0.92747040000000014</v>
      </c>
      <c r="S22">
        <f t="shared" si="10"/>
        <v>10.816864199999998</v>
      </c>
      <c r="T22">
        <f t="shared" si="11"/>
        <v>0.79657739999999999</v>
      </c>
    </row>
    <row r="23" spans="2:20" x14ac:dyDescent="0.25">
      <c r="B23">
        <v>0.83431</v>
      </c>
      <c r="C23">
        <f t="shared" si="0"/>
        <v>18.855406000000002</v>
      </c>
      <c r="D23">
        <v>6.5310000000000007E-2</v>
      </c>
      <c r="E23">
        <f t="shared" si="1"/>
        <v>1.4760060000000002</v>
      </c>
      <c r="G23">
        <f t="shared" si="2"/>
        <v>10.3704733</v>
      </c>
      <c r="H23">
        <f t="shared" si="3"/>
        <v>0.81180330000000001</v>
      </c>
      <c r="J23">
        <f t="shared" si="4"/>
        <v>15.9186348</v>
      </c>
      <c r="K23">
        <f t="shared" si="5"/>
        <v>1.2461148</v>
      </c>
      <c r="M23">
        <f t="shared" si="6"/>
        <v>14.166583800000002</v>
      </c>
      <c r="N23">
        <f t="shared" si="7"/>
        <v>1.1089638000000002</v>
      </c>
      <c r="P23">
        <f t="shared" si="8"/>
        <v>12.414532800000002</v>
      </c>
      <c r="Q23">
        <f t="shared" si="9"/>
        <v>0.97181280000000014</v>
      </c>
      <c r="S23">
        <f t="shared" si="10"/>
        <v>10.6624818</v>
      </c>
      <c r="T23">
        <f t="shared" si="11"/>
        <v>0.8346617999999999</v>
      </c>
    </row>
    <row r="24" spans="2:20" x14ac:dyDescent="0.25">
      <c r="B24">
        <v>0.82199999999999995</v>
      </c>
      <c r="C24">
        <f t="shared" si="0"/>
        <v>18.577200000000001</v>
      </c>
      <c r="D24">
        <v>6.8269999999999997E-2</v>
      </c>
      <c r="E24">
        <f t="shared" si="1"/>
        <v>1.542902</v>
      </c>
      <c r="G24">
        <f t="shared" si="2"/>
        <v>10.217459999999999</v>
      </c>
      <c r="H24">
        <f t="shared" si="3"/>
        <v>0.84859609999999985</v>
      </c>
      <c r="J24">
        <f t="shared" si="4"/>
        <v>15.683759999999999</v>
      </c>
      <c r="K24">
        <f t="shared" si="5"/>
        <v>1.3025915999999997</v>
      </c>
      <c r="M24">
        <f t="shared" si="6"/>
        <v>13.957560000000001</v>
      </c>
      <c r="N24">
        <f t="shared" si="7"/>
        <v>1.1592245999999999</v>
      </c>
      <c r="P24">
        <f t="shared" si="8"/>
        <v>12.231360000000002</v>
      </c>
      <c r="Q24">
        <f t="shared" si="9"/>
        <v>1.0158576000000001</v>
      </c>
      <c r="S24">
        <f t="shared" si="10"/>
        <v>10.505159999999998</v>
      </c>
      <c r="T24">
        <f t="shared" si="11"/>
        <v>0.87249059999999989</v>
      </c>
    </row>
    <row r="25" spans="2:20" x14ac:dyDescent="0.25">
      <c r="B25">
        <v>0.80940999999999996</v>
      </c>
      <c r="C25">
        <f t="shared" si="0"/>
        <v>18.292666000000001</v>
      </c>
      <c r="D25">
        <v>7.1220000000000006E-2</v>
      </c>
      <c r="E25">
        <f t="shared" si="1"/>
        <v>1.6095720000000002</v>
      </c>
      <c r="G25">
        <f t="shared" si="2"/>
        <v>10.060966299999999</v>
      </c>
      <c r="H25">
        <f t="shared" si="3"/>
        <v>0.88526460000000007</v>
      </c>
      <c r="J25">
        <f t="shared" si="4"/>
        <v>15.443542799999998</v>
      </c>
      <c r="K25">
        <f t="shared" si="5"/>
        <v>1.3588776</v>
      </c>
      <c r="M25">
        <f t="shared" si="6"/>
        <v>13.743781800000001</v>
      </c>
      <c r="N25">
        <f t="shared" si="7"/>
        <v>1.2093156</v>
      </c>
      <c r="P25">
        <f t="shared" si="8"/>
        <v>12.044020800000002</v>
      </c>
      <c r="Q25">
        <f t="shared" si="9"/>
        <v>1.0597536000000003</v>
      </c>
      <c r="S25">
        <f t="shared" si="10"/>
        <v>10.344259799999998</v>
      </c>
      <c r="T25">
        <f t="shared" si="11"/>
        <v>0.91019159999999999</v>
      </c>
    </row>
    <row r="26" spans="2:20" x14ac:dyDescent="0.25">
      <c r="B26">
        <v>0.79657999999999995</v>
      </c>
      <c r="C26">
        <f t="shared" si="0"/>
        <v>18.002707999999998</v>
      </c>
      <c r="D26">
        <v>7.4160000000000004E-2</v>
      </c>
      <c r="E26">
        <f t="shared" si="1"/>
        <v>1.6760160000000002</v>
      </c>
      <c r="G26">
        <f t="shared" si="2"/>
        <v>9.9014893999999973</v>
      </c>
      <c r="H26">
        <f t="shared" si="3"/>
        <v>0.92180879999999998</v>
      </c>
      <c r="J26">
        <f t="shared" si="4"/>
        <v>15.198746399999997</v>
      </c>
      <c r="K26">
        <f t="shared" si="5"/>
        <v>1.4149727999999999</v>
      </c>
      <c r="M26">
        <f t="shared" si="6"/>
        <v>13.525928399999998</v>
      </c>
      <c r="N26">
        <f t="shared" si="7"/>
        <v>1.2592368</v>
      </c>
      <c r="P26">
        <f t="shared" si="8"/>
        <v>11.8531104</v>
      </c>
      <c r="Q26">
        <f t="shared" si="9"/>
        <v>1.1035008000000002</v>
      </c>
      <c r="S26">
        <f t="shared" si="10"/>
        <v>10.180292399999997</v>
      </c>
      <c r="T26">
        <f t="shared" si="11"/>
        <v>0.94776479999999996</v>
      </c>
    </row>
    <row r="27" spans="2:20" x14ac:dyDescent="0.25">
      <c r="B27">
        <v>0.78351000000000004</v>
      </c>
      <c r="C27">
        <f t="shared" si="0"/>
        <v>17.707326000000002</v>
      </c>
      <c r="D27">
        <v>7.7079999999999996E-2</v>
      </c>
      <c r="E27">
        <f t="shared" si="1"/>
        <v>1.742008</v>
      </c>
      <c r="G27">
        <f t="shared" si="2"/>
        <v>9.7390293000000003</v>
      </c>
      <c r="H27">
        <f t="shared" si="3"/>
        <v>0.95810439999999986</v>
      </c>
      <c r="J27">
        <f t="shared" si="4"/>
        <v>14.949370800000001</v>
      </c>
      <c r="K27">
        <f t="shared" si="5"/>
        <v>1.4706863999999997</v>
      </c>
      <c r="M27">
        <f t="shared" si="6"/>
        <v>13.303999800000001</v>
      </c>
      <c r="N27">
        <f t="shared" si="7"/>
        <v>1.3088184</v>
      </c>
      <c r="P27">
        <f t="shared" si="8"/>
        <v>11.658628800000002</v>
      </c>
      <c r="Q27">
        <f t="shared" si="9"/>
        <v>1.1469504000000001</v>
      </c>
      <c r="S27">
        <f t="shared" si="10"/>
        <v>10.0132578</v>
      </c>
      <c r="T27">
        <f t="shared" si="11"/>
        <v>0.9850823999999998</v>
      </c>
    </row>
    <row r="28" spans="2:20" x14ac:dyDescent="0.25">
      <c r="B28">
        <v>0.77022000000000002</v>
      </c>
      <c r="C28">
        <f t="shared" si="0"/>
        <v>17.406972000000003</v>
      </c>
      <c r="D28">
        <v>0.08</v>
      </c>
      <c r="E28">
        <f t="shared" si="1"/>
        <v>1.8080000000000001</v>
      </c>
      <c r="G28">
        <f t="shared" si="2"/>
        <v>9.5738346000000014</v>
      </c>
      <c r="H28">
        <f t="shared" si="3"/>
        <v>0.99439999999999995</v>
      </c>
      <c r="J28">
        <f t="shared" si="4"/>
        <v>14.695797600000001</v>
      </c>
      <c r="K28">
        <f t="shared" si="5"/>
        <v>1.5263999999999998</v>
      </c>
      <c r="M28">
        <f t="shared" si="6"/>
        <v>13.078335600000003</v>
      </c>
      <c r="N28">
        <f t="shared" si="7"/>
        <v>1.3584000000000001</v>
      </c>
      <c r="P28">
        <f t="shared" si="8"/>
        <v>11.460873600000003</v>
      </c>
      <c r="Q28">
        <f t="shared" si="9"/>
        <v>1.1904000000000001</v>
      </c>
      <c r="S28">
        <f t="shared" si="10"/>
        <v>9.8434115999999996</v>
      </c>
      <c r="T28">
        <f t="shared" si="11"/>
        <v>1.0223999999999998</v>
      </c>
    </row>
    <row r="29" spans="2:20" x14ac:dyDescent="0.25">
      <c r="B29">
        <v>0.75673999999999997</v>
      </c>
      <c r="C29">
        <f t="shared" si="0"/>
        <v>17.102323999999999</v>
      </c>
      <c r="D29">
        <v>8.2890000000000005E-2</v>
      </c>
      <c r="E29">
        <f t="shared" si="1"/>
        <v>1.8733140000000001</v>
      </c>
      <c r="G29">
        <f t="shared" si="2"/>
        <v>9.4062781999999991</v>
      </c>
      <c r="H29">
        <f t="shared" si="3"/>
        <v>1.0303226999999999</v>
      </c>
      <c r="J29">
        <f t="shared" si="4"/>
        <v>14.438599199999997</v>
      </c>
      <c r="K29">
        <f t="shared" si="5"/>
        <v>1.5815412</v>
      </c>
      <c r="M29">
        <f t="shared" si="6"/>
        <v>12.8494452</v>
      </c>
      <c r="N29">
        <f t="shared" si="7"/>
        <v>1.4074722</v>
      </c>
      <c r="P29">
        <f t="shared" si="8"/>
        <v>11.260291200000001</v>
      </c>
      <c r="Q29">
        <f t="shared" si="9"/>
        <v>1.2334032000000001</v>
      </c>
      <c r="S29">
        <f t="shared" si="10"/>
        <v>9.6711371999999987</v>
      </c>
      <c r="T29">
        <f t="shared" si="11"/>
        <v>1.0593341999999999</v>
      </c>
    </row>
    <row r="30" spans="2:20" x14ac:dyDescent="0.25">
      <c r="B30">
        <v>0.74311000000000005</v>
      </c>
      <c r="C30">
        <f t="shared" si="0"/>
        <v>16.794286000000003</v>
      </c>
      <c r="D30">
        <v>8.5779999999999995E-2</v>
      </c>
      <c r="E30">
        <f t="shared" si="1"/>
        <v>1.938628</v>
      </c>
      <c r="G30">
        <f t="shared" si="2"/>
        <v>9.2368573000000005</v>
      </c>
      <c r="H30">
        <f t="shared" si="3"/>
        <v>1.0662453999999999</v>
      </c>
      <c r="J30">
        <f t="shared" si="4"/>
        <v>14.1785388</v>
      </c>
      <c r="K30">
        <f t="shared" si="5"/>
        <v>1.6366823999999998</v>
      </c>
      <c r="M30">
        <f t="shared" si="6"/>
        <v>12.618007800000003</v>
      </c>
      <c r="N30">
        <f t="shared" si="7"/>
        <v>1.4565443999999999</v>
      </c>
      <c r="P30">
        <f t="shared" si="8"/>
        <v>11.057476800000003</v>
      </c>
      <c r="Q30">
        <f t="shared" si="9"/>
        <v>1.2764064000000002</v>
      </c>
      <c r="S30">
        <f t="shared" si="10"/>
        <v>9.4969458000000007</v>
      </c>
      <c r="T30">
        <f t="shared" si="11"/>
        <v>1.0962683999999998</v>
      </c>
    </row>
    <row r="31" spans="2:20" x14ac:dyDescent="0.25">
      <c r="B31">
        <v>0.72936000000000001</v>
      </c>
      <c r="C31">
        <f t="shared" si="0"/>
        <v>16.483536000000001</v>
      </c>
      <c r="D31">
        <v>8.8650000000000007E-2</v>
      </c>
      <c r="E31">
        <f t="shared" si="1"/>
        <v>2.0034900000000002</v>
      </c>
      <c r="G31">
        <f t="shared" si="2"/>
        <v>9.0659447999999987</v>
      </c>
      <c r="H31">
        <f t="shared" si="3"/>
        <v>1.1019194999999999</v>
      </c>
      <c r="J31">
        <f t="shared" si="4"/>
        <v>13.916188799999999</v>
      </c>
      <c r="K31">
        <f t="shared" si="5"/>
        <v>1.6914419999999999</v>
      </c>
      <c r="M31">
        <f t="shared" si="6"/>
        <v>12.384532800000001</v>
      </c>
      <c r="N31">
        <f t="shared" si="7"/>
        <v>1.5052770000000002</v>
      </c>
      <c r="P31">
        <f t="shared" si="8"/>
        <v>10.852876800000001</v>
      </c>
      <c r="Q31">
        <f t="shared" si="9"/>
        <v>1.3191120000000003</v>
      </c>
      <c r="S31">
        <f t="shared" si="10"/>
        <v>9.321220799999999</v>
      </c>
      <c r="T31">
        <f t="shared" si="11"/>
        <v>1.1329469999999999</v>
      </c>
    </row>
    <row r="32" spans="2:20" x14ac:dyDescent="0.25">
      <c r="B32">
        <v>0.71553999999999995</v>
      </c>
      <c r="C32">
        <f t="shared" si="0"/>
        <v>16.171203999999999</v>
      </c>
      <c r="D32">
        <v>9.1490000000000002E-2</v>
      </c>
      <c r="E32">
        <f t="shared" si="1"/>
        <v>2.0676740000000002</v>
      </c>
      <c r="G32">
        <f t="shared" si="2"/>
        <v>8.8941621999999985</v>
      </c>
      <c r="H32">
        <f t="shared" si="3"/>
        <v>1.1372207000000001</v>
      </c>
      <c r="J32">
        <f t="shared" si="4"/>
        <v>13.652503199999998</v>
      </c>
      <c r="K32">
        <f t="shared" si="5"/>
        <v>1.7456292</v>
      </c>
      <c r="M32">
        <f t="shared" si="6"/>
        <v>12.149869199999999</v>
      </c>
      <c r="N32">
        <f t="shared" si="7"/>
        <v>1.5535002000000002</v>
      </c>
      <c r="P32">
        <f t="shared" si="8"/>
        <v>10.647235200000001</v>
      </c>
      <c r="Q32">
        <f t="shared" si="9"/>
        <v>1.3613712000000002</v>
      </c>
      <c r="S32">
        <f t="shared" si="10"/>
        <v>9.1446011999999985</v>
      </c>
      <c r="T32">
        <f t="shared" si="11"/>
        <v>1.1692422</v>
      </c>
    </row>
    <row r="33" spans="2:20" x14ac:dyDescent="0.25">
      <c r="B33">
        <v>0.70167000000000002</v>
      </c>
      <c r="C33">
        <f t="shared" si="0"/>
        <v>15.857742000000002</v>
      </c>
      <c r="D33">
        <v>9.4299999999999995E-2</v>
      </c>
      <c r="E33">
        <f t="shared" si="1"/>
        <v>2.1311800000000001</v>
      </c>
      <c r="G33">
        <f t="shared" si="2"/>
        <v>8.7217581000000006</v>
      </c>
      <c r="H33">
        <f t="shared" si="3"/>
        <v>1.1721489999999999</v>
      </c>
      <c r="J33">
        <f t="shared" si="4"/>
        <v>13.387863599999999</v>
      </c>
      <c r="K33">
        <f t="shared" si="5"/>
        <v>1.7992439999999998</v>
      </c>
      <c r="M33">
        <f t="shared" si="6"/>
        <v>11.914356600000001</v>
      </c>
      <c r="N33">
        <f t="shared" si="7"/>
        <v>1.6012139999999999</v>
      </c>
      <c r="P33">
        <f t="shared" si="8"/>
        <v>10.440849600000002</v>
      </c>
      <c r="Q33">
        <f t="shared" si="9"/>
        <v>1.4031840000000002</v>
      </c>
      <c r="S33">
        <f t="shared" si="10"/>
        <v>8.9673426000000003</v>
      </c>
      <c r="T33">
        <f t="shared" si="11"/>
        <v>1.2051539999999998</v>
      </c>
    </row>
    <row r="34" spans="2:20" x14ac:dyDescent="0.25">
      <c r="B34">
        <v>0.68779000000000001</v>
      </c>
      <c r="C34">
        <f t="shared" si="0"/>
        <v>15.544054000000001</v>
      </c>
      <c r="D34">
        <v>9.708E-2</v>
      </c>
      <c r="E34">
        <f t="shared" si="1"/>
        <v>2.1940080000000002</v>
      </c>
      <c r="G34">
        <f t="shared" si="2"/>
        <v>8.5492296999999997</v>
      </c>
      <c r="H34">
        <f t="shared" si="3"/>
        <v>1.2067044</v>
      </c>
      <c r="J34">
        <f t="shared" si="4"/>
        <v>13.123033199999998</v>
      </c>
      <c r="K34">
        <f t="shared" si="5"/>
        <v>1.8522863999999999</v>
      </c>
      <c r="M34">
        <f t="shared" si="6"/>
        <v>11.6786742</v>
      </c>
      <c r="N34">
        <f t="shared" si="7"/>
        <v>1.6484184000000002</v>
      </c>
      <c r="P34">
        <f t="shared" si="8"/>
        <v>10.234315200000001</v>
      </c>
      <c r="Q34">
        <f t="shared" si="9"/>
        <v>1.4445504000000002</v>
      </c>
      <c r="S34">
        <f t="shared" si="10"/>
        <v>8.7899561999999989</v>
      </c>
      <c r="T34">
        <f t="shared" si="11"/>
        <v>1.2406823999999999</v>
      </c>
    </row>
    <row r="35" spans="2:20" x14ac:dyDescent="0.25">
      <c r="B35">
        <v>0.67393000000000003</v>
      </c>
      <c r="C35">
        <f t="shared" si="0"/>
        <v>15.230818000000001</v>
      </c>
      <c r="D35">
        <v>9.9820000000000006E-2</v>
      </c>
      <c r="E35">
        <f t="shared" si="1"/>
        <v>2.2559320000000005</v>
      </c>
      <c r="G35">
        <f t="shared" si="2"/>
        <v>8.3769498999999996</v>
      </c>
      <c r="H35">
        <f t="shared" si="3"/>
        <v>1.2407626</v>
      </c>
      <c r="J35">
        <f t="shared" si="4"/>
        <v>12.8585844</v>
      </c>
      <c r="K35">
        <f t="shared" si="5"/>
        <v>1.9045656000000002</v>
      </c>
      <c r="M35">
        <f t="shared" si="6"/>
        <v>11.4433314</v>
      </c>
      <c r="N35">
        <f t="shared" si="7"/>
        <v>1.6949436000000002</v>
      </c>
      <c r="P35">
        <f t="shared" si="8"/>
        <v>10.028078400000002</v>
      </c>
      <c r="Q35">
        <f t="shared" si="9"/>
        <v>1.4853216000000005</v>
      </c>
      <c r="S35">
        <f t="shared" si="10"/>
        <v>8.6128253999999984</v>
      </c>
      <c r="T35">
        <f t="shared" si="11"/>
        <v>1.2756996</v>
      </c>
    </row>
    <row r="36" spans="2:20" x14ac:dyDescent="0.25">
      <c r="B36">
        <v>0.66010999999999997</v>
      </c>
      <c r="C36">
        <f t="shared" si="0"/>
        <v>14.918486</v>
      </c>
      <c r="D36">
        <v>0.10249999999999999</v>
      </c>
      <c r="E36">
        <f t="shared" si="1"/>
        <v>2.3165</v>
      </c>
      <c r="G36">
        <f t="shared" si="2"/>
        <v>8.2051672999999994</v>
      </c>
      <c r="H36">
        <f t="shared" si="3"/>
        <v>1.2740749999999998</v>
      </c>
      <c r="J36">
        <f t="shared" si="4"/>
        <v>12.594898799999998</v>
      </c>
      <c r="K36">
        <f t="shared" si="5"/>
        <v>1.9556999999999998</v>
      </c>
      <c r="M36">
        <f t="shared" si="6"/>
        <v>11.208667799999999</v>
      </c>
      <c r="N36">
        <f t="shared" si="7"/>
        <v>1.7404499999999998</v>
      </c>
      <c r="P36">
        <f t="shared" si="8"/>
        <v>9.8224368000000002</v>
      </c>
      <c r="Q36">
        <f t="shared" si="9"/>
        <v>1.5252000000000001</v>
      </c>
      <c r="S36">
        <f t="shared" si="10"/>
        <v>8.436205799999998</v>
      </c>
      <c r="T36">
        <f t="shared" si="11"/>
        <v>1.3099499999999997</v>
      </c>
    </row>
    <row r="37" spans="2:20" x14ac:dyDescent="0.25">
      <c r="B37">
        <v>0.64632999999999996</v>
      </c>
      <c r="C37">
        <f t="shared" si="0"/>
        <v>14.607058</v>
      </c>
      <c r="D37">
        <v>0.10514999999999999</v>
      </c>
      <c r="E37">
        <f t="shared" si="1"/>
        <v>2.3763899999999998</v>
      </c>
      <c r="G37">
        <f t="shared" si="2"/>
        <v>8.033881899999999</v>
      </c>
      <c r="H37">
        <f t="shared" si="3"/>
        <v>1.3070144999999997</v>
      </c>
      <c r="J37">
        <f t="shared" si="4"/>
        <v>12.331976399999999</v>
      </c>
      <c r="K37">
        <f t="shared" si="5"/>
        <v>2.0062619999999995</v>
      </c>
      <c r="M37">
        <f t="shared" si="6"/>
        <v>10.9746834</v>
      </c>
      <c r="N37">
        <f t="shared" si="7"/>
        <v>1.7854469999999998</v>
      </c>
      <c r="P37">
        <f t="shared" si="8"/>
        <v>9.6173904000000014</v>
      </c>
      <c r="Q37">
        <f t="shared" si="9"/>
        <v>1.564632</v>
      </c>
      <c r="S37">
        <f t="shared" si="10"/>
        <v>8.2600973999999994</v>
      </c>
      <c r="T37">
        <f t="shared" si="11"/>
        <v>1.3438169999999996</v>
      </c>
    </row>
    <row r="38" spans="2:20" x14ac:dyDescent="0.25">
      <c r="B38">
        <v>0.63261999999999996</v>
      </c>
      <c r="C38">
        <f t="shared" si="0"/>
        <v>14.297212</v>
      </c>
      <c r="D38">
        <v>0.10773000000000001</v>
      </c>
      <c r="E38">
        <f t="shared" si="1"/>
        <v>2.4346980000000005</v>
      </c>
      <c r="G38">
        <f t="shared" si="2"/>
        <v>7.8634665999999989</v>
      </c>
      <c r="H38">
        <f t="shared" si="3"/>
        <v>1.3390839000000001</v>
      </c>
      <c r="J38">
        <f t="shared" si="4"/>
        <v>12.070389599999999</v>
      </c>
      <c r="K38">
        <f t="shared" si="5"/>
        <v>2.0554884000000002</v>
      </c>
      <c r="M38">
        <f t="shared" si="6"/>
        <v>10.7418876</v>
      </c>
      <c r="N38">
        <f t="shared" si="7"/>
        <v>1.8292554000000003</v>
      </c>
      <c r="P38">
        <f t="shared" si="8"/>
        <v>9.4133855999999998</v>
      </c>
      <c r="Q38">
        <f t="shared" si="9"/>
        <v>1.6030224000000004</v>
      </c>
      <c r="S38">
        <f t="shared" si="10"/>
        <v>8.0848835999999977</v>
      </c>
      <c r="T38">
        <f t="shared" si="11"/>
        <v>1.3767894000000001</v>
      </c>
    </row>
    <row r="39" spans="2:20" x14ac:dyDescent="0.25">
      <c r="B39">
        <v>0.61897000000000002</v>
      </c>
      <c r="C39">
        <f t="shared" si="0"/>
        <v>13.988722000000001</v>
      </c>
      <c r="D39">
        <v>0.11026</v>
      </c>
      <c r="E39">
        <f t="shared" si="1"/>
        <v>2.491876</v>
      </c>
      <c r="G39">
        <f t="shared" si="2"/>
        <v>7.6937970999999994</v>
      </c>
      <c r="H39">
        <f t="shared" si="3"/>
        <v>1.3705317999999997</v>
      </c>
      <c r="J39">
        <f t="shared" si="4"/>
        <v>11.809947599999999</v>
      </c>
      <c r="K39">
        <f t="shared" si="5"/>
        <v>2.1037607999999999</v>
      </c>
      <c r="M39">
        <f t="shared" si="6"/>
        <v>10.510110600000001</v>
      </c>
      <c r="N39">
        <f t="shared" si="7"/>
        <v>1.8722147999999998</v>
      </c>
      <c r="P39">
        <f t="shared" si="8"/>
        <v>9.2102736000000007</v>
      </c>
      <c r="Q39">
        <f t="shared" si="9"/>
        <v>1.6406688</v>
      </c>
      <c r="S39">
        <f t="shared" si="10"/>
        <v>7.9104365999999988</v>
      </c>
      <c r="T39">
        <f t="shared" si="11"/>
        <v>1.4091227999999998</v>
      </c>
    </row>
    <row r="40" spans="2:20" x14ac:dyDescent="0.25">
      <c r="B40">
        <v>0.60540000000000005</v>
      </c>
      <c r="C40">
        <f t="shared" si="0"/>
        <v>13.682040000000002</v>
      </c>
      <c r="D40">
        <v>0.11273</v>
      </c>
      <c r="E40">
        <f t="shared" si="1"/>
        <v>2.547698</v>
      </c>
      <c r="G40">
        <f t="shared" si="2"/>
        <v>7.5251220000000005</v>
      </c>
      <c r="H40">
        <f t="shared" si="3"/>
        <v>1.4012338999999998</v>
      </c>
      <c r="J40">
        <f t="shared" si="4"/>
        <v>11.551032000000001</v>
      </c>
      <c r="K40">
        <f t="shared" si="5"/>
        <v>2.1508883999999999</v>
      </c>
      <c r="M40">
        <f t="shared" si="6"/>
        <v>10.279692000000001</v>
      </c>
      <c r="N40">
        <f t="shared" si="7"/>
        <v>1.9141553999999998</v>
      </c>
      <c r="P40">
        <f t="shared" si="8"/>
        <v>9.0083520000000021</v>
      </c>
      <c r="Q40">
        <f t="shared" si="9"/>
        <v>1.6774224000000002</v>
      </c>
      <c r="S40">
        <f t="shared" si="10"/>
        <v>7.737012</v>
      </c>
      <c r="T40">
        <f t="shared" si="11"/>
        <v>1.4406893999999997</v>
      </c>
    </row>
    <row r="41" spans="2:20" x14ac:dyDescent="0.25">
      <c r="B41">
        <v>0.59192999999999996</v>
      </c>
      <c r="C41">
        <f t="shared" si="0"/>
        <v>13.377618</v>
      </c>
      <c r="D41">
        <v>0.11514000000000001</v>
      </c>
      <c r="E41">
        <f t="shared" si="1"/>
        <v>2.6021640000000001</v>
      </c>
      <c r="G41">
        <f t="shared" si="2"/>
        <v>7.3576898999999987</v>
      </c>
      <c r="H41">
        <f t="shared" si="3"/>
        <v>1.4311901999999999</v>
      </c>
      <c r="J41">
        <f t="shared" si="4"/>
        <v>11.294024399999998</v>
      </c>
      <c r="K41">
        <f t="shared" si="5"/>
        <v>2.1968711999999999</v>
      </c>
      <c r="M41">
        <f t="shared" si="6"/>
        <v>10.0509714</v>
      </c>
      <c r="N41">
        <f t="shared" si="7"/>
        <v>1.9550772000000001</v>
      </c>
      <c r="P41">
        <f t="shared" si="8"/>
        <v>8.8079184000000001</v>
      </c>
      <c r="Q41">
        <f t="shared" si="9"/>
        <v>1.7132832000000002</v>
      </c>
      <c r="S41">
        <f t="shared" si="10"/>
        <v>7.5648653999999986</v>
      </c>
      <c r="T41">
        <f t="shared" si="11"/>
        <v>1.4714891999999997</v>
      </c>
    </row>
    <row r="42" spans="2:20" x14ac:dyDescent="0.25">
      <c r="B42">
        <v>0.57854000000000005</v>
      </c>
      <c r="C42">
        <f t="shared" si="0"/>
        <v>13.075004000000002</v>
      </c>
      <c r="D42">
        <v>0.11749</v>
      </c>
      <c r="E42">
        <f t="shared" si="1"/>
        <v>2.6552739999999999</v>
      </c>
      <c r="G42">
        <f t="shared" si="2"/>
        <v>7.1912522000000001</v>
      </c>
      <c r="H42">
        <f t="shared" si="3"/>
        <v>1.4604006999999999</v>
      </c>
      <c r="J42">
        <f t="shared" si="4"/>
        <v>11.038543199999999</v>
      </c>
      <c r="K42">
        <f t="shared" si="5"/>
        <v>2.2417091999999998</v>
      </c>
      <c r="M42">
        <f t="shared" si="6"/>
        <v>9.8236091999999999</v>
      </c>
      <c r="N42">
        <f t="shared" si="7"/>
        <v>1.9949801999999999</v>
      </c>
      <c r="P42">
        <f t="shared" si="8"/>
        <v>8.6086752000000022</v>
      </c>
      <c r="Q42">
        <f t="shared" si="9"/>
        <v>1.7482512000000001</v>
      </c>
      <c r="S42">
        <f t="shared" si="10"/>
        <v>7.3937412</v>
      </c>
      <c r="T42">
        <f t="shared" si="11"/>
        <v>1.5015221999999997</v>
      </c>
    </row>
    <row r="43" spans="2:20" x14ac:dyDescent="0.25">
      <c r="B43">
        <v>0.56523999999999996</v>
      </c>
      <c r="C43">
        <f t="shared" si="0"/>
        <v>12.774424</v>
      </c>
      <c r="D43">
        <v>0.11977</v>
      </c>
      <c r="E43">
        <f t="shared" si="1"/>
        <v>2.7068020000000002</v>
      </c>
      <c r="G43">
        <f t="shared" si="2"/>
        <v>7.025933199999999</v>
      </c>
      <c r="H43">
        <f t="shared" si="3"/>
        <v>1.4887410999999999</v>
      </c>
      <c r="J43">
        <f t="shared" si="4"/>
        <v>10.784779199999999</v>
      </c>
      <c r="K43">
        <f t="shared" si="5"/>
        <v>2.2852115999999998</v>
      </c>
      <c r="M43">
        <f t="shared" si="6"/>
        <v>9.5977751999999992</v>
      </c>
      <c r="N43">
        <f t="shared" si="7"/>
        <v>2.0336946</v>
      </c>
      <c r="P43">
        <f t="shared" si="8"/>
        <v>8.410771200000001</v>
      </c>
      <c r="Q43">
        <f t="shared" si="9"/>
        <v>1.7821776000000003</v>
      </c>
      <c r="S43">
        <f t="shared" si="10"/>
        <v>7.2237671999999984</v>
      </c>
      <c r="T43">
        <f t="shared" si="11"/>
        <v>1.5306605999999998</v>
      </c>
    </row>
    <row r="44" spans="2:20" x14ac:dyDescent="0.25">
      <c r="B44">
        <v>0.55205000000000004</v>
      </c>
      <c r="C44">
        <f t="shared" si="0"/>
        <v>12.476330000000003</v>
      </c>
      <c r="D44">
        <v>0.12199</v>
      </c>
      <c r="E44">
        <f t="shared" si="1"/>
        <v>2.756974</v>
      </c>
      <c r="G44">
        <f t="shared" si="2"/>
        <v>6.8619815000000006</v>
      </c>
      <c r="H44">
        <f t="shared" si="3"/>
        <v>1.5163356999999997</v>
      </c>
      <c r="J44">
        <f t="shared" si="4"/>
        <v>10.533114000000001</v>
      </c>
      <c r="K44">
        <f t="shared" si="5"/>
        <v>2.3275691999999997</v>
      </c>
      <c r="M44">
        <f t="shared" si="6"/>
        <v>9.3738090000000014</v>
      </c>
      <c r="N44">
        <f t="shared" si="7"/>
        <v>2.0713901999999997</v>
      </c>
      <c r="P44">
        <f t="shared" si="8"/>
        <v>8.2145040000000016</v>
      </c>
      <c r="Q44">
        <f t="shared" si="9"/>
        <v>1.8152112000000002</v>
      </c>
      <c r="S44">
        <f t="shared" si="10"/>
        <v>7.055199</v>
      </c>
      <c r="T44">
        <f t="shared" si="11"/>
        <v>1.5590321999999996</v>
      </c>
    </row>
    <row r="45" spans="2:20" x14ac:dyDescent="0.25">
      <c r="B45">
        <v>0.53895999999999999</v>
      </c>
      <c r="C45">
        <f t="shared" si="0"/>
        <v>12.180496</v>
      </c>
      <c r="D45">
        <v>0.12414</v>
      </c>
      <c r="E45">
        <f t="shared" si="1"/>
        <v>2.8055640000000004</v>
      </c>
      <c r="G45">
        <f t="shared" si="2"/>
        <v>6.6992727999999993</v>
      </c>
      <c r="H45">
        <f t="shared" si="3"/>
        <v>1.5430602</v>
      </c>
      <c r="J45">
        <f t="shared" si="4"/>
        <v>10.283356799999998</v>
      </c>
      <c r="K45">
        <f t="shared" si="5"/>
        <v>2.3685912</v>
      </c>
      <c r="M45">
        <f t="shared" si="6"/>
        <v>9.1515407999999994</v>
      </c>
      <c r="N45">
        <f t="shared" si="7"/>
        <v>2.1078972</v>
      </c>
      <c r="P45">
        <f t="shared" si="8"/>
        <v>8.0197248000000005</v>
      </c>
      <c r="Q45">
        <f t="shared" si="9"/>
        <v>1.8472032000000005</v>
      </c>
      <c r="S45">
        <f t="shared" si="10"/>
        <v>6.8879087999999991</v>
      </c>
      <c r="T45">
        <f t="shared" si="11"/>
        <v>1.5865091999999998</v>
      </c>
    </row>
    <row r="46" spans="2:20" x14ac:dyDescent="0.25">
      <c r="B46">
        <v>0.52600000000000002</v>
      </c>
      <c r="C46">
        <f t="shared" si="0"/>
        <v>11.887600000000001</v>
      </c>
      <c r="D46">
        <v>0.12620999999999999</v>
      </c>
      <c r="E46">
        <f t="shared" si="1"/>
        <v>2.8523459999999998</v>
      </c>
      <c r="G46">
        <f t="shared" si="2"/>
        <v>6.5381799999999997</v>
      </c>
      <c r="H46">
        <f t="shared" si="3"/>
        <v>1.5687902999999996</v>
      </c>
      <c r="J46">
        <f t="shared" si="4"/>
        <v>10.03608</v>
      </c>
      <c r="K46">
        <f t="shared" si="5"/>
        <v>2.4080867999999995</v>
      </c>
      <c r="M46">
        <f t="shared" si="6"/>
        <v>8.9314800000000005</v>
      </c>
      <c r="N46">
        <f t="shared" si="7"/>
        <v>2.1430457999999999</v>
      </c>
      <c r="P46">
        <f t="shared" si="8"/>
        <v>7.8268800000000009</v>
      </c>
      <c r="Q46">
        <f t="shared" si="9"/>
        <v>1.8780048</v>
      </c>
      <c r="S46">
        <f t="shared" si="10"/>
        <v>6.7222799999999996</v>
      </c>
      <c r="T46">
        <f t="shared" si="11"/>
        <v>1.6129637999999997</v>
      </c>
    </row>
    <row r="47" spans="2:20" x14ac:dyDescent="0.25">
      <c r="B47">
        <v>0.51315999999999995</v>
      </c>
      <c r="C47">
        <f t="shared" si="0"/>
        <v>11.597415999999999</v>
      </c>
      <c r="D47">
        <v>0.12820000000000001</v>
      </c>
      <c r="E47">
        <f t="shared" si="1"/>
        <v>2.8973200000000006</v>
      </c>
      <c r="G47">
        <f t="shared" si="2"/>
        <v>6.3785787999999988</v>
      </c>
      <c r="H47">
        <f t="shared" si="3"/>
        <v>1.5935260000000002</v>
      </c>
      <c r="J47">
        <f t="shared" si="4"/>
        <v>9.7910927999999977</v>
      </c>
      <c r="K47">
        <f t="shared" si="5"/>
        <v>2.446056</v>
      </c>
      <c r="M47">
        <f t="shared" si="6"/>
        <v>8.7134567999999994</v>
      </c>
      <c r="N47">
        <f t="shared" si="7"/>
        <v>2.1768360000000002</v>
      </c>
      <c r="P47">
        <f t="shared" si="8"/>
        <v>7.6358208000000003</v>
      </c>
      <c r="Q47">
        <f t="shared" si="9"/>
        <v>1.9076160000000004</v>
      </c>
      <c r="S47">
        <f t="shared" si="10"/>
        <v>6.5581847999999985</v>
      </c>
      <c r="T47">
        <f t="shared" si="11"/>
        <v>1.638396</v>
      </c>
    </row>
    <row r="48" spans="2:20" x14ac:dyDescent="0.25">
      <c r="B48">
        <v>0.50044999999999995</v>
      </c>
      <c r="C48">
        <f t="shared" si="0"/>
        <v>11.310169999999999</v>
      </c>
      <c r="D48">
        <v>0.13011</v>
      </c>
      <c r="E48">
        <f t="shared" si="1"/>
        <v>2.9404860000000004</v>
      </c>
      <c r="G48">
        <f t="shared" si="2"/>
        <v>6.2205934999999988</v>
      </c>
      <c r="H48">
        <f t="shared" si="3"/>
        <v>1.6172673</v>
      </c>
      <c r="J48">
        <f t="shared" si="4"/>
        <v>9.5485859999999985</v>
      </c>
      <c r="K48">
        <f t="shared" si="5"/>
        <v>2.4824988000000001</v>
      </c>
      <c r="M48">
        <f t="shared" si="6"/>
        <v>8.4976409999999998</v>
      </c>
      <c r="N48">
        <f t="shared" si="7"/>
        <v>2.2092678000000001</v>
      </c>
      <c r="P48">
        <f t="shared" si="8"/>
        <v>7.4466960000000002</v>
      </c>
      <c r="Q48">
        <f t="shared" si="9"/>
        <v>1.9360368000000003</v>
      </c>
      <c r="S48">
        <f t="shared" si="10"/>
        <v>6.3957509999999989</v>
      </c>
      <c r="T48">
        <f t="shared" si="11"/>
        <v>1.6628057999999999</v>
      </c>
    </row>
    <row r="49" spans="2:20" x14ac:dyDescent="0.25">
      <c r="B49">
        <v>0.48787999999999998</v>
      </c>
      <c r="C49">
        <f t="shared" si="0"/>
        <v>11.026088</v>
      </c>
      <c r="D49">
        <v>0.13195000000000001</v>
      </c>
      <c r="E49">
        <f t="shared" si="1"/>
        <v>2.9820700000000007</v>
      </c>
      <c r="G49">
        <f t="shared" si="2"/>
        <v>6.0643483999999992</v>
      </c>
      <c r="H49">
        <f t="shared" si="3"/>
        <v>1.6401385000000002</v>
      </c>
      <c r="J49">
        <f t="shared" si="4"/>
        <v>9.3087503999999992</v>
      </c>
      <c r="K49">
        <f t="shared" si="5"/>
        <v>2.5176060000000002</v>
      </c>
      <c r="M49">
        <f t="shared" si="6"/>
        <v>8.2842023999999999</v>
      </c>
      <c r="N49">
        <f t="shared" si="7"/>
        <v>2.2405110000000006</v>
      </c>
      <c r="P49">
        <f t="shared" si="8"/>
        <v>7.2596544000000005</v>
      </c>
      <c r="Q49">
        <f t="shared" si="9"/>
        <v>1.9634160000000005</v>
      </c>
      <c r="S49">
        <f t="shared" si="10"/>
        <v>6.2351063999999985</v>
      </c>
      <c r="T49">
        <f t="shared" si="11"/>
        <v>1.6863210000000002</v>
      </c>
    </row>
    <row r="50" spans="2:20" x14ac:dyDescent="0.25">
      <c r="B50">
        <v>0.47545999999999999</v>
      </c>
      <c r="C50">
        <f t="shared" si="0"/>
        <v>10.745396000000001</v>
      </c>
      <c r="D50">
        <v>0.13370000000000001</v>
      </c>
      <c r="E50">
        <f t="shared" si="1"/>
        <v>3.0216200000000004</v>
      </c>
      <c r="G50">
        <f t="shared" si="2"/>
        <v>5.9099677999999995</v>
      </c>
      <c r="H50">
        <f t="shared" si="3"/>
        <v>1.661891</v>
      </c>
      <c r="J50">
        <f t="shared" si="4"/>
        <v>9.0717768000000003</v>
      </c>
      <c r="K50">
        <f t="shared" si="5"/>
        <v>2.550996</v>
      </c>
      <c r="M50">
        <f t="shared" si="6"/>
        <v>8.0733107999999998</v>
      </c>
      <c r="N50">
        <f t="shared" si="7"/>
        <v>2.2702260000000001</v>
      </c>
      <c r="P50">
        <f t="shared" si="8"/>
        <v>7.074844800000001</v>
      </c>
      <c r="Q50">
        <f t="shared" si="9"/>
        <v>1.9894560000000003</v>
      </c>
      <c r="S50">
        <f t="shared" si="10"/>
        <v>6.0763787999999996</v>
      </c>
      <c r="T50">
        <f t="shared" si="11"/>
        <v>1.7086859999999999</v>
      </c>
    </row>
    <row r="51" spans="2:20" x14ac:dyDescent="0.25">
      <c r="B51">
        <v>0.46317999999999998</v>
      </c>
      <c r="C51">
        <f t="shared" si="0"/>
        <v>10.467868000000001</v>
      </c>
      <c r="D51">
        <v>0.13536000000000001</v>
      </c>
      <c r="E51">
        <f t="shared" si="1"/>
        <v>3.0591360000000005</v>
      </c>
      <c r="G51">
        <f t="shared" si="2"/>
        <v>5.7573274000000003</v>
      </c>
      <c r="H51">
        <f t="shared" si="3"/>
        <v>1.6825248000000002</v>
      </c>
      <c r="J51">
        <f t="shared" si="4"/>
        <v>8.8374743999999996</v>
      </c>
      <c r="K51">
        <f t="shared" si="5"/>
        <v>2.5826688</v>
      </c>
      <c r="M51">
        <f t="shared" si="6"/>
        <v>7.8647964000000004</v>
      </c>
      <c r="N51">
        <f t="shared" si="7"/>
        <v>2.2984128000000004</v>
      </c>
      <c r="P51">
        <f t="shared" si="8"/>
        <v>6.8921184000000011</v>
      </c>
      <c r="Q51">
        <f t="shared" si="9"/>
        <v>2.0141568000000003</v>
      </c>
      <c r="S51">
        <f t="shared" si="10"/>
        <v>5.9194403999999992</v>
      </c>
      <c r="T51">
        <f t="shared" si="11"/>
        <v>1.7299008</v>
      </c>
    </row>
    <row r="52" spans="2:20" x14ac:dyDescent="0.25">
      <c r="B52">
        <v>0.45106000000000002</v>
      </c>
      <c r="C52">
        <f t="shared" si="0"/>
        <v>10.193956000000002</v>
      </c>
      <c r="D52">
        <v>0.13693</v>
      </c>
      <c r="E52">
        <f t="shared" si="1"/>
        <v>3.0946180000000001</v>
      </c>
      <c r="G52">
        <f t="shared" si="2"/>
        <v>5.6066758000000005</v>
      </c>
      <c r="H52">
        <f t="shared" si="3"/>
        <v>1.7020398999999999</v>
      </c>
      <c r="J52">
        <f t="shared" si="4"/>
        <v>8.6062247999999997</v>
      </c>
      <c r="K52">
        <f t="shared" si="5"/>
        <v>2.6126243999999996</v>
      </c>
      <c r="M52">
        <f t="shared" si="6"/>
        <v>7.6589988000000009</v>
      </c>
      <c r="N52">
        <f t="shared" si="7"/>
        <v>2.3250714000000001</v>
      </c>
      <c r="P52">
        <f t="shared" si="8"/>
        <v>6.7117728000000021</v>
      </c>
      <c r="Q52">
        <f t="shared" si="9"/>
        <v>2.0375184000000002</v>
      </c>
      <c r="S52">
        <f t="shared" si="10"/>
        <v>5.7645467999999997</v>
      </c>
      <c r="T52">
        <f t="shared" si="11"/>
        <v>1.7499653999999998</v>
      </c>
    </row>
    <row r="53" spans="2:20" x14ac:dyDescent="0.25">
      <c r="B53">
        <v>0.43911</v>
      </c>
      <c r="C53">
        <f t="shared" si="0"/>
        <v>9.9238860000000013</v>
      </c>
      <c r="D53">
        <v>0.1384</v>
      </c>
      <c r="E53">
        <f t="shared" si="1"/>
        <v>3.12784</v>
      </c>
      <c r="G53">
        <f t="shared" si="2"/>
        <v>5.4581372999999997</v>
      </c>
      <c r="H53">
        <f t="shared" si="3"/>
        <v>1.7203119999999998</v>
      </c>
      <c r="J53">
        <f t="shared" si="4"/>
        <v>8.3782188000000009</v>
      </c>
      <c r="K53">
        <f t="shared" si="5"/>
        <v>2.6406719999999995</v>
      </c>
      <c r="M53">
        <f t="shared" si="6"/>
        <v>7.4560878000000006</v>
      </c>
      <c r="N53">
        <f t="shared" si="7"/>
        <v>2.3500319999999997</v>
      </c>
      <c r="P53">
        <f t="shared" si="8"/>
        <v>6.5339568000000012</v>
      </c>
      <c r="Q53">
        <f t="shared" si="9"/>
        <v>2.0593920000000003</v>
      </c>
      <c r="S53">
        <f t="shared" si="10"/>
        <v>5.6118258000000001</v>
      </c>
      <c r="T53">
        <f t="shared" si="11"/>
        <v>1.7687519999999997</v>
      </c>
    </row>
    <row r="54" spans="2:20" x14ac:dyDescent="0.25">
      <c r="B54">
        <v>0.42732999999999999</v>
      </c>
      <c r="C54">
        <f t="shared" si="0"/>
        <v>9.6576579999999996</v>
      </c>
      <c r="D54">
        <v>0.13977000000000001</v>
      </c>
      <c r="E54">
        <f t="shared" si="1"/>
        <v>3.1588020000000001</v>
      </c>
      <c r="G54">
        <f t="shared" si="2"/>
        <v>5.3117118999999988</v>
      </c>
      <c r="H54">
        <f t="shared" si="3"/>
        <v>1.7373410999999999</v>
      </c>
      <c r="J54">
        <f t="shared" si="4"/>
        <v>8.1534563999999978</v>
      </c>
      <c r="K54">
        <f t="shared" si="5"/>
        <v>2.6668115999999999</v>
      </c>
      <c r="M54">
        <f t="shared" si="6"/>
        <v>7.2560633999999995</v>
      </c>
      <c r="N54">
        <f t="shared" si="7"/>
        <v>2.3732945999999999</v>
      </c>
      <c r="P54">
        <f t="shared" si="8"/>
        <v>6.3586704000000003</v>
      </c>
      <c r="Q54">
        <f t="shared" si="9"/>
        <v>2.0797776000000003</v>
      </c>
      <c r="S54">
        <f t="shared" si="10"/>
        <v>5.4612773999999993</v>
      </c>
      <c r="T54">
        <f t="shared" si="11"/>
        <v>1.7862605999999996</v>
      </c>
    </row>
    <row r="55" spans="2:20" x14ac:dyDescent="0.25">
      <c r="B55">
        <v>0.41572999999999999</v>
      </c>
      <c r="C55">
        <f t="shared" si="0"/>
        <v>9.3954979999999999</v>
      </c>
      <c r="D55">
        <v>0.14104</v>
      </c>
      <c r="E55">
        <f t="shared" si="1"/>
        <v>3.1875040000000001</v>
      </c>
      <c r="G55">
        <f t="shared" si="2"/>
        <v>5.1675238999999991</v>
      </c>
      <c r="H55">
        <f t="shared" si="3"/>
        <v>1.7531271999999998</v>
      </c>
      <c r="J55">
        <f t="shared" si="4"/>
        <v>7.932128399999999</v>
      </c>
      <c r="K55">
        <f t="shared" si="5"/>
        <v>2.6910431999999997</v>
      </c>
      <c r="M55">
        <f t="shared" si="6"/>
        <v>7.0590953999999995</v>
      </c>
      <c r="N55">
        <f t="shared" si="7"/>
        <v>2.3948592</v>
      </c>
      <c r="P55">
        <f t="shared" si="8"/>
        <v>6.1860624</v>
      </c>
      <c r="Q55">
        <f t="shared" si="9"/>
        <v>2.0986752000000002</v>
      </c>
      <c r="S55">
        <f t="shared" si="10"/>
        <v>5.3130293999999987</v>
      </c>
      <c r="T55">
        <f t="shared" si="11"/>
        <v>1.8024911999999997</v>
      </c>
    </row>
    <row r="56" spans="2:20" x14ac:dyDescent="0.25">
      <c r="B56">
        <v>0.40429999999999999</v>
      </c>
      <c r="C56">
        <f t="shared" si="0"/>
        <v>9.1371800000000007</v>
      </c>
      <c r="D56">
        <v>0.14221</v>
      </c>
      <c r="E56">
        <f t="shared" si="1"/>
        <v>3.2139460000000004</v>
      </c>
      <c r="G56">
        <f t="shared" si="2"/>
        <v>5.0254490000000001</v>
      </c>
      <c r="H56">
        <f t="shared" si="3"/>
        <v>1.7676703</v>
      </c>
      <c r="J56">
        <f t="shared" si="4"/>
        <v>7.7140439999999995</v>
      </c>
      <c r="K56">
        <f t="shared" si="5"/>
        <v>2.7133668000000002</v>
      </c>
      <c r="M56">
        <f t="shared" si="6"/>
        <v>6.8650140000000004</v>
      </c>
      <c r="N56">
        <f t="shared" si="7"/>
        <v>2.4147258000000003</v>
      </c>
      <c r="P56">
        <f t="shared" si="8"/>
        <v>6.0159840000000013</v>
      </c>
      <c r="Q56">
        <f t="shared" si="9"/>
        <v>2.1160848000000003</v>
      </c>
      <c r="S56">
        <f t="shared" si="10"/>
        <v>5.1669539999999996</v>
      </c>
      <c r="T56">
        <f t="shared" si="11"/>
        <v>1.8174437999999999</v>
      </c>
    </row>
    <row r="57" spans="2:20" x14ac:dyDescent="0.25">
      <c r="B57">
        <v>0.39306000000000002</v>
      </c>
      <c r="C57">
        <f t="shared" si="0"/>
        <v>8.8831560000000014</v>
      </c>
      <c r="D57">
        <v>0.14327000000000001</v>
      </c>
      <c r="E57">
        <f t="shared" si="1"/>
        <v>3.2379020000000005</v>
      </c>
      <c r="G57">
        <f t="shared" si="2"/>
        <v>4.8857358</v>
      </c>
      <c r="H57">
        <f t="shared" si="3"/>
        <v>1.7808461</v>
      </c>
      <c r="J57">
        <f t="shared" si="4"/>
        <v>7.4995848000000001</v>
      </c>
      <c r="K57">
        <f t="shared" si="5"/>
        <v>2.7335916</v>
      </c>
      <c r="M57">
        <f t="shared" si="6"/>
        <v>6.6741588000000007</v>
      </c>
      <c r="N57">
        <f t="shared" si="7"/>
        <v>2.4327246000000002</v>
      </c>
      <c r="P57">
        <f t="shared" si="8"/>
        <v>5.8487328000000014</v>
      </c>
      <c r="Q57">
        <f t="shared" si="9"/>
        <v>2.1318576000000005</v>
      </c>
      <c r="S57">
        <f t="shared" si="10"/>
        <v>5.0233068000000003</v>
      </c>
      <c r="T57">
        <f t="shared" si="11"/>
        <v>1.8309906</v>
      </c>
    </row>
    <row r="58" spans="2:20" x14ac:dyDescent="0.25">
      <c r="B58">
        <v>0.38197999999999999</v>
      </c>
      <c r="C58">
        <f t="shared" si="0"/>
        <v>8.6327479999999994</v>
      </c>
      <c r="D58">
        <v>0.14419999999999999</v>
      </c>
      <c r="E58">
        <f t="shared" si="1"/>
        <v>3.2589200000000003</v>
      </c>
      <c r="G58">
        <f t="shared" si="2"/>
        <v>4.7480113999999993</v>
      </c>
      <c r="H58">
        <f t="shared" si="3"/>
        <v>1.7924059999999999</v>
      </c>
      <c r="J58">
        <f t="shared" si="4"/>
        <v>7.2881783999999987</v>
      </c>
      <c r="K58">
        <f t="shared" si="5"/>
        <v>2.7513359999999998</v>
      </c>
      <c r="M58">
        <f t="shared" si="6"/>
        <v>6.4860203999999992</v>
      </c>
      <c r="N58">
        <f t="shared" si="7"/>
        <v>2.4485160000000001</v>
      </c>
      <c r="P58">
        <f t="shared" si="8"/>
        <v>5.6838623999999998</v>
      </c>
      <c r="Q58">
        <f t="shared" si="9"/>
        <v>2.1456960000000005</v>
      </c>
      <c r="S58">
        <f t="shared" si="10"/>
        <v>4.8817043999999985</v>
      </c>
      <c r="T58">
        <f t="shared" si="11"/>
        <v>1.8428759999999997</v>
      </c>
    </row>
    <row r="59" spans="2:20" x14ac:dyDescent="0.25">
      <c r="B59">
        <v>0.37108999999999998</v>
      </c>
      <c r="C59">
        <f t="shared" si="0"/>
        <v>8.3866340000000008</v>
      </c>
      <c r="D59">
        <v>0.14502999999999999</v>
      </c>
      <c r="E59">
        <f t="shared" si="1"/>
        <v>3.2776779999999999</v>
      </c>
      <c r="G59">
        <f t="shared" si="2"/>
        <v>4.6126487000000003</v>
      </c>
      <c r="H59">
        <f t="shared" si="3"/>
        <v>1.8027228999999998</v>
      </c>
      <c r="J59">
        <f t="shared" si="4"/>
        <v>7.0803972000000002</v>
      </c>
      <c r="K59">
        <f t="shared" si="5"/>
        <v>2.7671723999999998</v>
      </c>
      <c r="M59">
        <f t="shared" si="6"/>
        <v>6.3011082000000007</v>
      </c>
      <c r="N59">
        <f t="shared" si="7"/>
        <v>2.4626093999999998</v>
      </c>
      <c r="P59">
        <f t="shared" si="8"/>
        <v>5.5218192000000013</v>
      </c>
      <c r="Q59">
        <f t="shared" si="9"/>
        <v>2.1580463999999999</v>
      </c>
      <c r="S59">
        <f t="shared" si="10"/>
        <v>4.7425302</v>
      </c>
      <c r="T59">
        <f t="shared" si="11"/>
        <v>1.8534833999999996</v>
      </c>
    </row>
    <row r="60" spans="2:20" x14ac:dyDescent="0.25">
      <c r="B60">
        <v>0.36037999999999998</v>
      </c>
      <c r="C60">
        <f t="shared" si="0"/>
        <v>8.1445880000000006</v>
      </c>
      <c r="D60">
        <v>0.14573</v>
      </c>
      <c r="E60">
        <f t="shared" si="1"/>
        <v>3.293498</v>
      </c>
      <c r="G60">
        <f t="shared" si="2"/>
        <v>4.4795233999999997</v>
      </c>
      <c r="H60">
        <f t="shared" si="3"/>
        <v>1.8114238999999999</v>
      </c>
      <c r="J60">
        <f t="shared" si="4"/>
        <v>6.8760503999999996</v>
      </c>
      <c r="K60">
        <f t="shared" si="5"/>
        <v>2.7805283999999997</v>
      </c>
      <c r="M60">
        <f t="shared" si="6"/>
        <v>6.1192524000000006</v>
      </c>
      <c r="N60">
        <f t="shared" si="7"/>
        <v>2.4744953999999999</v>
      </c>
      <c r="P60">
        <f t="shared" si="8"/>
        <v>5.3624544000000007</v>
      </c>
      <c r="Q60">
        <f t="shared" si="9"/>
        <v>2.1684624000000001</v>
      </c>
      <c r="S60">
        <f t="shared" si="10"/>
        <v>4.6056564</v>
      </c>
      <c r="T60">
        <f t="shared" si="11"/>
        <v>1.8624293999999997</v>
      </c>
    </row>
    <row r="61" spans="2:20" x14ac:dyDescent="0.25">
      <c r="B61">
        <v>0.34982999999999997</v>
      </c>
      <c r="C61">
        <f t="shared" si="0"/>
        <v>7.9061579999999996</v>
      </c>
      <c r="D61">
        <v>0.14631</v>
      </c>
      <c r="E61">
        <f t="shared" si="1"/>
        <v>3.3066059999999999</v>
      </c>
      <c r="G61">
        <f t="shared" si="2"/>
        <v>4.3483868999999995</v>
      </c>
      <c r="H61">
        <f t="shared" si="3"/>
        <v>1.8186332999999997</v>
      </c>
      <c r="J61">
        <f t="shared" si="4"/>
        <v>6.6747563999999988</v>
      </c>
      <c r="K61">
        <f t="shared" si="5"/>
        <v>2.7915947999999995</v>
      </c>
      <c r="M61">
        <f t="shared" si="6"/>
        <v>5.9401133999999995</v>
      </c>
      <c r="N61">
        <f t="shared" si="7"/>
        <v>2.4843438</v>
      </c>
      <c r="P61">
        <f t="shared" si="8"/>
        <v>5.2054704000000003</v>
      </c>
      <c r="Q61">
        <f t="shared" si="9"/>
        <v>2.1770928000000001</v>
      </c>
      <c r="S61">
        <f t="shared" si="10"/>
        <v>4.4708273999999992</v>
      </c>
      <c r="T61">
        <f t="shared" si="11"/>
        <v>1.8698417999999997</v>
      </c>
    </row>
    <row r="62" spans="2:20" x14ac:dyDescent="0.25">
      <c r="B62">
        <v>0.33944999999999997</v>
      </c>
      <c r="C62">
        <f t="shared" si="0"/>
        <v>7.67157</v>
      </c>
      <c r="D62">
        <v>0.14674999999999999</v>
      </c>
      <c r="E62">
        <f t="shared" si="1"/>
        <v>3.3165499999999999</v>
      </c>
      <c r="G62">
        <f t="shared" si="2"/>
        <v>4.2193634999999992</v>
      </c>
      <c r="H62">
        <f t="shared" si="3"/>
        <v>1.8241024999999997</v>
      </c>
      <c r="J62">
        <f t="shared" si="4"/>
        <v>6.4767059999999992</v>
      </c>
      <c r="K62">
        <f t="shared" si="5"/>
        <v>2.7999899999999998</v>
      </c>
      <c r="M62">
        <f t="shared" si="6"/>
        <v>5.7638609999999995</v>
      </c>
      <c r="N62">
        <f t="shared" si="7"/>
        <v>2.4918149999999999</v>
      </c>
      <c r="P62">
        <f t="shared" si="8"/>
        <v>5.0510160000000006</v>
      </c>
      <c r="Q62">
        <f t="shared" si="9"/>
        <v>2.18364</v>
      </c>
      <c r="S62">
        <f t="shared" si="10"/>
        <v>4.3381709999999991</v>
      </c>
      <c r="T62">
        <f t="shared" si="11"/>
        <v>1.8754649999999997</v>
      </c>
    </row>
    <row r="63" spans="2:20" x14ac:dyDescent="0.25">
      <c r="B63">
        <v>0.32922000000000001</v>
      </c>
      <c r="C63">
        <f t="shared" si="0"/>
        <v>7.4403720000000009</v>
      </c>
      <c r="D63">
        <v>0.14707999999999999</v>
      </c>
      <c r="E63">
        <f t="shared" si="1"/>
        <v>3.3240080000000001</v>
      </c>
      <c r="G63">
        <f t="shared" si="2"/>
        <v>4.0922045999999996</v>
      </c>
      <c r="H63">
        <f t="shared" si="3"/>
        <v>1.8282043999999997</v>
      </c>
      <c r="J63">
        <f t="shared" si="4"/>
        <v>6.2815175999999999</v>
      </c>
      <c r="K63">
        <f t="shared" si="5"/>
        <v>2.8062863999999998</v>
      </c>
      <c r="M63">
        <f t="shared" si="6"/>
        <v>5.5901556000000001</v>
      </c>
      <c r="N63">
        <f t="shared" si="7"/>
        <v>2.4974183999999999</v>
      </c>
      <c r="P63">
        <f t="shared" si="8"/>
        <v>4.8987936000000012</v>
      </c>
      <c r="Q63">
        <f t="shared" si="9"/>
        <v>2.1885504</v>
      </c>
      <c r="S63">
        <f t="shared" si="10"/>
        <v>4.2074315999999996</v>
      </c>
      <c r="T63">
        <f t="shared" si="11"/>
        <v>1.8796823999999996</v>
      </c>
    </row>
    <row r="64" spans="2:20" x14ac:dyDescent="0.25">
      <c r="B64">
        <v>0.31914999999999999</v>
      </c>
      <c r="C64">
        <f t="shared" si="0"/>
        <v>7.21279</v>
      </c>
      <c r="D64">
        <v>0.14727000000000001</v>
      </c>
      <c r="E64">
        <f t="shared" si="1"/>
        <v>3.3283020000000003</v>
      </c>
      <c r="G64">
        <f t="shared" si="2"/>
        <v>3.9670344999999996</v>
      </c>
      <c r="H64">
        <f t="shared" si="3"/>
        <v>1.8305661</v>
      </c>
      <c r="J64">
        <f t="shared" si="4"/>
        <v>6.0893819999999996</v>
      </c>
      <c r="K64">
        <f t="shared" si="5"/>
        <v>2.8099116</v>
      </c>
      <c r="M64">
        <f t="shared" si="6"/>
        <v>5.4191669999999998</v>
      </c>
      <c r="N64">
        <f t="shared" si="7"/>
        <v>2.5006446000000002</v>
      </c>
      <c r="P64">
        <f t="shared" si="8"/>
        <v>4.7489520000000001</v>
      </c>
      <c r="Q64">
        <f t="shared" si="9"/>
        <v>2.1913776000000005</v>
      </c>
      <c r="S64">
        <f t="shared" si="10"/>
        <v>4.0787369999999994</v>
      </c>
      <c r="T64">
        <f t="shared" si="11"/>
        <v>1.8821105999999999</v>
      </c>
    </row>
    <row r="65" spans="2:20" x14ac:dyDescent="0.25">
      <c r="B65">
        <v>0.30920999999999998</v>
      </c>
      <c r="C65">
        <f t="shared" si="0"/>
        <v>6.9881460000000004</v>
      </c>
      <c r="D65">
        <v>0.14732999999999999</v>
      </c>
      <c r="E65">
        <f t="shared" si="1"/>
        <v>3.3296579999999998</v>
      </c>
      <c r="G65">
        <f t="shared" si="2"/>
        <v>3.8434803</v>
      </c>
      <c r="H65">
        <f t="shared" si="3"/>
        <v>1.8313118999999998</v>
      </c>
      <c r="J65">
        <f t="shared" si="4"/>
        <v>5.8997267999999998</v>
      </c>
      <c r="K65">
        <f t="shared" si="5"/>
        <v>2.8110563999999996</v>
      </c>
      <c r="M65">
        <f t="shared" si="6"/>
        <v>5.2503858000000001</v>
      </c>
      <c r="N65">
        <f t="shared" si="7"/>
        <v>2.5016633999999995</v>
      </c>
      <c r="P65">
        <f t="shared" si="8"/>
        <v>4.6010448000000004</v>
      </c>
      <c r="Q65">
        <f t="shared" si="9"/>
        <v>2.1922704</v>
      </c>
      <c r="S65">
        <f t="shared" si="10"/>
        <v>3.9517037999999998</v>
      </c>
      <c r="T65">
        <f t="shared" si="11"/>
        <v>1.8828773999999995</v>
      </c>
    </row>
    <row r="66" spans="2:20" x14ac:dyDescent="0.25">
      <c r="B66">
        <v>0.29941000000000001</v>
      </c>
      <c r="C66">
        <f t="shared" si="0"/>
        <v>6.7666660000000007</v>
      </c>
      <c r="D66">
        <v>0.14726</v>
      </c>
      <c r="E66">
        <f t="shared" si="1"/>
        <v>3.3280760000000003</v>
      </c>
      <c r="G66">
        <f t="shared" si="2"/>
        <v>3.7216662999999999</v>
      </c>
      <c r="H66">
        <f t="shared" si="3"/>
        <v>1.8304418</v>
      </c>
      <c r="J66">
        <f t="shared" si="4"/>
        <v>5.7127428</v>
      </c>
      <c r="K66">
        <f t="shared" si="5"/>
        <v>2.8097208</v>
      </c>
      <c r="M66">
        <f t="shared" si="6"/>
        <v>5.0839818000000001</v>
      </c>
      <c r="N66">
        <f t="shared" si="7"/>
        <v>2.5004748000000001</v>
      </c>
      <c r="P66">
        <f t="shared" si="8"/>
        <v>4.4552208000000011</v>
      </c>
      <c r="Q66">
        <f t="shared" si="9"/>
        <v>2.1912288000000002</v>
      </c>
      <c r="S66">
        <f t="shared" si="10"/>
        <v>3.8264597999999999</v>
      </c>
      <c r="T66">
        <f t="shared" si="11"/>
        <v>1.8819827999999998</v>
      </c>
    </row>
    <row r="67" spans="2:20" x14ac:dyDescent="0.25">
      <c r="B67">
        <v>0.28974</v>
      </c>
      <c r="C67">
        <f t="shared" ref="C67:C130" si="12">22.6*B67</f>
        <v>6.5481240000000005</v>
      </c>
      <c r="D67">
        <v>0.14704999999999999</v>
      </c>
      <c r="E67">
        <f t="shared" ref="E67:E130" si="13">22.6*D67</f>
        <v>3.3233299999999999</v>
      </c>
      <c r="G67">
        <f t="shared" ref="G67:G130" si="14">C67*(12.43/22.6)</f>
        <v>3.6014681999999998</v>
      </c>
      <c r="H67">
        <f t="shared" ref="H67:H130" si="15">E67*(12.43/22.6)</f>
        <v>1.8278314999999998</v>
      </c>
      <c r="J67">
        <f t="shared" ref="J67:J130" si="16">C67*(19.08/22.6)</f>
        <v>5.5282391999999998</v>
      </c>
      <c r="K67">
        <f t="shared" ref="K67:K130" si="17">E67*(19.08/22.6)</f>
        <v>2.8057139999999996</v>
      </c>
      <c r="M67">
        <f t="shared" ref="M67:M130" si="18">C67*(16.98/22.6)</f>
        <v>4.9197851999999997</v>
      </c>
      <c r="N67">
        <f t="shared" ref="N67:N130" si="19">E67*(16.98/22.6)</f>
        <v>2.4969089999999996</v>
      </c>
      <c r="P67">
        <f t="shared" ref="P67:P130" si="20">C67*(14.88/22.6)</f>
        <v>4.3113312000000006</v>
      </c>
      <c r="Q67">
        <f t="shared" ref="Q67:Q130" si="21">E67*(14.88/22.6)</f>
        <v>2.188104</v>
      </c>
      <c r="S67">
        <f t="shared" ref="S67:S130" si="22">C67*(12.78/22.6)</f>
        <v>3.7028771999999996</v>
      </c>
      <c r="T67">
        <f t="shared" ref="T67:T130" si="23">E67*(12.78/22.6)</f>
        <v>1.8792989999999996</v>
      </c>
    </row>
    <row r="68" spans="2:20" x14ac:dyDescent="0.25">
      <c r="B68">
        <v>0.28017999999999998</v>
      </c>
      <c r="C68">
        <f t="shared" si="12"/>
        <v>6.3320680000000005</v>
      </c>
      <c r="D68">
        <v>0.14671000000000001</v>
      </c>
      <c r="E68">
        <f t="shared" si="13"/>
        <v>3.3156460000000005</v>
      </c>
      <c r="G68">
        <f t="shared" si="14"/>
        <v>3.4826373999999998</v>
      </c>
      <c r="H68">
        <f t="shared" si="15"/>
        <v>1.8236053000000001</v>
      </c>
      <c r="J68">
        <f t="shared" si="16"/>
        <v>5.3458343999999993</v>
      </c>
      <c r="K68">
        <f t="shared" si="17"/>
        <v>2.7992268</v>
      </c>
      <c r="M68">
        <f t="shared" si="18"/>
        <v>4.7574564000000006</v>
      </c>
      <c r="N68">
        <f t="shared" si="19"/>
        <v>2.4911358000000003</v>
      </c>
      <c r="P68">
        <f t="shared" si="20"/>
        <v>4.169078400000001</v>
      </c>
      <c r="Q68">
        <f t="shared" si="21"/>
        <v>2.1830448000000007</v>
      </c>
      <c r="S68">
        <f t="shared" si="22"/>
        <v>3.5807003999999996</v>
      </c>
      <c r="T68">
        <f t="shared" si="23"/>
        <v>1.8749537999999999</v>
      </c>
    </row>
    <row r="69" spans="2:20" x14ac:dyDescent="0.25">
      <c r="B69">
        <v>0.27072000000000002</v>
      </c>
      <c r="C69">
        <f t="shared" si="12"/>
        <v>6.118272000000001</v>
      </c>
      <c r="D69">
        <v>0.14624000000000001</v>
      </c>
      <c r="E69">
        <f t="shared" si="13"/>
        <v>3.3050240000000004</v>
      </c>
      <c r="G69">
        <f t="shared" si="14"/>
        <v>3.3650496000000003</v>
      </c>
      <c r="H69">
        <f t="shared" si="15"/>
        <v>1.8177631999999999</v>
      </c>
      <c r="J69">
        <f t="shared" si="16"/>
        <v>5.1653376</v>
      </c>
      <c r="K69">
        <f t="shared" si="17"/>
        <v>2.7902591999999999</v>
      </c>
      <c r="M69">
        <f t="shared" si="18"/>
        <v>4.5968256000000007</v>
      </c>
      <c r="N69">
        <f t="shared" si="19"/>
        <v>2.4831552000000001</v>
      </c>
      <c r="P69">
        <f t="shared" si="20"/>
        <v>4.0283136000000006</v>
      </c>
      <c r="Q69">
        <f t="shared" si="21"/>
        <v>2.1760512000000003</v>
      </c>
      <c r="S69">
        <f t="shared" si="22"/>
        <v>3.4598016</v>
      </c>
      <c r="T69">
        <f t="shared" si="23"/>
        <v>1.8689471999999998</v>
      </c>
    </row>
    <row r="70" spans="2:20" x14ac:dyDescent="0.25">
      <c r="B70">
        <v>0.26138</v>
      </c>
      <c r="C70">
        <f t="shared" si="12"/>
        <v>5.9071880000000005</v>
      </c>
      <c r="D70">
        <v>0.14562</v>
      </c>
      <c r="E70">
        <f t="shared" si="13"/>
        <v>3.2910120000000003</v>
      </c>
      <c r="G70">
        <f t="shared" si="14"/>
        <v>3.2489534</v>
      </c>
      <c r="H70">
        <f t="shared" si="15"/>
        <v>1.8100566</v>
      </c>
      <c r="J70">
        <f t="shared" si="16"/>
        <v>4.9871303999999999</v>
      </c>
      <c r="K70">
        <f t="shared" si="17"/>
        <v>2.7784295999999999</v>
      </c>
      <c r="M70">
        <f t="shared" si="18"/>
        <v>4.4382324000000004</v>
      </c>
      <c r="N70">
        <f t="shared" si="19"/>
        <v>2.4726276</v>
      </c>
      <c r="P70">
        <f t="shared" si="20"/>
        <v>3.8893344000000005</v>
      </c>
      <c r="Q70">
        <f t="shared" si="21"/>
        <v>2.1668256000000001</v>
      </c>
      <c r="S70">
        <f t="shared" si="22"/>
        <v>3.3404363999999998</v>
      </c>
      <c r="T70">
        <f t="shared" si="23"/>
        <v>1.8610235999999998</v>
      </c>
    </row>
    <row r="71" spans="2:20" x14ac:dyDescent="0.25">
      <c r="B71">
        <v>0.25212000000000001</v>
      </c>
      <c r="C71">
        <f t="shared" si="12"/>
        <v>5.6979120000000005</v>
      </c>
      <c r="D71">
        <v>0.14485000000000001</v>
      </c>
      <c r="E71">
        <f t="shared" si="13"/>
        <v>3.2736100000000006</v>
      </c>
      <c r="G71">
        <f t="shared" si="14"/>
        <v>3.1338515999999998</v>
      </c>
      <c r="H71">
        <f t="shared" si="15"/>
        <v>1.8004855000000002</v>
      </c>
      <c r="J71">
        <f t="shared" si="16"/>
        <v>4.8104496000000001</v>
      </c>
      <c r="K71">
        <f t="shared" si="17"/>
        <v>2.763738</v>
      </c>
      <c r="M71">
        <f t="shared" si="18"/>
        <v>4.2809976000000001</v>
      </c>
      <c r="N71">
        <f t="shared" si="19"/>
        <v>2.4595530000000005</v>
      </c>
      <c r="P71">
        <f t="shared" si="20"/>
        <v>3.7515456000000005</v>
      </c>
      <c r="Q71">
        <f t="shared" si="21"/>
        <v>2.1553680000000006</v>
      </c>
      <c r="S71">
        <f t="shared" si="22"/>
        <v>3.2220935999999996</v>
      </c>
      <c r="T71">
        <f t="shared" si="23"/>
        <v>1.851183</v>
      </c>
    </row>
    <row r="72" spans="2:20" x14ac:dyDescent="0.25">
      <c r="B72">
        <v>0.24295</v>
      </c>
      <c r="C72">
        <f t="shared" si="12"/>
        <v>5.4906700000000006</v>
      </c>
      <c r="D72">
        <v>0.14391999999999999</v>
      </c>
      <c r="E72">
        <f t="shared" si="13"/>
        <v>3.2525919999999999</v>
      </c>
      <c r="G72">
        <f t="shared" si="14"/>
        <v>3.0198684999999998</v>
      </c>
      <c r="H72">
        <f t="shared" si="15"/>
        <v>1.7889255999999998</v>
      </c>
      <c r="J72">
        <f t="shared" si="16"/>
        <v>4.6354860000000002</v>
      </c>
      <c r="K72">
        <f t="shared" si="17"/>
        <v>2.7459935999999994</v>
      </c>
      <c r="M72">
        <f t="shared" si="18"/>
        <v>4.1252910000000007</v>
      </c>
      <c r="N72">
        <f t="shared" si="19"/>
        <v>2.4437615999999998</v>
      </c>
      <c r="P72">
        <f t="shared" si="20"/>
        <v>3.6150960000000008</v>
      </c>
      <c r="Q72">
        <f t="shared" si="21"/>
        <v>2.1415296000000001</v>
      </c>
      <c r="S72">
        <f t="shared" si="22"/>
        <v>3.1049009999999999</v>
      </c>
      <c r="T72">
        <f t="shared" si="23"/>
        <v>1.8392975999999996</v>
      </c>
    </row>
    <row r="73" spans="2:20" x14ac:dyDescent="0.25">
      <c r="B73">
        <v>0.23386000000000001</v>
      </c>
      <c r="C73">
        <f t="shared" si="12"/>
        <v>5.2852360000000003</v>
      </c>
      <c r="D73">
        <v>0.14283000000000001</v>
      </c>
      <c r="E73">
        <f t="shared" si="13"/>
        <v>3.2279580000000005</v>
      </c>
      <c r="G73">
        <f t="shared" si="14"/>
        <v>2.9068798</v>
      </c>
      <c r="H73">
        <f t="shared" si="15"/>
        <v>1.7753769000000001</v>
      </c>
      <c r="J73">
        <f t="shared" si="16"/>
        <v>4.4620487999999998</v>
      </c>
      <c r="K73">
        <f t="shared" si="17"/>
        <v>2.7251964000000002</v>
      </c>
      <c r="M73">
        <f t="shared" si="18"/>
        <v>3.9709428</v>
      </c>
      <c r="N73">
        <f t="shared" si="19"/>
        <v>2.4252534000000003</v>
      </c>
      <c r="P73">
        <f t="shared" si="20"/>
        <v>3.4798368000000006</v>
      </c>
      <c r="Q73">
        <f t="shared" si="21"/>
        <v>2.1253104000000005</v>
      </c>
      <c r="S73">
        <f t="shared" si="22"/>
        <v>2.9887307999999995</v>
      </c>
      <c r="T73">
        <f t="shared" si="23"/>
        <v>1.8253674</v>
      </c>
    </row>
    <row r="74" spans="2:20" x14ac:dyDescent="0.25">
      <c r="B74">
        <v>0.22484000000000001</v>
      </c>
      <c r="C74">
        <f t="shared" si="12"/>
        <v>5.0813840000000008</v>
      </c>
      <c r="D74">
        <v>0.14157</v>
      </c>
      <c r="E74">
        <f t="shared" si="13"/>
        <v>3.1994820000000002</v>
      </c>
      <c r="G74">
        <f t="shared" si="14"/>
        <v>2.7947611999999999</v>
      </c>
      <c r="H74">
        <f t="shared" si="15"/>
        <v>1.7597151</v>
      </c>
      <c r="J74">
        <f t="shared" si="16"/>
        <v>4.2899472000000003</v>
      </c>
      <c r="K74">
        <f t="shared" si="17"/>
        <v>2.7011555999999999</v>
      </c>
      <c r="M74">
        <f t="shared" si="18"/>
        <v>3.8177832000000005</v>
      </c>
      <c r="N74">
        <f t="shared" si="19"/>
        <v>2.4038586</v>
      </c>
      <c r="P74">
        <f t="shared" si="20"/>
        <v>3.3456192000000007</v>
      </c>
      <c r="Q74">
        <f t="shared" si="21"/>
        <v>2.1065616</v>
      </c>
      <c r="S74">
        <f t="shared" si="22"/>
        <v>2.8734552</v>
      </c>
      <c r="T74">
        <f t="shared" si="23"/>
        <v>1.8092645999999997</v>
      </c>
    </row>
    <row r="75" spans="2:20" x14ac:dyDescent="0.25">
      <c r="B75">
        <v>0.21590000000000001</v>
      </c>
      <c r="C75">
        <f t="shared" si="12"/>
        <v>4.8793400000000009</v>
      </c>
      <c r="D75">
        <v>0.14015</v>
      </c>
      <c r="E75">
        <f t="shared" si="13"/>
        <v>3.1673900000000001</v>
      </c>
      <c r="G75">
        <f t="shared" si="14"/>
        <v>2.6836370000000001</v>
      </c>
      <c r="H75">
        <f t="shared" si="15"/>
        <v>1.7420644999999999</v>
      </c>
      <c r="J75">
        <f t="shared" si="16"/>
        <v>4.1193720000000003</v>
      </c>
      <c r="K75">
        <f t="shared" si="17"/>
        <v>2.6740619999999997</v>
      </c>
      <c r="M75">
        <f t="shared" si="18"/>
        <v>3.6659820000000005</v>
      </c>
      <c r="N75">
        <f t="shared" si="19"/>
        <v>2.3797470000000001</v>
      </c>
      <c r="P75">
        <f t="shared" si="20"/>
        <v>3.2125920000000008</v>
      </c>
      <c r="Q75">
        <f t="shared" si="21"/>
        <v>2.0854320000000004</v>
      </c>
      <c r="S75">
        <f t="shared" si="22"/>
        <v>2.7592020000000002</v>
      </c>
      <c r="T75">
        <f t="shared" si="23"/>
        <v>1.7911169999999998</v>
      </c>
    </row>
    <row r="76" spans="2:20" x14ac:dyDescent="0.25">
      <c r="B76">
        <v>0.20702000000000001</v>
      </c>
      <c r="C76">
        <f t="shared" si="12"/>
        <v>4.6786520000000005</v>
      </c>
      <c r="D76">
        <v>0.13855000000000001</v>
      </c>
      <c r="E76">
        <f t="shared" si="13"/>
        <v>3.1312300000000004</v>
      </c>
      <c r="G76">
        <f t="shared" si="14"/>
        <v>2.5732586</v>
      </c>
      <c r="H76">
        <f t="shared" si="15"/>
        <v>1.7221765</v>
      </c>
      <c r="J76">
        <f t="shared" si="16"/>
        <v>3.9499415999999998</v>
      </c>
      <c r="K76">
        <f t="shared" si="17"/>
        <v>2.6435339999999998</v>
      </c>
      <c r="M76">
        <f t="shared" si="18"/>
        <v>3.5151996000000003</v>
      </c>
      <c r="N76">
        <f t="shared" si="19"/>
        <v>2.3525790000000004</v>
      </c>
      <c r="P76">
        <f t="shared" si="20"/>
        <v>3.0804576000000004</v>
      </c>
      <c r="Q76">
        <f t="shared" si="21"/>
        <v>2.0616240000000006</v>
      </c>
      <c r="S76">
        <f t="shared" si="22"/>
        <v>2.6457155999999999</v>
      </c>
      <c r="T76">
        <f t="shared" si="23"/>
        <v>1.7706689999999998</v>
      </c>
    </row>
    <row r="77" spans="2:20" x14ac:dyDescent="0.25">
      <c r="B77">
        <v>0.19821</v>
      </c>
      <c r="C77">
        <f t="shared" si="12"/>
        <v>4.479546</v>
      </c>
      <c r="D77">
        <v>0.13678999999999999</v>
      </c>
      <c r="E77">
        <f t="shared" si="13"/>
        <v>3.0914540000000001</v>
      </c>
      <c r="G77">
        <f t="shared" si="14"/>
        <v>2.4637502999999996</v>
      </c>
      <c r="H77">
        <f t="shared" si="15"/>
        <v>1.7002997</v>
      </c>
      <c r="J77">
        <f t="shared" si="16"/>
        <v>3.7818467999999994</v>
      </c>
      <c r="K77">
        <f t="shared" si="17"/>
        <v>2.6099531999999996</v>
      </c>
      <c r="M77">
        <f t="shared" si="18"/>
        <v>3.3656058</v>
      </c>
      <c r="N77">
        <f t="shared" si="19"/>
        <v>2.3226941999999999</v>
      </c>
      <c r="P77">
        <f t="shared" si="20"/>
        <v>2.9493648000000001</v>
      </c>
      <c r="Q77">
        <f t="shared" si="21"/>
        <v>2.0354352000000002</v>
      </c>
      <c r="S77">
        <f t="shared" si="22"/>
        <v>2.5331237999999994</v>
      </c>
      <c r="T77">
        <f t="shared" si="23"/>
        <v>1.7481761999999998</v>
      </c>
    </row>
    <row r="78" spans="2:20" x14ac:dyDescent="0.25">
      <c r="B78">
        <v>0.18948000000000001</v>
      </c>
      <c r="C78">
        <f t="shared" si="12"/>
        <v>4.2822480000000001</v>
      </c>
      <c r="D78">
        <v>0.13486000000000001</v>
      </c>
      <c r="E78">
        <f t="shared" si="13"/>
        <v>3.0478360000000002</v>
      </c>
      <c r="G78">
        <f t="shared" si="14"/>
        <v>2.3552363999999999</v>
      </c>
      <c r="H78">
        <f t="shared" si="15"/>
        <v>1.6763097999999998</v>
      </c>
      <c r="J78">
        <f t="shared" si="16"/>
        <v>3.6152783999999998</v>
      </c>
      <c r="K78">
        <f t="shared" si="17"/>
        <v>2.5731287999999997</v>
      </c>
      <c r="M78">
        <f t="shared" si="18"/>
        <v>3.2173704000000001</v>
      </c>
      <c r="N78">
        <f t="shared" si="19"/>
        <v>2.2899228000000003</v>
      </c>
      <c r="P78">
        <f t="shared" si="20"/>
        <v>2.8194624000000004</v>
      </c>
      <c r="Q78">
        <f t="shared" si="21"/>
        <v>2.0067168000000004</v>
      </c>
      <c r="S78">
        <f t="shared" si="22"/>
        <v>2.4215543999999998</v>
      </c>
      <c r="T78">
        <f t="shared" si="23"/>
        <v>1.7235107999999999</v>
      </c>
    </row>
    <row r="79" spans="2:20" x14ac:dyDescent="0.25">
      <c r="B79">
        <v>0.18082999999999999</v>
      </c>
      <c r="C79">
        <f t="shared" si="12"/>
        <v>4.0867579999999997</v>
      </c>
      <c r="D79">
        <v>0.13278000000000001</v>
      </c>
      <c r="E79">
        <f t="shared" si="13"/>
        <v>3.0008280000000003</v>
      </c>
      <c r="G79">
        <f t="shared" si="14"/>
        <v>2.2477168999999995</v>
      </c>
      <c r="H79">
        <f t="shared" si="15"/>
        <v>1.6504554</v>
      </c>
      <c r="J79">
        <f t="shared" si="16"/>
        <v>3.4502363999999992</v>
      </c>
      <c r="K79">
        <f t="shared" si="17"/>
        <v>2.5334423999999998</v>
      </c>
      <c r="M79">
        <f t="shared" si="18"/>
        <v>3.0704933999999997</v>
      </c>
      <c r="N79">
        <f t="shared" si="19"/>
        <v>2.2546044000000003</v>
      </c>
      <c r="P79">
        <f t="shared" si="20"/>
        <v>2.6907503999999998</v>
      </c>
      <c r="Q79">
        <f t="shared" si="21"/>
        <v>1.9757664000000004</v>
      </c>
      <c r="S79">
        <f t="shared" si="22"/>
        <v>2.3110073999999994</v>
      </c>
      <c r="T79">
        <f t="shared" si="23"/>
        <v>1.6969283999999998</v>
      </c>
    </row>
    <row r="80" spans="2:20" x14ac:dyDescent="0.25">
      <c r="B80">
        <v>0.17224999999999999</v>
      </c>
      <c r="C80">
        <f t="shared" si="12"/>
        <v>3.8928500000000001</v>
      </c>
      <c r="D80">
        <v>0.13053999999999999</v>
      </c>
      <c r="E80">
        <f t="shared" si="13"/>
        <v>2.9502039999999998</v>
      </c>
      <c r="G80">
        <f t="shared" si="14"/>
        <v>2.1410674999999997</v>
      </c>
      <c r="H80">
        <f t="shared" si="15"/>
        <v>1.6226121999999996</v>
      </c>
      <c r="J80">
        <f t="shared" si="16"/>
        <v>3.2865299999999995</v>
      </c>
      <c r="K80">
        <f t="shared" si="17"/>
        <v>2.4907031999999996</v>
      </c>
      <c r="M80">
        <f t="shared" si="18"/>
        <v>2.9248050000000001</v>
      </c>
      <c r="N80">
        <f t="shared" si="19"/>
        <v>2.2165691999999999</v>
      </c>
      <c r="P80">
        <f t="shared" si="20"/>
        <v>2.5630800000000002</v>
      </c>
      <c r="Q80">
        <f t="shared" si="21"/>
        <v>1.9424352</v>
      </c>
      <c r="S80">
        <f t="shared" si="22"/>
        <v>2.2013549999999995</v>
      </c>
      <c r="T80">
        <f t="shared" si="23"/>
        <v>1.6683011999999997</v>
      </c>
    </row>
    <row r="81" spans="2:20" x14ac:dyDescent="0.25">
      <c r="B81">
        <v>0.16378999999999999</v>
      </c>
      <c r="C81">
        <f t="shared" si="12"/>
        <v>3.701654</v>
      </c>
      <c r="D81">
        <v>0.12814999999999999</v>
      </c>
      <c r="E81">
        <f t="shared" si="13"/>
        <v>2.8961899999999998</v>
      </c>
      <c r="G81">
        <f t="shared" si="14"/>
        <v>2.0359096999999999</v>
      </c>
      <c r="H81">
        <f t="shared" si="15"/>
        <v>1.5929044999999997</v>
      </c>
      <c r="J81">
        <f t="shared" si="16"/>
        <v>3.1251131999999995</v>
      </c>
      <c r="K81">
        <f t="shared" si="17"/>
        <v>2.4451019999999994</v>
      </c>
      <c r="M81">
        <f t="shared" si="18"/>
        <v>2.7811542</v>
      </c>
      <c r="N81">
        <f t="shared" si="19"/>
        <v>2.1759869999999997</v>
      </c>
      <c r="P81">
        <f t="shared" si="20"/>
        <v>2.4371952000000001</v>
      </c>
      <c r="Q81">
        <f t="shared" si="21"/>
        <v>1.9068720000000001</v>
      </c>
      <c r="S81">
        <f t="shared" si="22"/>
        <v>2.0932361999999998</v>
      </c>
      <c r="T81">
        <f t="shared" si="23"/>
        <v>1.6377569999999997</v>
      </c>
    </row>
    <row r="82" spans="2:20" x14ac:dyDescent="0.25">
      <c r="B82">
        <v>0.15543000000000001</v>
      </c>
      <c r="C82">
        <f t="shared" si="12"/>
        <v>3.5127180000000005</v>
      </c>
      <c r="D82">
        <v>0.12562000000000001</v>
      </c>
      <c r="E82">
        <f t="shared" si="13"/>
        <v>2.8390120000000003</v>
      </c>
      <c r="G82">
        <f t="shared" si="14"/>
        <v>1.9319949000000001</v>
      </c>
      <c r="H82">
        <f t="shared" si="15"/>
        <v>1.5614566000000001</v>
      </c>
      <c r="J82">
        <f t="shared" si="16"/>
        <v>2.9656044000000001</v>
      </c>
      <c r="K82">
        <f t="shared" si="17"/>
        <v>2.3968295999999998</v>
      </c>
      <c r="M82">
        <f t="shared" si="18"/>
        <v>2.6392014000000001</v>
      </c>
      <c r="N82">
        <f t="shared" si="19"/>
        <v>2.1330276000000001</v>
      </c>
      <c r="P82">
        <f t="shared" si="20"/>
        <v>2.3127984000000006</v>
      </c>
      <c r="Q82">
        <f t="shared" si="21"/>
        <v>1.8692256000000003</v>
      </c>
      <c r="S82">
        <f t="shared" si="22"/>
        <v>1.9863953999999999</v>
      </c>
      <c r="T82">
        <f t="shared" si="23"/>
        <v>1.6054236</v>
      </c>
    </row>
    <row r="83" spans="2:20" x14ac:dyDescent="0.25">
      <c r="B83">
        <v>0.14721999999999999</v>
      </c>
      <c r="C83">
        <f t="shared" si="12"/>
        <v>3.327172</v>
      </c>
      <c r="D83">
        <v>0.12298000000000001</v>
      </c>
      <c r="E83">
        <f t="shared" si="13"/>
        <v>2.7793480000000002</v>
      </c>
      <c r="G83">
        <f t="shared" si="14"/>
        <v>1.8299445999999997</v>
      </c>
      <c r="H83">
        <f t="shared" si="15"/>
        <v>1.5286413999999999</v>
      </c>
      <c r="J83">
        <f t="shared" si="16"/>
        <v>2.8089575999999998</v>
      </c>
      <c r="K83">
        <f t="shared" si="17"/>
        <v>2.3464583999999999</v>
      </c>
      <c r="M83">
        <f t="shared" si="18"/>
        <v>2.4997956000000001</v>
      </c>
      <c r="N83">
        <f t="shared" si="19"/>
        <v>2.0882003999999998</v>
      </c>
      <c r="P83">
        <f t="shared" si="20"/>
        <v>2.1906336</v>
      </c>
      <c r="Q83">
        <f t="shared" si="21"/>
        <v>1.8299424000000002</v>
      </c>
      <c r="S83">
        <f t="shared" si="22"/>
        <v>1.8814715999999996</v>
      </c>
      <c r="T83">
        <f t="shared" si="23"/>
        <v>1.5716843999999999</v>
      </c>
    </row>
    <row r="84" spans="2:20" x14ac:dyDescent="0.25">
      <c r="B84">
        <v>0.13918</v>
      </c>
      <c r="C84">
        <f t="shared" si="12"/>
        <v>3.1454680000000002</v>
      </c>
      <c r="D84">
        <v>0.12023</v>
      </c>
      <c r="E84">
        <f t="shared" si="13"/>
        <v>2.7171980000000002</v>
      </c>
      <c r="G84">
        <f t="shared" si="14"/>
        <v>1.7300073999999999</v>
      </c>
      <c r="H84">
        <f t="shared" si="15"/>
        <v>1.4944588999999999</v>
      </c>
      <c r="J84">
        <f t="shared" si="16"/>
        <v>2.6555543999999998</v>
      </c>
      <c r="K84">
        <f t="shared" si="17"/>
        <v>2.2939883999999999</v>
      </c>
      <c r="M84">
        <f t="shared" si="18"/>
        <v>2.3632764000000002</v>
      </c>
      <c r="N84">
        <f t="shared" si="19"/>
        <v>2.0415054000000001</v>
      </c>
      <c r="P84">
        <f t="shared" si="20"/>
        <v>2.0709984000000001</v>
      </c>
      <c r="Q84">
        <f t="shared" si="21"/>
        <v>1.7890224000000003</v>
      </c>
      <c r="S84">
        <f t="shared" si="22"/>
        <v>1.7787203999999999</v>
      </c>
      <c r="T84">
        <f t="shared" si="23"/>
        <v>1.5365393999999999</v>
      </c>
    </row>
    <row r="85" spans="2:20" x14ac:dyDescent="0.25">
      <c r="B85">
        <v>0.13134000000000001</v>
      </c>
      <c r="C85">
        <f t="shared" si="12"/>
        <v>2.9682840000000006</v>
      </c>
      <c r="D85">
        <v>0.11738999999999999</v>
      </c>
      <c r="E85">
        <f t="shared" si="13"/>
        <v>2.6530140000000002</v>
      </c>
      <c r="G85">
        <f t="shared" si="14"/>
        <v>1.6325562000000002</v>
      </c>
      <c r="H85">
        <f t="shared" si="15"/>
        <v>1.4591577</v>
      </c>
      <c r="J85">
        <f t="shared" si="16"/>
        <v>2.5059672000000002</v>
      </c>
      <c r="K85">
        <f t="shared" si="17"/>
        <v>2.2398012</v>
      </c>
      <c r="M85">
        <f t="shared" si="18"/>
        <v>2.2301532000000002</v>
      </c>
      <c r="N85">
        <f t="shared" si="19"/>
        <v>1.9932822000000001</v>
      </c>
      <c r="P85">
        <f t="shared" si="20"/>
        <v>1.9543392000000006</v>
      </c>
      <c r="Q85">
        <f t="shared" si="21"/>
        <v>1.7467632000000002</v>
      </c>
      <c r="S85">
        <f t="shared" si="22"/>
        <v>1.6785251999999999</v>
      </c>
      <c r="T85">
        <f t="shared" si="23"/>
        <v>1.5002441999999998</v>
      </c>
    </row>
    <row r="86" spans="2:20" x14ac:dyDescent="0.25">
      <c r="B86">
        <v>0.12371</v>
      </c>
      <c r="C86">
        <f t="shared" si="12"/>
        <v>2.7958460000000001</v>
      </c>
      <c r="D86">
        <v>0.11446000000000001</v>
      </c>
      <c r="E86">
        <f t="shared" si="13"/>
        <v>2.5867960000000001</v>
      </c>
      <c r="G86">
        <f t="shared" si="14"/>
        <v>1.5377152999999999</v>
      </c>
      <c r="H86">
        <f t="shared" si="15"/>
        <v>1.4227377999999999</v>
      </c>
      <c r="J86">
        <f t="shared" si="16"/>
        <v>2.3603867999999997</v>
      </c>
      <c r="K86">
        <f t="shared" si="17"/>
        <v>2.1838967999999999</v>
      </c>
      <c r="M86">
        <f t="shared" si="18"/>
        <v>2.1005957999999998</v>
      </c>
      <c r="N86">
        <f t="shared" si="19"/>
        <v>1.9435308</v>
      </c>
      <c r="P86">
        <f t="shared" si="20"/>
        <v>1.8408048000000001</v>
      </c>
      <c r="Q86">
        <f t="shared" si="21"/>
        <v>1.7031648000000001</v>
      </c>
      <c r="S86">
        <f t="shared" si="22"/>
        <v>1.5810137999999998</v>
      </c>
      <c r="T86">
        <f t="shared" si="23"/>
        <v>1.4627987999999998</v>
      </c>
    </row>
    <row r="87" spans="2:20" x14ac:dyDescent="0.25">
      <c r="B87">
        <v>0.11635</v>
      </c>
      <c r="C87">
        <f t="shared" si="12"/>
        <v>2.6295100000000002</v>
      </c>
      <c r="D87">
        <v>0.11147</v>
      </c>
      <c r="E87">
        <f t="shared" si="13"/>
        <v>2.5192220000000001</v>
      </c>
      <c r="G87">
        <f t="shared" si="14"/>
        <v>1.4462305</v>
      </c>
      <c r="H87">
        <f t="shared" si="15"/>
        <v>1.3855720999999999</v>
      </c>
      <c r="J87">
        <f t="shared" si="16"/>
        <v>2.2199580000000001</v>
      </c>
      <c r="K87">
        <f t="shared" si="17"/>
        <v>2.1268475999999996</v>
      </c>
      <c r="M87">
        <f t="shared" si="18"/>
        <v>1.9756230000000001</v>
      </c>
      <c r="N87">
        <f t="shared" si="19"/>
        <v>1.8927605999999999</v>
      </c>
      <c r="P87">
        <f t="shared" si="20"/>
        <v>1.7312880000000004</v>
      </c>
      <c r="Q87">
        <f t="shared" si="21"/>
        <v>1.6586736000000002</v>
      </c>
      <c r="S87">
        <f t="shared" si="22"/>
        <v>1.486953</v>
      </c>
      <c r="T87">
        <f t="shared" si="23"/>
        <v>1.4245865999999998</v>
      </c>
    </row>
    <row r="88" spans="2:20" x14ac:dyDescent="0.25">
      <c r="B88">
        <v>0.10924</v>
      </c>
      <c r="C88">
        <f t="shared" si="12"/>
        <v>2.4688240000000001</v>
      </c>
      <c r="D88">
        <v>0.10841000000000001</v>
      </c>
      <c r="E88">
        <f t="shared" si="13"/>
        <v>2.4500660000000001</v>
      </c>
      <c r="G88">
        <f t="shared" si="14"/>
        <v>1.3578531999999999</v>
      </c>
      <c r="H88">
        <f t="shared" si="15"/>
        <v>1.3475362999999998</v>
      </c>
      <c r="J88">
        <f t="shared" si="16"/>
        <v>2.0842991999999998</v>
      </c>
      <c r="K88">
        <f t="shared" si="17"/>
        <v>2.0684627999999998</v>
      </c>
      <c r="M88">
        <f t="shared" si="18"/>
        <v>1.8548952000000001</v>
      </c>
      <c r="N88">
        <f t="shared" si="19"/>
        <v>1.8408017999999999</v>
      </c>
      <c r="P88">
        <f t="shared" si="20"/>
        <v>1.6254912000000001</v>
      </c>
      <c r="Q88">
        <f t="shared" si="21"/>
        <v>1.6131408000000003</v>
      </c>
      <c r="S88">
        <f t="shared" si="22"/>
        <v>1.3960871999999998</v>
      </c>
      <c r="T88">
        <f t="shared" si="23"/>
        <v>1.3854797999999997</v>
      </c>
    </row>
    <row r="89" spans="2:20" x14ac:dyDescent="0.25">
      <c r="B89">
        <v>0.10242</v>
      </c>
      <c r="C89">
        <f t="shared" si="12"/>
        <v>2.314692</v>
      </c>
      <c r="D89">
        <v>0.10532</v>
      </c>
      <c r="E89">
        <f t="shared" si="13"/>
        <v>2.3802319999999999</v>
      </c>
      <c r="G89">
        <f t="shared" si="14"/>
        <v>1.2730805999999999</v>
      </c>
      <c r="H89">
        <f t="shared" si="15"/>
        <v>1.3091275999999998</v>
      </c>
      <c r="J89">
        <f t="shared" si="16"/>
        <v>1.9541735999999996</v>
      </c>
      <c r="K89">
        <f t="shared" si="17"/>
        <v>2.0095055999999998</v>
      </c>
      <c r="M89">
        <f t="shared" si="18"/>
        <v>1.7390915999999998</v>
      </c>
      <c r="N89">
        <f t="shared" si="19"/>
        <v>1.7883335999999999</v>
      </c>
      <c r="P89">
        <f t="shared" si="20"/>
        <v>1.5240096000000001</v>
      </c>
      <c r="Q89">
        <f t="shared" si="21"/>
        <v>1.5671616000000002</v>
      </c>
      <c r="S89">
        <f t="shared" si="22"/>
        <v>1.3089275999999999</v>
      </c>
      <c r="T89">
        <f t="shared" si="23"/>
        <v>1.3459895999999998</v>
      </c>
    </row>
    <row r="90" spans="2:20" x14ac:dyDescent="0.25">
      <c r="B90">
        <v>9.5890000000000003E-2</v>
      </c>
      <c r="C90">
        <f t="shared" si="12"/>
        <v>2.1671140000000002</v>
      </c>
      <c r="D90">
        <v>0.1022</v>
      </c>
      <c r="E90">
        <f t="shared" si="13"/>
        <v>2.30972</v>
      </c>
      <c r="G90">
        <f t="shared" si="14"/>
        <v>1.1919127</v>
      </c>
      <c r="H90">
        <f t="shared" si="15"/>
        <v>1.2703459999999998</v>
      </c>
      <c r="J90">
        <f t="shared" si="16"/>
        <v>1.8295812</v>
      </c>
      <c r="K90">
        <f t="shared" si="17"/>
        <v>1.9499759999999997</v>
      </c>
      <c r="M90">
        <f t="shared" si="18"/>
        <v>1.6282122000000001</v>
      </c>
      <c r="N90">
        <f t="shared" si="19"/>
        <v>1.7353559999999999</v>
      </c>
      <c r="P90">
        <f t="shared" si="20"/>
        <v>1.4268432000000002</v>
      </c>
      <c r="Q90">
        <f t="shared" si="21"/>
        <v>1.5207360000000001</v>
      </c>
      <c r="S90">
        <f t="shared" si="22"/>
        <v>1.2254741999999998</v>
      </c>
      <c r="T90">
        <f t="shared" si="23"/>
        <v>1.3061159999999998</v>
      </c>
    </row>
    <row r="91" spans="2:20" x14ac:dyDescent="0.25">
      <c r="B91">
        <v>8.967E-2</v>
      </c>
      <c r="C91">
        <f t="shared" si="12"/>
        <v>2.0265420000000001</v>
      </c>
      <c r="D91">
        <v>9.9059999999999995E-2</v>
      </c>
      <c r="E91">
        <f t="shared" si="13"/>
        <v>2.238756</v>
      </c>
      <c r="G91">
        <f t="shared" si="14"/>
        <v>1.1145980999999998</v>
      </c>
      <c r="H91">
        <f t="shared" si="15"/>
        <v>1.2313157999999997</v>
      </c>
      <c r="J91">
        <f t="shared" si="16"/>
        <v>1.7109035999999997</v>
      </c>
      <c r="K91">
        <f t="shared" si="17"/>
        <v>1.8900647999999998</v>
      </c>
      <c r="M91">
        <f t="shared" si="18"/>
        <v>1.5225966</v>
      </c>
      <c r="N91">
        <f t="shared" si="19"/>
        <v>1.6820387999999999</v>
      </c>
      <c r="P91">
        <f t="shared" si="20"/>
        <v>1.3342896000000002</v>
      </c>
      <c r="Q91">
        <f t="shared" si="21"/>
        <v>1.4740128000000001</v>
      </c>
      <c r="S91">
        <f t="shared" si="22"/>
        <v>1.1459825999999997</v>
      </c>
      <c r="T91">
        <f t="shared" si="23"/>
        <v>1.2659867999999999</v>
      </c>
    </row>
    <row r="92" spans="2:20" x14ac:dyDescent="0.25">
      <c r="B92">
        <v>8.3750000000000005E-2</v>
      </c>
      <c r="C92">
        <f t="shared" si="12"/>
        <v>1.8927500000000002</v>
      </c>
      <c r="D92">
        <v>9.5920000000000005E-2</v>
      </c>
      <c r="E92">
        <f t="shared" si="13"/>
        <v>2.1677920000000004</v>
      </c>
      <c r="G92">
        <f t="shared" si="14"/>
        <v>1.0410124999999999</v>
      </c>
      <c r="H92">
        <f t="shared" si="15"/>
        <v>1.1922856000000002</v>
      </c>
      <c r="J92">
        <f t="shared" si="16"/>
        <v>1.59795</v>
      </c>
      <c r="K92">
        <f t="shared" si="17"/>
        <v>1.8301536</v>
      </c>
      <c r="M92">
        <f t="shared" si="18"/>
        <v>1.422075</v>
      </c>
      <c r="N92">
        <f t="shared" si="19"/>
        <v>1.6287216000000002</v>
      </c>
      <c r="P92">
        <f t="shared" si="20"/>
        <v>1.2462000000000002</v>
      </c>
      <c r="Q92">
        <f t="shared" si="21"/>
        <v>1.4272896000000004</v>
      </c>
      <c r="S92">
        <f t="shared" si="22"/>
        <v>1.070325</v>
      </c>
      <c r="T92">
        <f t="shared" si="23"/>
        <v>1.2258576000000001</v>
      </c>
    </row>
    <row r="93" spans="2:20" x14ac:dyDescent="0.25">
      <c r="B93">
        <v>7.8119999999999995E-2</v>
      </c>
      <c r="C93">
        <f t="shared" si="12"/>
        <v>1.765512</v>
      </c>
      <c r="D93">
        <v>9.2810000000000004E-2</v>
      </c>
      <c r="E93">
        <f t="shared" si="13"/>
        <v>2.0975060000000001</v>
      </c>
      <c r="G93">
        <f t="shared" si="14"/>
        <v>0.97103159999999988</v>
      </c>
      <c r="H93">
        <f t="shared" si="15"/>
        <v>1.1536282999999998</v>
      </c>
      <c r="J93">
        <f t="shared" si="16"/>
        <v>1.4905295999999997</v>
      </c>
      <c r="K93">
        <f t="shared" si="17"/>
        <v>1.7708147999999999</v>
      </c>
      <c r="M93">
        <f t="shared" si="18"/>
        <v>1.3264775999999998</v>
      </c>
      <c r="N93">
        <f t="shared" si="19"/>
        <v>1.5759137999999999</v>
      </c>
      <c r="P93">
        <f t="shared" si="20"/>
        <v>1.1624256000000002</v>
      </c>
      <c r="Q93">
        <f t="shared" si="21"/>
        <v>1.3810128000000002</v>
      </c>
      <c r="S93">
        <f t="shared" si="22"/>
        <v>0.99837359999999986</v>
      </c>
      <c r="T93">
        <f t="shared" si="23"/>
        <v>1.1861117999999999</v>
      </c>
    </row>
    <row r="94" spans="2:20" x14ac:dyDescent="0.25">
      <c r="B94">
        <v>7.2800000000000004E-2</v>
      </c>
      <c r="C94">
        <f t="shared" si="12"/>
        <v>1.6452800000000001</v>
      </c>
      <c r="D94">
        <v>8.9709999999999998E-2</v>
      </c>
      <c r="E94">
        <f t="shared" si="13"/>
        <v>2.0274460000000003</v>
      </c>
      <c r="G94">
        <f t="shared" si="14"/>
        <v>0.90490399999999993</v>
      </c>
      <c r="H94">
        <f t="shared" si="15"/>
        <v>1.1150953000000001</v>
      </c>
      <c r="J94">
        <f t="shared" si="16"/>
        <v>1.3890239999999998</v>
      </c>
      <c r="K94">
        <f t="shared" si="17"/>
        <v>1.7116667999999999</v>
      </c>
      <c r="M94">
        <f t="shared" si="18"/>
        <v>1.2361439999999999</v>
      </c>
      <c r="N94">
        <f t="shared" si="19"/>
        <v>1.5232758000000002</v>
      </c>
      <c r="P94">
        <f t="shared" si="20"/>
        <v>1.0832640000000002</v>
      </c>
      <c r="Q94">
        <f t="shared" si="21"/>
        <v>1.3348848000000002</v>
      </c>
      <c r="S94">
        <f t="shared" si="22"/>
        <v>0.93038399999999988</v>
      </c>
      <c r="T94">
        <f t="shared" si="23"/>
        <v>1.1464938</v>
      </c>
    </row>
    <row r="95" spans="2:20" x14ac:dyDescent="0.25">
      <c r="B95">
        <v>6.7780000000000007E-2</v>
      </c>
      <c r="C95">
        <f t="shared" si="12"/>
        <v>1.5318280000000002</v>
      </c>
      <c r="D95">
        <v>8.6650000000000005E-2</v>
      </c>
      <c r="E95">
        <f t="shared" si="13"/>
        <v>1.9582900000000003</v>
      </c>
      <c r="G95">
        <f t="shared" si="14"/>
        <v>0.84250539999999996</v>
      </c>
      <c r="H95">
        <f t="shared" si="15"/>
        <v>1.0770595000000001</v>
      </c>
      <c r="J95">
        <f t="shared" si="16"/>
        <v>1.2932424</v>
      </c>
      <c r="K95">
        <f t="shared" si="17"/>
        <v>1.6532820000000001</v>
      </c>
      <c r="M95">
        <f t="shared" si="18"/>
        <v>1.1509044000000002</v>
      </c>
      <c r="N95">
        <f t="shared" si="19"/>
        <v>1.4713170000000002</v>
      </c>
      <c r="P95">
        <f t="shared" si="20"/>
        <v>1.0085664000000001</v>
      </c>
      <c r="Q95">
        <f t="shared" si="21"/>
        <v>1.2893520000000003</v>
      </c>
      <c r="S95">
        <f t="shared" si="22"/>
        <v>0.86622840000000001</v>
      </c>
      <c r="T95">
        <f t="shared" si="23"/>
        <v>1.1073869999999999</v>
      </c>
    </row>
    <row r="96" spans="2:20" x14ac:dyDescent="0.25">
      <c r="B96">
        <v>6.3030000000000003E-2</v>
      </c>
      <c r="C96">
        <f t="shared" si="12"/>
        <v>1.4244780000000001</v>
      </c>
      <c r="D96">
        <v>8.3629999999999996E-2</v>
      </c>
      <c r="E96">
        <f t="shared" si="13"/>
        <v>1.8900380000000001</v>
      </c>
      <c r="G96">
        <f t="shared" si="14"/>
        <v>0.78346289999999996</v>
      </c>
      <c r="H96">
        <f t="shared" si="15"/>
        <v>1.0395208999999999</v>
      </c>
      <c r="J96">
        <f t="shared" si="16"/>
        <v>1.2026124</v>
      </c>
      <c r="K96">
        <f t="shared" si="17"/>
        <v>1.5956603999999999</v>
      </c>
      <c r="M96">
        <f t="shared" si="18"/>
        <v>1.0702494</v>
      </c>
      <c r="N96">
        <f t="shared" si="19"/>
        <v>1.4200374</v>
      </c>
      <c r="P96">
        <f t="shared" si="20"/>
        <v>0.93788640000000012</v>
      </c>
      <c r="Q96">
        <f t="shared" si="21"/>
        <v>1.2444144000000001</v>
      </c>
      <c r="S96">
        <f t="shared" si="22"/>
        <v>0.80552339999999989</v>
      </c>
      <c r="T96">
        <f t="shared" si="23"/>
        <v>1.0687913999999998</v>
      </c>
    </row>
    <row r="97" spans="2:20" x14ac:dyDescent="0.25">
      <c r="B97">
        <v>5.8549999999999998E-2</v>
      </c>
      <c r="C97">
        <f t="shared" si="12"/>
        <v>1.3232300000000001</v>
      </c>
      <c r="D97">
        <v>8.0649999999999999E-2</v>
      </c>
      <c r="E97">
        <f t="shared" si="13"/>
        <v>1.8226900000000001</v>
      </c>
      <c r="G97">
        <f t="shared" si="14"/>
        <v>0.72777649999999994</v>
      </c>
      <c r="H97">
        <f t="shared" si="15"/>
        <v>1.0024795</v>
      </c>
      <c r="J97">
        <f t="shared" si="16"/>
        <v>1.1171340000000001</v>
      </c>
      <c r="K97">
        <f t="shared" si="17"/>
        <v>1.538802</v>
      </c>
      <c r="M97">
        <f t="shared" si="18"/>
        <v>0.99417900000000003</v>
      </c>
      <c r="N97">
        <f t="shared" si="19"/>
        <v>1.369437</v>
      </c>
      <c r="P97">
        <f t="shared" si="20"/>
        <v>0.87122400000000011</v>
      </c>
      <c r="Q97">
        <f t="shared" si="21"/>
        <v>1.2000720000000002</v>
      </c>
      <c r="S97">
        <f t="shared" si="22"/>
        <v>0.74826899999999996</v>
      </c>
      <c r="T97">
        <f t="shared" si="23"/>
        <v>1.0307069999999998</v>
      </c>
    </row>
    <row r="98" spans="2:20" x14ac:dyDescent="0.25">
      <c r="B98">
        <v>5.4339999999999999E-2</v>
      </c>
      <c r="C98">
        <f t="shared" si="12"/>
        <v>1.228084</v>
      </c>
      <c r="D98">
        <v>7.7719999999999997E-2</v>
      </c>
      <c r="E98">
        <f t="shared" si="13"/>
        <v>1.756472</v>
      </c>
      <c r="G98">
        <f t="shared" si="14"/>
        <v>0.67544619999999989</v>
      </c>
      <c r="H98">
        <f t="shared" si="15"/>
        <v>0.96605959999999991</v>
      </c>
      <c r="J98">
        <f t="shared" si="16"/>
        <v>1.0368071999999999</v>
      </c>
      <c r="K98">
        <f t="shared" si="17"/>
        <v>1.4828975999999998</v>
      </c>
      <c r="M98">
        <f t="shared" si="18"/>
        <v>0.92269319999999988</v>
      </c>
      <c r="N98">
        <f t="shared" si="19"/>
        <v>1.3196855999999999</v>
      </c>
      <c r="P98">
        <f t="shared" si="20"/>
        <v>0.80857920000000005</v>
      </c>
      <c r="Q98">
        <f t="shared" si="21"/>
        <v>1.1564736000000002</v>
      </c>
      <c r="S98">
        <f t="shared" si="22"/>
        <v>0.69446519999999989</v>
      </c>
      <c r="T98">
        <f t="shared" si="23"/>
        <v>0.99326159999999986</v>
      </c>
    </row>
    <row r="99" spans="2:20" x14ac:dyDescent="0.25">
      <c r="B99">
        <v>5.0360000000000002E-2</v>
      </c>
      <c r="C99">
        <f t="shared" si="12"/>
        <v>1.138136</v>
      </c>
      <c r="D99">
        <v>7.4840000000000004E-2</v>
      </c>
      <c r="E99">
        <f t="shared" si="13"/>
        <v>1.6913840000000002</v>
      </c>
      <c r="G99">
        <f t="shared" si="14"/>
        <v>0.62597479999999994</v>
      </c>
      <c r="H99">
        <f t="shared" si="15"/>
        <v>0.93026120000000001</v>
      </c>
      <c r="J99">
        <f t="shared" si="16"/>
        <v>0.96086879999999986</v>
      </c>
      <c r="K99">
        <f t="shared" si="17"/>
        <v>1.4279472</v>
      </c>
      <c r="M99">
        <f t="shared" si="18"/>
        <v>0.85511280000000001</v>
      </c>
      <c r="N99">
        <f t="shared" si="19"/>
        <v>1.2707832000000001</v>
      </c>
      <c r="P99">
        <f t="shared" si="20"/>
        <v>0.74935680000000005</v>
      </c>
      <c r="Q99">
        <f t="shared" si="21"/>
        <v>1.1136192000000003</v>
      </c>
      <c r="S99">
        <f t="shared" si="22"/>
        <v>0.64360079999999986</v>
      </c>
      <c r="T99">
        <f t="shared" si="23"/>
        <v>0.95645519999999995</v>
      </c>
    </row>
    <row r="100" spans="2:20" x14ac:dyDescent="0.25">
      <c r="B100">
        <v>4.6629999999999998E-2</v>
      </c>
      <c r="C100">
        <f t="shared" si="12"/>
        <v>1.0538380000000001</v>
      </c>
      <c r="D100">
        <v>7.2010000000000005E-2</v>
      </c>
      <c r="E100">
        <f t="shared" si="13"/>
        <v>1.6274260000000003</v>
      </c>
      <c r="G100">
        <f t="shared" si="14"/>
        <v>0.57961089999999993</v>
      </c>
      <c r="H100">
        <f t="shared" si="15"/>
        <v>0.89508430000000005</v>
      </c>
      <c r="J100">
        <f t="shared" si="16"/>
        <v>0.88970039999999995</v>
      </c>
      <c r="K100">
        <f t="shared" si="17"/>
        <v>1.3739508</v>
      </c>
      <c r="M100">
        <f t="shared" si="18"/>
        <v>0.79177739999999996</v>
      </c>
      <c r="N100">
        <f t="shared" si="19"/>
        <v>1.2227298000000002</v>
      </c>
      <c r="P100">
        <f t="shared" si="20"/>
        <v>0.69385440000000009</v>
      </c>
      <c r="Q100">
        <f t="shared" si="21"/>
        <v>1.0715088000000002</v>
      </c>
      <c r="S100">
        <f t="shared" si="22"/>
        <v>0.59593139999999989</v>
      </c>
      <c r="T100">
        <f t="shared" si="23"/>
        <v>0.92028779999999999</v>
      </c>
    </row>
    <row r="101" spans="2:20" x14ac:dyDescent="0.25">
      <c r="B101">
        <v>4.3119999999999999E-2</v>
      </c>
      <c r="C101">
        <f t="shared" si="12"/>
        <v>0.97451200000000004</v>
      </c>
      <c r="D101">
        <v>6.923E-2</v>
      </c>
      <c r="E101">
        <f t="shared" si="13"/>
        <v>1.5645980000000002</v>
      </c>
      <c r="G101">
        <f t="shared" si="14"/>
        <v>0.53598159999999995</v>
      </c>
      <c r="H101">
        <f t="shared" si="15"/>
        <v>0.86052889999999993</v>
      </c>
      <c r="J101">
        <f t="shared" si="16"/>
        <v>0.82272959999999995</v>
      </c>
      <c r="K101">
        <f t="shared" si="17"/>
        <v>1.3209084</v>
      </c>
      <c r="M101">
        <f t="shared" si="18"/>
        <v>0.73217759999999998</v>
      </c>
      <c r="N101">
        <f t="shared" si="19"/>
        <v>1.1755254000000002</v>
      </c>
      <c r="P101">
        <f t="shared" si="20"/>
        <v>0.64162560000000013</v>
      </c>
      <c r="Q101">
        <f t="shared" si="21"/>
        <v>1.0301424000000001</v>
      </c>
      <c r="S101">
        <f t="shared" si="22"/>
        <v>0.55107359999999994</v>
      </c>
      <c r="T101">
        <f t="shared" si="23"/>
        <v>0.88475939999999997</v>
      </c>
    </row>
    <row r="102" spans="2:20" x14ac:dyDescent="0.25">
      <c r="B102">
        <v>3.9829999999999997E-2</v>
      </c>
      <c r="C102">
        <f t="shared" si="12"/>
        <v>0.90015800000000001</v>
      </c>
      <c r="D102">
        <v>6.6500000000000004E-2</v>
      </c>
      <c r="E102">
        <f t="shared" si="13"/>
        <v>1.5029000000000001</v>
      </c>
      <c r="G102">
        <f t="shared" si="14"/>
        <v>0.49508689999999994</v>
      </c>
      <c r="H102">
        <f t="shared" si="15"/>
        <v>0.82659499999999997</v>
      </c>
      <c r="J102">
        <f t="shared" si="16"/>
        <v>0.75995639999999987</v>
      </c>
      <c r="K102">
        <f t="shared" si="17"/>
        <v>1.2688199999999998</v>
      </c>
      <c r="M102">
        <f t="shared" si="18"/>
        <v>0.67631339999999995</v>
      </c>
      <c r="N102">
        <f t="shared" si="19"/>
        <v>1.12917</v>
      </c>
      <c r="P102">
        <f t="shared" si="20"/>
        <v>0.59267040000000004</v>
      </c>
      <c r="Q102">
        <f t="shared" si="21"/>
        <v>0.98952000000000018</v>
      </c>
      <c r="S102">
        <f t="shared" si="22"/>
        <v>0.50902739999999991</v>
      </c>
      <c r="T102">
        <f t="shared" si="23"/>
        <v>0.8498699999999999</v>
      </c>
    </row>
    <row r="103" spans="2:20" x14ac:dyDescent="0.25">
      <c r="B103">
        <v>3.6720000000000003E-2</v>
      </c>
      <c r="C103">
        <f t="shared" si="12"/>
        <v>0.82987200000000017</v>
      </c>
      <c r="D103">
        <v>6.3829999999999998E-2</v>
      </c>
      <c r="E103">
        <f t="shared" si="13"/>
        <v>1.442558</v>
      </c>
      <c r="G103">
        <f t="shared" si="14"/>
        <v>0.45642960000000005</v>
      </c>
      <c r="H103">
        <f t="shared" si="15"/>
        <v>0.79340689999999991</v>
      </c>
      <c r="J103">
        <f t="shared" si="16"/>
        <v>0.70061760000000006</v>
      </c>
      <c r="K103">
        <f t="shared" si="17"/>
        <v>1.2178763999999997</v>
      </c>
      <c r="M103">
        <f t="shared" si="18"/>
        <v>0.6235056000000001</v>
      </c>
      <c r="N103">
        <f t="shared" si="19"/>
        <v>1.0838334000000001</v>
      </c>
      <c r="P103">
        <f t="shared" si="20"/>
        <v>0.54639360000000015</v>
      </c>
      <c r="Q103">
        <f t="shared" si="21"/>
        <v>0.94979040000000003</v>
      </c>
      <c r="S103">
        <f t="shared" si="22"/>
        <v>0.46928160000000002</v>
      </c>
      <c r="T103">
        <f t="shared" si="23"/>
        <v>0.8157473999999999</v>
      </c>
    </row>
    <row r="104" spans="2:20" x14ac:dyDescent="0.25">
      <c r="B104">
        <v>3.381E-2</v>
      </c>
      <c r="C104">
        <f t="shared" si="12"/>
        <v>0.76410600000000006</v>
      </c>
      <c r="D104">
        <v>6.1219999999999997E-2</v>
      </c>
      <c r="E104">
        <f t="shared" si="13"/>
        <v>1.383572</v>
      </c>
      <c r="G104">
        <f t="shared" si="14"/>
        <v>0.42025829999999997</v>
      </c>
      <c r="H104">
        <f t="shared" si="15"/>
        <v>0.76096459999999988</v>
      </c>
      <c r="J104">
        <f t="shared" si="16"/>
        <v>0.64509479999999997</v>
      </c>
      <c r="K104">
        <f t="shared" si="17"/>
        <v>1.1680775999999999</v>
      </c>
      <c r="M104">
        <f t="shared" si="18"/>
        <v>0.57409379999999999</v>
      </c>
      <c r="N104">
        <f t="shared" si="19"/>
        <v>1.0395155999999999</v>
      </c>
      <c r="P104">
        <f t="shared" si="20"/>
        <v>0.50309280000000012</v>
      </c>
      <c r="Q104">
        <f t="shared" si="21"/>
        <v>0.91095360000000003</v>
      </c>
      <c r="S104">
        <f t="shared" si="22"/>
        <v>0.43209179999999997</v>
      </c>
      <c r="T104">
        <f t="shared" si="23"/>
        <v>0.78239159999999985</v>
      </c>
    </row>
    <row r="105" spans="2:20" x14ac:dyDescent="0.25">
      <c r="B105">
        <v>3.108E-2</v>
      </c>
      <c r="C105">
        <f t="shared" si="12"/>
        <v>0.70240800000000003</v>
      </c>
      <c r="D105">
        <v>5.8650000000000001E-2</v>
      </c>
      <c r="E105">
        <f t="shared" si="13"/>
        <v>1.3254900000000001</v>
      </c>
      <c r="G105">
        <f t="shared" si="14"/>
        <v>0.38632439999999996</v>
      </c>
      <c r="H105">
        <f t="shared" si="15"/>
        <v>0.72901949999999993</v>
      </c>
      <c r="J105">
        <f t="shared" si="16"/>
        <v>0.59300639999999993</v>
      </c>
      <c r="K105">
        <f t="shared" si="17"/>
        <v>1.1190419999999999</v>
      </c>
      <c r="M105">
        <f t="shared" si="18"/>
        <v>0.52773840000000005</v>
      </c>
      <c r="N105">
        <f t="shared" si="19"/>
        <v>0.99587700000000001</v>
      </c>
      <c r="P105">
        <f t="shared" si="20"/>
        <v>0.46247040000000006</v>
      </c>
      <c r="Q105">
        <f t="shared" si="21"/>
        <v>0.87271200000000015</v>
      </c>
      <c r="S105">
        <f t="shared" si="22"/>
        <v>0.39720239999999996</v>
      </c>
      <c r="T105">
        <f t="shared" si="23"/>
        <v>0.74954699999999985</v>
      </c>
    </row>
    <row r="106" spans="2:20" x14ac:dyDescent="0.25">
      <c r="B106">
        <v>2.852E-2</v>
      </c>
      <c r="C106">
        <f t="shared" si="12"/>
        <v>0.64455200000000001</v>
      </c>
      <c r="D106">
        <v>5.6140000000000002E-2</v>
      </c>
      <c r="E106">
        <f t="shared" si="13"/>
        <v>1.2687640000000002</v>
      </c>
      <c r="G106">
        <f t="shared" si="14"/>
        <v>0.35450359999999997</v>
      </c>
      <c r="H106">
        <f t="shared" si="15"/>
        <v>0.6978202</v>
      </c>
      <c r="J106">
        <f t="shared" si="16"/>
        <v>0.54416159999999991</v>
      </c>
      <c r="K106">
        <f t="shared" si="17"/>
        <v>1.0711512000000001</v>
      </c>
      <c r="M106">
        <f t="shared" si="18"/>
        <v>0.48426959999999997</v>
      </c>
      <c r="N106">
        <f t="shared" si="19"/>
        <v>0.95325720000000014</v>
      </c>
      <c r="P106">
        <f t="shared" si="20"/>
        <v>0.42437760000000002</v>
      </c>
      <c r="Q106">
        <f t="shared" si="21"/>
        <v>0.83536320000000019</v>
      </c>
      <c r="S106">
        <f t="shared" si="22"/>
        <v>0.36448559999999997</v>
      </c>
      <c r="T106">
        <f t="shared" si="23"/>
        <v>0.71746920000000003</v>
      </c>
    </row>
    <row r="107" spans="2:20" x14ac:dyDescent="0.25">
      <c r="B107">
        <v>2.6100000000000002E-2</v>
      </c>
      <c r="C107">
        <f t="shared" si="12"/>
        <v>0.58986000000000005</v>
      </c>
      <c r="D107">
        <v>5.3670000000000002E-2</v>
      </c>
      <c r="E107">
        <f t="shared" si="13"/>
        <v>1.2129420000000002</v>
      </c>
      <c r="G107">
        <f t="shared" si="14"/>
        <v>0.32442299999999996</v>
      </c>
      <c r="H107">
        <f t="shared" si="15"/>
        <v>0.66711810000000005</v>
      </c>
      <c r="J107">
        <f t="shared" si="16"/>
        <v>0.49798799999999999</v>
      </c>
      <c r="K107">
        <f t="shared" si="17"/>
        <v>1.0240236</v>
      </c>
      <c r="M107">
        <f t="shared" si="18"/>
        <v>0.44317800000000002</v>
      </c>
      <c r="N107">
        <f t="shared" si="19"/>
        <v>0.91131660000000014</v>
      </c>
      <c r="P107">
        <f t="shared" si="20"/>
        <v>0.38836800000000005</v>
      </c>
      <c r="Q107">
        <f t="shared" si="21"/>
        <v>0.79860960000000014</v>
      </c>
      <c r="S107">
        <f t="shared" si="22"/>
        <v>0.33355799999999997</v>
      </c>
      <c r="T107">
        <f t="shared" si="23"/>
        <v>0.68590260000000003</v>
      </c>
    </row>
    <row r="108" spans="2:20" x14ac:dyDescent="0.25">
      <c r="B108">
        <v>2.384E-2</v>
      </c>
      <c r="C108">
        <f t="shared" si="12"/>
        <v>0.53878400000000004</v>
      </c>
      <c r="D108">
        <v>5.1240000000000001E-2</v>
      </c>
      <c r="E108">
        <f t="shared" si="13"/>
        <v>1.1580240000000002</v>
      </c>
      <c r="G108">
        <f t="shared" si="14"/>
        <v>0.29633119999999996</v>
      </c>
      <c r="H108">
        <f t="shared" si="15"/>
        <v>0.63691320000000007</v>
      </c>
      <c r="J108">
        <f t="shared" si="16"/>
        <v>0.45486719999999997</v>
      </c>
      <c r="K108">
        <f t="shared" si="17"/>
        <v>0.97765920000000006</v>
      </c>
      <c r="M108">
        <f t="shared" si="18"/>
        <v>0.40480320000000003</v>
      </c>
      <c r="N108">
        <f t="shared" si="19"/>
        <v>0.87005520000000014</v>
      </c>
      <c r="P108">
        <f t="shared" si="20"/>
        <v>0.35473920000000003</v>
      </c>
      <c r="Q108">
        <f t="shared" si="21"/>
        <v>0.76245120000000011</v>
      </c>
      <c r="S108">
        <f t="shared" si="22"/>
        <v>0.30467519999999998</v>
      </c>
      <c r="T108">
        <f t="shared" si="23"/>
        <v>0.65484719999999996</v>
      </c>
    </row>
    <row r="109" spans="2:20" x14ac:dyDescent="0.25">
      <c r="B109">
        <v>2.1729999999999999E-2</v>
      </c>
      <c r="C109">
        <f t="shared" si="12"/>
        <v>0.49109800000000003</v>
      </c>
      <c r="D109">
        <v>4.8849999999999998E-2</v>
      </c>
      <c r="E109">
        <f t="shared" si="13"/>
        <v>1.1040099999999999</v>
      </c>
      <c r="G109">
        <f t="shared" si="14"/>
        <v>0.27010390000000001</v>
      </c>
      <c r="H109">
        <f t="shared" si="15"/>
        <v>0.60720549999999984</v>
      </c>
      <c r="J109">
        <f t="shared" si="16"/>
        <v>0.41460839999999999</v>
      </c>
      <c r="K109">
        <f t="shared" si="17"/>
        <v>0.93205799999999983</v>
      </c>
      <c r="M109">
        <f t="shared" si="18"/>
        <v>0.36897540000000001</v>
      </c>
      <c r="N109">
        <f t="shared" si="19"/>
        <v>0.8294729999999999</v>
      </c>
      <c r="P109">
        <f t="shared" si="20"/>
        <v>0.32334240000000003</v>
      </c>
      <c r="Q109">
        <f t="shared" si="21"/>
        <v>0.72688799999999998</v>
      </c>
      <c r="S109">
        <f t="shared" si="22"/>
        <v>0.2777094</v>
      </c>
      <c r="T109">
        <f t="shared" si="23"/>
        <v>0.62430299999999983</v>
      </c>
    </row>
    <row r="110" spans="2:20" x14ac:dyDescent="0.25">
      <c r="B110">
        <v>1.9740000000000001E-2</v>
      </c>
      <c r="C110">
        <f t="shared" si="12"/>
        <v>0.44612400000000002</v>
      </c>
      <c r="D110">
        <v>4.6510000000000003E-2</v>
      </c>
      <c r="E110">
        <f t="shared" si="13"/>
        <v>1.0511260000000002</v>
      </c>
      <c r="G110">
        <f t="shared" si="14"/>
        <v>0.24536819999999998</v>
      </c>
      <c r="H110">
        <f t="shared" si="15"/>
        <v>0.5781193</v>
      </c>
      <c r="J110">
        <f t="shared" si="16"/>
        <v>0.37663919999999995</v>
      </c>
      <c r="K110">
        <f t="shared" si="17"/>
        <v>0.88741080000000006</v>
      </c>
      <c r="M110">
        <f t="shared" si="18"/>
        <v>0.33518520000000002</v>
      </c>
      <c r="N110">
        <f t="shared" si="19"/>
        <v>0.7897398000000001</v>
      </c>
      <c r="P110">
        <f t="shared" si="20"/>
        <v>0.29373120000000003</v>
      </c>
      <c r="Q110">
        <f t="shared" si="21"/>
        <v>0.69206880000000015</v>
      </c>
      <c r="S110">
        <f t="shared" si="22"/>
        <v>0.25227719999999998</v>
      </c>
      <c r="T110">
        <f t="shared" si="23"/>
        <v>0.59439779999999998</v>
      </c>
    </row>
    <row r="111" spans="2:20" x14ac:dyDescent="0.25">
      <c r="B111">
        <v>1.789E-2</v>
      </c>
      <c r="C111">
        <f t="shared" si="12"/>
        <v>0.40431400000000001</v>
      </c>
      <c r="D111">
        <v>4.4200000000000003E-2</v>
      </c>
      <c r="E111">
        <f t="shared" si="13"/>
        <v>0.99892000000000014</v>
      </c>
      <c r="G111">
        <f t="shared" si="14"/>
        <v>0.22237269999999998</v>
      </c>
      <c r="H111">
        <f t="shared" si="15"/>
        <v>0.54940600000000006</v>
      </c>
      <c r="J111">
        <f t="shared" si="16"/>
        <v>0.34134119999999996</v>
      </c>
      <c r="K111">
        <f t="shared" si="17"/>
        <v>0.84333599999999997</v>
      </c>
      <c r="M111">
        <f t="shared" si="18"/>
        <v>0.30377219999999999</v>
      </c>
      <c r="N111">
        <f t="shared" si="19"/>
        <v>0.75051600000000007</v>
      </c>
      <c r="P111">
        <f t="shared" si="20"/>
        <v>0.26620320000000003</v>
      </c>
      <c r="Q111">
        <f t="shared" si="21"/>
        <v>0.65769600000000017</v>
      </c>
      <c r="S111">
        <f t="shared" si="22"/>
        <v>0.22863419999999995</v>
      </c>
      <c r="T111">
        <f t="shared" si="23"/>
        <v>0.56487599999999993</v>
      </c>
    </row>
    <row r="112" spans="2:20" x14ac:dyDescent="0.25">
      <c r="B112">
        <v>1.6160000000000001E-2</v>
      </c>
      <c r="C112">
        <f t="shared" si="12"/>
        <v>0.36521600000000004</v>
      </c>
      <c r="D112">
        <v>4.1919999999999999E-2</v>
      </c>
      <c r="E112">
        <f t="shared" si="13"/>
        <v>0.94739200000000001</v>
      </c>
      <c r="G112">
        <f t="shared" si="14"/>
        <v>0.20086879999999999</v>
      </c>
      <c r="H112">
        <f t="shared" si="15"/>
        <v>0.52106559999999991</v>
      </c>
      <c r="J112">
        <f t="shared" si="16"/>
        <v>0.30833280000000002</v>
      </c>
      <c r="K112">
        <f t="shared" si="17"/>
        <v>0.79983359999999992</v>
      </c>
      <c r="M112">
        <f t="shared" si="18"/>
        <v>0.2743968</v>
      </c>
      <c r="N112">
        <f t="shared" si="19"/>
        <v>0.71180160000000003</v>
      </c>
      <c r="P112">
        <f t="shared" si="20"/>
        <v>0.24046080000000003</v>
      </c>
      <c r="Q112">
        <f t="shared" si="21"/>
        <v>0.62376960000000004</v>
      </c>
      <c r="S112">
        <f t="shared" si="22"/>
        <v>0.20652479999999998</v>
      </c>
      <c r="T112">
        <f t="shared" si="23"/>
        <v>0.53573759999999992</v>
      </c>
    </row>
    <row r="113" spans="2:20" x14ac:dyDescent="0.25">
      <c r="B113">
        <v>1.4540000000000001E-2</v>
      </c>
      <c r="C113">
        <f t="shared" si="12"/>
        <v>0.32860400000000006</v>
      </c>
      <c r="D113">
        <v>3.9669999999999997E-2</v>
      </c>
      <c r="E113">
        <f t="shared" si="13"/>
        <v>0.89654199999999995</v>
      </c>
      <c r="G113">
        <f t="shared" si="14"/>
        <v>0.18073220000000001</v>
      </c>
      <c r="H113">
        <f t="shared" si="15"/>
        <v>0.49309809999999993</v>
      </c>
      <c r="J113">
        <f t="shared" si="16"/>
        <v>0.27742320000000004</v>
      </c>
      <c r="K113">
        <f t="shared" si="17"/>
        <v>0.7569035999999999</v>
      </c>
      <c r="M113">
        <f t="shared" si="18"/>
        <v>0.24688920000000003</v>
      </c>
      <c r="N113">
        <f t="shared" si="19"/>
        <v>0.67359659999999999</v>
      </c>
      <c r="P113">
        <f t="shared" si="20"/>
        <v>0.21635520000000005</v>
      </c>
      <c r="Q113">
        <f t="shared" si="21"/>
        <v>0.59028959999999997</v>
      </c>
      <c r="S113">
        <f t="shared" si="22"/>
        <v>0.18582119999999999</v>
      </c>
      <c r="T113">
        <f t="shared" si="23"/>
        <v>0.50698259999999984</v>
      </c>
    </row>
    <row r="114" spans="2:20" x14ac:dyDescent="0.25">
      <c r="B114">
        <v>1.303E-2</v>
      </c>
      <c r="C114">
        <f t="shared" si="12"/>
        <v>0.29447800000000002</v>
      </c>
      <c r="D114">
        <v>3.7470000000000003E-2</v>
      </c>
      <c r="E114">
        <f t="shared" si="13"/>
        <v>0.84682200000000007</v>
      </c>
      <c r="G114">
        <f t="shared" si="14"/>
        <v>0.16196289999999999</v>
      </c>
      <c r="H114">
        <f t="shared" si="15"/>
        <v>0.4657521</v>
      </c>
      <c r="J114">
        <f t="shared" si="16"/>
        <v>0.24861239999999998</v>
      </c>
      <c r="K114">
        <f t="shared" si="17"/>
        <v>0.7149276</v>
      </c>
      <c r="M114">
        <f t="shared" si="18"/>
        <v>0.22124940000000001</v>
      </c>
      <c r="N114">
        <f t="shared" si="19"/>
        <v>0.63624060000000005</v>
      </c>
      <c r="P114">
        <f t="shared" si="20"/>
        <v>0.19388640000000001</v>
      </c>
      <c r="Q114">
        <f t="shared" si="21"/>
        <v>0.55755360000000009</v>
      </c>
      <c r="S114">
        <f t="shared" si="22"/>
        <v>0.16652339999999999</v>
      </c>
      <c r="T114">
        <f t="shared" si="23"/>
        <v>0.47886659999999998</v>
      </c>
    </row>
    <row r="115" spans="2:20" x14ac:dyDescent="0.25">
      <c r="B115">
        <v>1.1610000000000001E-2</v>
      </c>
      <c r="C115">
        <f t="shared" si="12"/>
        <v>0.26238600000000001</v>
      </c>
      <c r="D115">
        <v>3.5279999999999999E-2</v>
      </c>
      <c r="E115">
        <f t="shared" si="13"/>
        <v>0.79732800000000004</v>
      </c>
      <c r="G115">
        <f t="shared" si="14"/>
        <v>0.14431229999999998</v>
      </c>
      <c r="H115">
        <f t="shared" si="15"/>
        <v>0.43853039999999999</v>
      </c>
      <c r="J115">
        <f t="shared" si="16"/>
        <v>0.22151879999999999</v>
      </c>
      <c r="K115">
        <f t="shared" si="17"/>
        <v>0.67314239999999992</v>
      </c>
      <c r="M115">
        <f t="shared" si="18"/>
        <v>0.1971378</v>
      </c>
      <c r="N115">
        <f t="shared" si="19"/>
        <v>0.59905439999999999</v>
      </c>
      <c r="P115">
        <f t="shared" si="20"/>
        <v>0.17275680000000002</v>
      </c>
      <c r="Q115">
        <f t="shared" si="21"/>
        <v>0.52496640000000006</v>
      </c>
      <c r="S115">
        <f t="shared" si="22"/>
        <v>0.14837579999999997</v>
      </c>
      <c r="T115">
        <f t="shared" si="23"/>
        <v>0.45087839999999996</v>
      </c>
    </row>
    <row r="116" spans="2:20" x14ac:dyDescent="0.25">
      <c r="B116">
        <v>1.031E-2</v>
      </c>
      <c r="C116">
        <f t="shared" si="12"/>
        <v>0.23300600000000002</v>
      </c>
      <c r="D116">
        <v>3.3149999999999999E-2</v>
      </c>
      <c r="E116">
        <f t="shared" si="13"/>
        <v>0.74919000000000002</v>
      </c>
      <c r="G116">
        <f t="shared" si="14"/>
        <v>0.1281533</v>
      </c>
      <c r="H116">
        <f t="shared" si="15"/>
        <v>0.41205449999999999</v>
      </c>
      <c r="J116">
        <f t="shared" si="16"/>
        <v>0.1967148</v>
      </c>
      <c r="K116">
        <f t="shared" si="17"/>
        <v>0.6325019999999999</v>
      </c>
      <c r="M116">
        <f t="shared" si="18"/>
        <v>0.17506380000000002</v>
      </c>
      <c r="N116">
        <f t="shared" si="19"/>
        <v>0.56288700000000003</v>
      </c>
      <c r="P116">
        <f t="shared" si="20"/>
        <v>0.15341280000000002</v>
      </c>
      <c r="Q116">
        <f t="shared" si="21"/>
        <v>0.49327200000000004</v>
      </c>
      <c r="S116">
        <f t="shared" si="22"/>
        <v>0.13176179999999998</v>
      </c>
      <c r="T116">
        <f t="shared" si="23"/>
        <v>0.42365699999999995</v>
      </c>
    </row>
    <row r="117" spans="2:20" x14ac:dyDescent="0.25">
      <c r="B117">
        <v>9.11E-3</v>
      </c>
      <c r="C117">
        <f t="shared" si="12"/>
        <v>0.20588600000000001</v>
      </c>
      <c r="D117">
        <v>3.1029999999999999E-2</v>
      </c>
      <c r="E117">
        <f t="shared" si="13"/>
        <v>0.70127799999999996</v>
      </c>
      <c r="G117">
        <f t="shared" si="14"/>
        <v>0.1132373</v>
      </c>
      <c r="H117">
        <f t="shared" si="15"/>
        <v>0.3857028999999999</v>
      </c>
      <c r="J117">
        <f t="shared" si="16"/>
        <v>0.1738188</v>
      </c>
      <c r="K117">
        <f t="shared" si="17"/>
        <v>0.59205239999999992</v>
      </c>
      <c r="M117">
        <f t="shared" si="18"/>
        <v>0.15468780000000001</v>
      </c>
      <c r="N117">
        <f t="shared" si="19"/>
        <v>0.52688939999999995</v>
      </c>
      <c r="P117">
        <f t="shared" si="20"/>
        <v>0.13555680000000001</v>
      </c>
      <c r="Q117">
        <f t="shared" si="21"/>
        <v>0.46172639999999998</v>
      </c>
      <c r="S117">
        <f t="shared" si="22"/>
        <v>0.11642579999999998</v>
      </c>
      <c r="T117">
        <f t="shared" si="23"/>
        <v>0.3965633999999999</v>
      </c>
    </row>
    <row r="118" spans="2:20" x14ac:dyDescent="0.25">
      <c r="B118">
        <v>7.9900000000000006E-3</v>
      </c>
      <c r="C118">
        <f t="shared" si="12"/>
        <v>0.18057400000000001</v>
      </c>
      <c r="D118">
        <v>2.896E-2</v>
      </c>
      <c r="E118">
        <f t="shared" si="13"/>
        <v>0.65449600000000008</v>
      </c>
      <c r="G118">
        <f t="shared" si="14"/>
        <v>9.9315699999999993E-2</v>
      </c>
      <c r="H118">
        <f t="shared" si="15"/>
        <v>0.35997279999999998</v>
      </c>
      <c r="J118">
        <f t="shared" si="16"/>
        <v>0.15244919999999998</v>
      </c>
      <c r="K118">
        <f t="shared" si="17"/>
        <v>0.55255679999999996</v>
      </c>
      <c r="M118">
        <f t="shared" si="18"/>
        <v>0.13567019999999999</v>
      </c>
      <c r="N118">
        <f t="shared" si="19"/>
        <v>0.49174080000000003</v>
      </c>
      <c r="P118">
        <f t="shared" si="20"/>
        <v>0.11889120000000002</v>
      </c>
      <c r="Q118">
        <f t="shared" si="21"/>
        <v>0.43092480000000011</v>
      </c>
      <c r="S118">
        <f t="shared" si="22"/>
        <v>0.10211219999999999</v>
      </c>
      <c r="T118">
        <f t="shared" si="23"/>
        <v>0.37010879999999996</v>
      </c>
    </row>
    <row r="119" spans="2:20" x14ac:dyDescent="0.25">
      <c r="B119">
        <v>6.96E-3</v>
      </c>
      <c r="C119">
        <f t="shared" si="12"/>
        <v>0.15729600000000002</v>
      </c>
      <c r="D119">
        <v>2.6929999999999999E-2</v>
      </c>
      <c r="E119">
        <f t="shared" si="13"/>
        <v>0.60861799999999999</v>
      </c>
      <c r="G119">
        <f t="shared" si="14"/>
        <v>8.6512800000000001E-2</v>
      </c>
      <c r="H119">
        <f t="shared" si="15"/>
        <v>0.33473989999999998</v>
      </c>
      <c r="J119">
        <f t="shared" si="16"/>
        <v>0.13279679999999999</v>
      </c>
      <c r="K119">
        <f t="shared" si="17"/>
        <v>0.51382439999999996</v>
      </c>
      <c r="M119">
        <f t="shared" si="18"/>
        <v>0.11818080000000002</v>
      </c>
      <c r="N119">
        <f t="shared" si="19"/>
        <v>0.45727139999999999</v>
      </c>
      <c r="P119">
        <f t="shared" si="20"/>
        <v>0.10356480000000003</v>
      </c>
      <c r="Q119">
        <f t="shared" si="21"/>
        <v>0.40071840000000003</v>
      </c>
      <c r="S119">
        <f t="shared" si="22"/>
        <v>8.8948799999999995E-2</v>
      </c>
      <c r="T119">
        <f t="shared" si="23"/>
        <v>0.34416539999999995</v>
      </c>
    </row>
    <row r="120" spans="2:20" x14ac:dyDescent="0.25">
      <c r="B120">
        <v>6.0200000000000002E-3</v>
      </c>
      <c r="C120">
        <f t="shared" si="12"/>
        <v>0.13605200000000001</v>
      </c>
      <c r="D120">
        <v>2.4920000000000001E-2</v>
      </c>
      <c r="E120">
        <f t="shared" si="13"/>
        <v>0.56319200000000003</v>
      </c>
      <c r="G120">
        <f t="shared" si="14"/>
        <v>7.4828599999999995E-2</v>
      </c>
      <c r="H120">
        <f t="shared" si="15"/>
        <v>0.30975559999999996</v>
      </c>
      <c r="J120">
        <f t="shared" si="16"/>
        <v>0.11486159999999999</v>
      </c>
      <c r="K120">
        <f t="shared" si="17"/>
        <v>0.47547359999999994</v>
      </c>
      <c r="M120">
        <f t="shared" si="18"/>
        <v>0.10221959999999999</v>
      </c>
      <c r="N120">
        <f t="shared" si="19"/>
        <v>0.42314160000000001</v>
      </c>
      <c r="P120">
        <f t="shared" si="20"/>
        <v>8.9577600000000007E-2</v>
      </c>
      <c r="Q120">
        <f t="shared" si="21"/>
        <v>0.37080960000000002</v>
      </c>
      <c r="S120">
        <f t="shared" si="22"/>
        <v>7.6935599999999993E-2</v>
      </c>
      <c r="T120">
        <f t="shared" si="23"/>
        <v>0.31847759999999997</v>
      </c>
    </row>
    <row r="121" spans="2:20" x14ac:dyDescent="0.25">
      <c r="B121">
        <v>5.1700000000000001E-3</v>
      </c>
      <c r="C121">
        <f t="shared" si="12"/>
        <v>0.11684200000000002</v>
      </c>
      <c r="D121">
        <v>2.2939999999999999E-2</v>
      </c>
      <c r="E121">
        <f t="shared" si="13"/>
        <v>0.51844400000000002</v>
      </c>
      <c r="G121">
        <f t="shared" si="14"/>
        <v>6.4263100000000004E-2</v>
      </c>
      <c r="H121">
        <f t="shared" si="15"/>
        <v>0.28514419999999996</v>
      </c>
      <c r="J121">
        <f t="shared" si="16"/>
        <v>9.8643599999999998E-2</v>
      </c>
      <c r="K121">
        <f t="shared" si="17"/>
        <v>0.43769519999999995</v>
      </c>
      <c r="M121">
        <f t="shared" si="18"/>
        <v>8.7786600000000006E-2</v>
      </c>
      <c r="N121">
        <f t="shared" si="19"/>
        <v>0.38952120000000001</v>
      </c>
      <c r="P121">
        <f t="shared" si="20"/>
        <v>7.6929600000000015E-2</v>
      </c>
      <c r="Q121">
        <f t="shared" si="21"/>
        <v>0.34134720000000002</v>
      </c>
      <c r="S121">
        <f t="shared" si="22"/>
        <v>6.6072599999999995E-2</v>
      </c>
      <c r="T121">
        <f t="shared" si="23"/>
        <v>0.29317319999999997</v>
      </c>
    </row>
    <row r="122" spans="2:20" x14ac:dyDescent="0.25">
      <c r="B122">
        <v>4.4000000000000003E-3</v>
      </c>
      <c r="C122">
        <f t="shared" si="12"/>
        <v>9.9440000000000014E-2</v>
      </c>
      <c r="D122">
        <v>2.1000000000000001E-2</v>
      </c>
      <c r="E122">
        <f t="shared" si="13"/>
        <v>0.47460000000000008</v>
      </c>
      <c r="G122">
        <f t="shared" si="14"/>
        <v>5.4692000000000005E-2</v>
      </c>
      <c r="H122">
        <f t="shared" si="15"/>
        <v>0.26102999999999998</v>
      </c>
      <c r="J122">
        <f t="shared" si="16"/>
        <v>8.3951999999999999E-2</v>
      </c>
      <c r="K122">
        <f t="shared" si="17"/>
        <v>0.40068000000000004</v>
      </c>
      <c r="M122">
        <f t="shared" si="18"/>
        <v>7.4712000000000015E-2</v>
      </c>
      <c r="N122">
        <f t="shared" si="19"/>
        <v>0.35658000000000006</v>
      </c>
      <c r="P122">
        <f t="shared" si="20"/>
        <v>6.5472000000000016E-2</v>
      </c>
      <c r="Q122">
        <f t="shared" si="21"/>
        <v>0.31248000000000009</v>
      </c>
      <c r="S122">
        <f t="shared" si="22"/>
        <v>5.6231999999999997E-2</v>
      </c>
      <c r="T122">
        <f t="shared" si="23"/>
        <v>0.26838000000000001</v>
      </c>
    </row>
    <row r="123" spans="2:20" x14ac:dyDescent="0.25">
      <c r="B123">
        <v>3.6900000000000001E-3</v>
      </c>
      <c r="C123">
        <f t="shared" si="12"/>
        <v>8.339400000000001E-2</v>
      </c>
      <c r="D123">
        <v>1.908E-2</v>
      </c>
      <c r="E123">
        <f t="shared" si="13"/>
        <v>0.43120800000000004</v>
      </c>
      <c r="G123">
        <f t="shared" si="14"/>
        <v>4.5866699999999996E-2</v>
      </c>
      <c r="H123">
        <f t="shared" si="15"/>
        <v>0.2371644</v>
      </c>
      <c r="J123">
        <f t="shared" si="16"/>
        <v>7.0405200000000001E-2</v>
      </c>
      <c r="K123">
        <f t="shared" si="17"/>
        <v>0.36404639999999999</v>
      </c>
      <c r="M123">
        <f t="shared" si="18"/>
        <v>6.2656200000000009E-2</v>
      </c>
      <c r="N123">
        <f t="shared" si="19"/>
        <v>0.3239784</v>
      </c>
      <c r="P123">
        <f t="shared" si="20"/>
        <v>5.490720000000001E-2</v>
      </c>
      <c r="Q123">
        <f t="shared" si="21"/>
        <v>0.28391040000000006</v>
      </c>
      <c r="S123">
        <f t="shared" si="22"/>
        <v>4.7158199999999997E-2</v>
      </c>
      <c r="T123">
        <f t="shared" si="23"/>
        <v>0.24384239999999999</v>
      </c>
    </row>
    <row r="124" spans="2:20" x14ac:dyDescent="0.25">
      <c r="B124">
        <v>3.0599999999999998E-3</v>
      </c>
      <c r="C124">
        <f t="shared" si="12"/>
        <v>6.9155999999999995E-2</v>
      </c>
      <c r="D124">
        <v>1.721E-2</v>
      </c>
      <c r="E124">
        <f t="shared" si="13"/>
        <v>0.38894600000000001</v>
      </c>
      <c r="G124">
        <f t="shared" si="14"/>
        <v>3.8035799999999995E-2</v>
      </c>
      <c r="H124">
        <f t="shared" si="15"/>
        <v>0.21392029999999998</v>
      </c>
      <c r="J124">
        <f t="shared" si="16"/>
        <v>5.8384799999999987E-2</v>
      </c>
      <c r="K124">
        <f t="shared" si="17"/>
        <v>0.32836679999999996</v>
      </c>
      <c r="M124">
        <f t="shared" si="18"/>
        <v>5.1958799999999992E-2</v>
      </c>
      <c r="N124">
        <f t="shared" si="19"/>
        <v>0.29222579999999998</v>
      </c>
      <c r="P124">
        <f t="shared" si="20"/>
        <v>4.5532799999999998E-2</v>
      </c>
      <c r="Q124">
        <f t="shared" si="21"/>
        <v>0.2560848</v>
      </c>
      <c r="S124">
        <f t="shared" si="22"/>
        <v>3.910679999999999E-2</v>
      </c>
      <c r="T124">
        <f t="shared" si="23"/>
        <v>0.21994379999999997</v>
      </c>
    </row>
    <row r="125" spans="2:20" x14ac:dyDescent="0.25">
      <c r="B125">
        <v>2.48E-3</v>
      </c>
      <c r="C125">
        <f t="shared" si="12"/>
        <v>5.6048000000000001E-2</v>
      </c>
      <c r="D125">
        <v>1.536E-2</v>
      </c>
      <c r="E125">
        <f t="shared" si="13"/>
        <v>0.34713600000000006</v>
      </c>
      <c r="G125">
        <f t="shared" si="14"/>
        <v>3.0826399999999997E-2</v>
      </c>
      <c r="H125">
        <f t="shared" si="15"/>
        <v>0.19092480000000001</v>
      </c>
      <c r="J125">
        <f t="shared" si="16"/>
        <v>4.7318399999999997E-2</v>
      </c>
      <c r="K125">
        <f t="shared" si="17"/>
        <v>0.29306880000000002</v>
      </c>
      <c r="M125">
        <f t="shared" si="18"/>
        <v>4.2110399999999999E-2</v>
      </c>
      <c r="N125">
        <f t="shared" si="19"/>
        <v>0.26081280000000001</v>
      </c>
      <c r="P125">
        <f t="shared" si="20"/>
        <v>3.6902400000000002E-2</v>
      </c>
      <c r="Q125">
        <f t="shared" si="21"/>
        <v>0.22855680000000006</v>
      </c>
      <c r="S125">
        <f t="shared" si="22"/>
        <v>3.1694399999999998E-2</v>
      </c>
      <c r="T125">
        <f t="shared" si="23"/>
        <v>0.1963008</v>
      </c>
    </row>
    <row r="126" spans="2:20" x14ac:dyDescent="0.25">
      <c r="B126">
        <v>1.97E-3</v>
      </c>
      <c r="C126">
        <f t="shared" si="12"/>
        <v>4.4521999999999999E-2</v>
      </c>
      <c r="D126">
        <v>1.3559999999999999E-2</v>
      </c>
      <c r="E126">
        <f t="shared" si="13"/>
        <v>0.30645600000000001</v>
      </c>
      <c r="G126">
        <f t="shared" si="14"/>
        <v>2.4487099999999998E-2</v>
      </c>
      <c r="H126">
        <f t="shared" si="15"/>
        <v>0.16855079999999997</v>
      </c>
      <c r="J126">
        <f t="shared" si="16"/>
        <v>3.7587599999999992E-2</v>
      </c>
      <c r="K126">
        <f t="shared" si="17"/>
        <v>0.25872479999999998</v>
      </c>
      <c r="M126">
        <f t="shared" si="18"/>
        <v>3.3450599999999997E-2</v>
      </c>
      <c r="N126">
        <f t="shared" si="19"/>
        <v>0.2302488</v>
      </c>
      <c r="P126">
        <f t="shared" si="20"/>
        <v>2.9313600000000002E-2</v>
      </c>
      <c r="Q126">
        <f t="shared" si="21"/>
        <v>0.20177280000000003</v>
      </c>
      <c r="S126">
        <f t="shared" si="22"/>
        <v>2.5176599999999993E-2</v>
      </c>
      <c r="T126">
        <f t="shared" si="23"/>
        <v>0.17329679999999997</v>
      </c>
    </row>
    <row r="127" spans="2:20" x14ac:dyDescent="0.25">
      <c r="B127">
        <v>1.5299999999999999E-3</v>
      </c>
      <c r="C127">
        <f t="shared" si="12"/>
        <v>3.4577999999999998E-2</v>
      </c>
      <c r="D127">
        <v>1.1780000000000001E-2</v>
      </c>
      <c r="E127">
        <f t="shared" si="13"/>
        <v>0.26622800000000002</v>
      </c>
      <c r="G127">
        <f t="shared" si="14"/>
        <v>1.9017899999999997E-2</v>
      </c>
      <c r="H127">
        <f t="shared" si="15"/>
        <v>0.14642539999999998</v>
      </c>
      <c r="J127">
        <f t="shared" si="16"/>
        <v>2.9192399999999993E-2</v>
      </c>
      <c r="K127">
        <f t="shared" si="17"/>
        <v>0.2247624</v>
      </c>
      <c r="M127">
        <f t="shared" si="18"/>
        <v>2.5979399999999996E-2</v>
      </c>
      <c r="N127">
        <f t="shared" si="19"/>
        <v>0.20002440000000002</v>
      </c>
      <c r="P127">
        <f t="shared" si="20"/>
        <v>2.2766399999999999E-2</v>
      </c>
      <c r="Q127">
        <f t="shared" si="21"/>
        <v>0.17528640000000004</v>
      </c>
      <c r="S127">
        <f t="shared" si="22"/>
        <v>1.9553399999999995E-2</v>
      </c>
      <c r="T127">
        <f t="shared" si="23"/>
        <v>0.1505484</v>
      </c>
    </row>
    <row r="128" spans="2:20" x14ac:dyDescent="0.25">
      <c r="B128">
        <v>1.15E-3</v>
      </c>
      <c r="C128">
        <f t="shared" si="12"/>
        <v>2.5990000000000003E-2</v>
      </c>
      <c r="D128">
        <v>1.0019999999999999E-2</v>
      </c>
      <c r="E128">
        <f t="shared" si="13"/>
        <v>0.22645200000000001</v>
      </c>
      <c r="G128">
        <f t="shared" si="14"/>
        <v>1.42945E-2</v>
      </c>
      <c r="H128">
        <f t="shared" si="15"/>
        <v>0.1245486</v>
      </c>
      <c r="J128">
        <f t="shared" si="16"/>
        <v>2.1942E-2</v>
      </c>
      <c r="K128">
        <f t="shared" si="17"/>
        <v>0.19118159999999998</v>
      </c>
      <c r="M128">
        <f t="shared" si="18"/>
        <v>1.9527000000000003E-2</v>
      </c>
      <c r="N128">
        <f t="shared" si="19"/>
        <v>0.1701396</v>
      </c>
      <c r="P128">
        <f t="shared" si="20"/>
        <v>1.7112000000000002E-2</v>
      </c>
      <c r="Q128">
        <f t="shared" si="21"/>
        <v>0.14909760000000002</v>
      </c>
      <c r="S128">
        <f t="shared" si="22"/>
        <v>1.4696999999999998E-2</v>
      </c>
      <c r="T128">
        <f t="shared" si="23"/>
        <v>0.12805559999999999</v>
      </c>
    </row>
    <row r="129" spans="1:20" x14ac:dyDescent="0.25">
      <c r="B129">
        <v>8.0000000000000004E-4</v>
      </c>
      <c r="C129">
        <f t="shared" si="12"/>
        <v>1.8080000000000002E-2</v>
      </c>
      <c r="D129">
        <v>8.3000000000000001E-3</v>
      </c>
      <c r="E129">
        <f t="shared" si="13"/>
        <v>0.18758000000000002</v>
      </c>
      <c r="G129">
        <f t="shared" si="14"/>
        <v>9.9439999999999997E-3</v>
      </c>
      <c r="H129">
        <f t="shared" si="15"/>
        <v>0.103169</v>
      </c>
      <c r="J129">
        <f t="shared" si="16"/>
        <v>1.5264E-2</v>
      </c>
      <c r="K129">
        <f t="shared" si="17"/>
        <v>0.158364</v>
      </c>
      <c r="M129">
        <f t="shared" si="18"/>
        <v>1.3584000000000001E-2</v>
      </c>
      <c r="N129">
        <f t="shared" si="19"/>
        <v>0.140934</v>
      </c>
      <c r="P129">
        <f t="shared" si="20"/>
        <v>1.1904000000000003E-2</v>
      </c>
      <c r="Q129">
        <f t="shared" si="21"/>
        <v>0.12350400000000003</v>
      </c>
      <c r="S129">
        <f t="shared" si="22"/>
        <v>1.0223999999999999E-2</v>
      </c>
      <c r="T129">
        <f t="shared" si="23"/>
        <v>0.106074</v>
      </c>
    </row>
    <row r="130" spans="1:20" x14ac:dyDescent="0.25">
      <c r="B130">
        <v>5.4000000000000001E-4</v>
      </c>
      <c r="C130">
        <f t="shared" si="12"/>
        <v>1.2204000000000001E-2</v>
      </c>
      <c r="D130">
        <v>6.6100000000000004E-3</v>
      </c>
      <c r="E130">
        <f t="shared" si="13"/>
        <v>0.14938600000000002</v>
      </c>
      <c r="G130">
        <f t="shared" si="14"/>
        <v>6.7121999999999998E-3</v>
      </c>
      <c r="H130">
        <f t="shared" si="15"/>
        <v>8.2162299999999994E-2</v>
      </c>
      <c r="J130">
        <f t="shared" si="16"/>
        <v>1.03032E-2</v>
      </c>
      <c r="K130">
        <f t="shared" si="17"/>
        <v>0.1261188</v>
      </c>
      <c r="M130">
        <f t="shared" si="18"/>
        <v>9.1692000000000006E-3</v>
      </c>
      <c r="N130">
        <f t="shared" si="19"/>
        <v>0.11223780000000001</v>
      </c>
      <c r="P130">
        <f t="shared" si="20"/>
        <v>8.035200000000001E-3</v>
      </c>
      <c r="Q130">
        <f t="shared" si="21"/>
        <v>9.8356800000000022E-2</v>
      </c>
      <c r="S130">
        <f t="shared" si="22"/>
        <v>6.9011999999999997E-3</v>
      </c>
      <c r="T130">
        <f t="shared" si="23"/>
        <v>8.447579999999999E-2</v>
      </c>
    </row>
    <row r="131" spans="1:20" x14ac:dyDescent="0.25">
      <c r="B131">
        <v>3.5E-4</v>
      </c>
      <c r="C131">
        <f t="shared" ref="C131:C194" si="24">22.6*B131</f>
        <v>7.9100000000000004E-3</v>
      </c>
      <c r="D131">
        <v>4.9399999999999999E-3</v>
      </c>
      <c r="E131">
        <f t="shared" ref="E131:E194" si="25">22.6*D131</f>
        <v>0.11164400000000001</v>
      </c>
      <c r="G131">
        <f t="shared" ref="G131:G194" si="26">C131*(12.43/22.6)</f>
        <v>4.3504999999999993E-3</v>
      </c>
      <c r="H131">
        <f t="shared" ref="H131:H194" si="27">E131*(12.43/22.6)</f>
        <v>6.1404199999999999E-2</v>
      </c>
      <c r="J131">
        <f t="shared" ref="J131:J194" si="28">C131*(19.08/22.6)</f>
        <v>6.677999999999999E-3</v>
      </c>
      <c r="K131">
        <f t="shared" ref="K131:K194" si="29">E131*(19.08/22.6)</f>
        <v>9.4255199999999997E-2</v>
      </c>
      <c r="M131">
        <f t="shared" ref="M131:M194" si="30">C131*(16.98/22.6)</f>
        <v>5.9430000000000004E-3</v>
      </c>
      <c r="N131">
        <f t="shared" ref="N131:N194" si="31">E131*(16.98/22.6)</f>
        <v>8.3881200000000003E-2</v>
      </c>
      <c r="P131">
        <f t="shared" ref="P131:P194" si="32">C131*(14.88/22.6)</f>
        <v>5.2080000000000008E-3</v>
      </c>
      <c r="Q131">
        <f t="shared" ref="Q131:Q194" si="33">E131*(14.88/22.6)</f>
        <v>7.3507200000000009E-2</v>
      </c>
      <c r="S131">
        <f t="shared" ref="S131:S194" si="34">C131*(12.78/22.6)</f>
        <v>4.4729999999999995E-3</v>
      </c>
      <c r="T131">
        <f t="shared" ref="T131:T194" si="35">E131*(12.78/22.6)</f>
        <v>6.3133199999999987E-2</v>
      </c>
    </row>
    <row r="132" spans="1:20" x14ac:dyDescent="0.25">
      <c r="B132">
        <v>1.9000000000000001E-4</v>
      </c>
      <c r="C132">
        <f t="shared" si="24"/>
        <v>4.2940000000000001E-3</v>
      </c>
      <c r="D132">
        <v>3.3E-3</v>
      </c>
      <c r="E132">
        <f t="shared" si="25"/>
        <v>7.4580000000000007E-2</v>
      </c>
      <c r="G132">
        <f t="shared" si="26"/>
        <v>2.3616999999999996E-3</v>
      </c>
      <c r="H132">
        <f t="shared" si="27"/>
        <v>4.1019E-2</v>
      </c>
      <c r="J132">
        <f t="shared" si="28"/>
        <v>3.6251999999999994E-3</v>
      </c>
      <c r="K132">
        <f t="shared" si="29"/>
        <v>6.2963999999999992E-2</v>
      </c>
      <c r="M132">
        <f t="shared" si="30"/>
        <v>3.2261999999999998E-3</v>
      </c>
      <c r="N132">
        <f t="shared" si="31"/>
        <v>5.6034E-2</v>
      </c>
      <c r="P132">
        <f t="shared" si="32"/>
        <v>2.8272000000000002E-3</v>
      </c>
      <c r="Q132">
        <f t="shared" si="33"/>
        <v>4.9104000000000009E-2</v>
      </c>
      <c r="S132">
        <f t="shared" si="34"/>
        <v>2.4281999999999997E-3</v>
      </c>
      <c r="T132">
        <f t="shared" si="35"/>
        <v>4.2173999999999996E-2</v>
      </c>
    </row>
    <row r="133" spans="1:20" x14ac:dyDescent="0.25">
      <c r="B133">
        <v>4.0000000000000003E-5</v>
      </c>
      <c r="C133">
        <f t="shared" si="24"/>
        <v>9.0400000000000018E-4</v>
      </c>
      <c r="D133">
        <v>1.6800000000000001E-3</v>
      </c>
      <c r="E133">
        <f t="shared" si="25"/>
        <v>3.7968000000000002E-2</v>
      </c>
      <c r="G133">
        <f t="shared" si="26"/>
        <v>4.9720000000000005E-4</v>
      </c>
      <c r="H133">
        <f t="shared" si="27"/>
        <v>2.0882399999999999E-2</v>
      </c>
      <c r="J133">
        <f t="shared" si="28"/>
        <v>7.6320000000000001E-4</v>
      </c>
      <c r="K133">
        <f t="shared" si="29"/>
        <v>3.2054399999999997E-2</v>
      </c>
      <c r="M133">
        <f t="shared" si="30"/>
        <v>6.7920000000000014E-4</v>
      </c>
      <c r="N133">
        <f t="shared" si="31"/>
        <v>2.85264E-2</v>
      </c>
      <c r="P133">
        <f t="shared" si="32"/>
        <v>5.9520000000000016E-4</v>
      </c>
      <c r="Q133">
        <f t="shared" si="33"/>
        <v>2.4998400000000004E-2</v>
      </c>
      <c r="S133">
        <f t="shared" si="34"/>
        <v>5.1120000000000007E-4</v>
      </c>
      <c r="T133">
        <f t="shared" si="35"/>
        <v>2.1470399999999997E-2</v>
      </c>
    </row>
    <row r="134" spans="1:20" x14ac:dyDescent="0.25">
      <c r="A134">
        <v>-2.0000000000000002E-5</v>
      </c>
      <c r="B134">
        <v>8.0000000000000007E-5</v>
      </c>
      <c r="C134">
        <f t="shared" si="24"/>
        <v>1.8080000000000004E-3</v>
      </c>
      <c r="E134">
        <f t="shared" si="25"/>
        <v>0</v>
      </c>
      <c r="G134">
        <f t="shared" si="26"/>
        <v>9.944000000000001E-4</v>
      </c>
      <c r="H134">
        <f t="shared" si="27"/>
        <v>0</v>
      </c>
      <c r="J134">
        <f t="shared" si="28"/>
        <v>1.5264E-3</v>
      </c>
      <c r="K134">
        <f t="shared" si="29"/>
        <v>0</v>
      </c>
      <c r="M134">
        <f t="shared" si="30"/>
        <v>1.3584000000000003E-3</v>
      </c>
      <c r="N134">
        <f t="shared" si="31"/>
        <v>0</v>
      </c>
      <c r="P134">
        <f t="shared" si="32"/>
        <v>1.1904000000000003E-3</v>
      </c>
      <c r="Q134">
        <f t="shared" si="33"/>
        <v>0</v>
      </c>
      <c r="S134">
        <f t="shared" si="34"/>
        <v>1.0224000000000001E-3</v>
      </c>
      <c r="T134">
        <f t="shared" si="35"/>
        <v>0</v>
      </c>
    </row>
    <row r="135" spans="1:20" x14ac:dyDescent="0.25">
      <c r="A135">
        <v>-1.0000000000000001E-5</v>
      </c>
      <c r="B135">
        <v>-1.5100000000000001E-3</v>
      </c>
      <c r="C135">
        <f t="shared" si="24"/>
        <v>-3.4126000000000004E-2</v>
      </c>
      <c r="E135">
        <f t="shared" si="25"/>
        <v>0</v>
      </c>
      <c r="G135">
        <f t="shared" si="26"/>
        <v>-1.8769299999999999E-2</v>
      </c>
      <c r="H135">
        <f t="shared" si="27"/>
        <v>0</v>
      </c>
      <c r="J135">
        <f t="shared" si="28"/>
        <v>-2.8810800000000001E-2</v>
      </c>
      <c r="K135">
        <f t="shared" si="29"/>
        <v>0</v>
      </c>
      <c r="M135">
        <f t="shared" si="30"/>
        <v>-2.5639800000000001E-2</v>
      </c>
      <c r="N135">
        <f t="shared" si="31"/>
        <v>0</v>
      </c>
      <c r="P135">
        <f t="shared" si="32"/>
        <v>-2.2468800000000004E-2</v>
      </c>
      <c r="Q135">
        <f t="shared" si="33"/>
        <v>0</v>
      </c>
      <c r="S135">
        <f t="shared" si="34"/>
        <v>-1.92978E-2</v>
      </c>
      <c r="T135">
        <f t="shared" si="35"/>
        <v>0</v>
      </c>
    </row>
    <row r="136" spans="1:20" x14ac:dyDescent="0.25">
      <c r="B136">
        <v>6.0000000000000002E-5</v>
      </c>
      <c r="C136">
        <f t="shared" si="24"/>
        <v>1.3560000000000002E-3</v>
      </c>
      <c r="D136">
        <v>-3.0899999999999999E-3</v>
      </c>
      <c r="E136">
        <f t="shared" si="25"/>
        <v>-6.9834000000000007E-2</v>
      </c>
      <c r="G136">
        <f t="shared" si="26"/>
        <v>7.4580000000000002E-4</v>
      </c>
      <c r="H136">
        <f t="shared" si="27"/>
        <v>-3.8408699999999997E-2</v>
      </c>
      <c r="J136">
        <f t="shared" si="28"/>
        <v>1.1448000000000001E-3</v>
      </c>
      <c r="K136">
        <f t="shared" si="29"/>
        <v>-5.8957200000000001E-2</v>
      </c>
      <c r="M136">
        <f t="shared" si="30"/>
        <v>1.0188E-3</v>
      </c>
      <c r="N136">
        <f t="shared" si="31"/>
        <v>-5.2468200000000006E-2</v>
      </c>
      <c r="P136">
        <f t="shared" si="32"/>
        <v>8.9280000000000023E-4</v>
      </c>
      <c r="Q136">
        <f t="shared" si="33"/>
        <v>-4.5979200000000005E-2</v>
      </c>
      <c r="S136">
        <f t="shared" si="34"/>
        <v>7.6679999999999999E-4</v>
      </c>
      <c r="T136">
        <f t="shared" si="35"/>
        <v>-3.9490199999999996E-2</v>
      </c>
    </row>
    <row r="137" spans="1:20" x14ac:dyDescent="0.25">
      <c r="B137">
        <v>2.5000000000000001E-4</v>
      </c>
      <c r="C137">
        <f t="shared" si="24"/>
        <v>5.6500000000000005E-3</v>
      </c>
      <c r="D137">
        <v>-4.6499999999999996E-3</v>
      </c>
      <c r="E137">
        <f t="shared" si="25"/>
        <v>-0.10509</v>
      </c>
      <c r="G137">
        <f t="shared" si="26"/>
        <v>3.1075E-3</v>
      </c>
      <c r="H137">
        <f t="shared" si="27"/>
        <v>-5.7799499999999997E-2</v>
      </c>
      <c r="J137">
        <f t="shared" si="28"/>
        <v>4.7699999999999999E-3</v>
      </c>
      <c r="K137">
        <f t="shared" si="29"/>
        <v>-8.8721999999999995E-2</v>
      </c>
      <c r="M137">
        <f t="shared" si="30"/>
        <v>4.2450000000000005E-3</v>
      </c>
      <c r="N137">
        <f t="shared" si="31"/>
        <v>-7.8956999999999999E-2</v>
      </c>
      <c r="P137">
        <f t="shared" si="32"/>
        <v>3.7200000000000006E-3</v>
      </c>
      <c r="Q137">
        <f t="shared" si="33"/>
        <v>-6.9192000000000004E-2</v>
      </c>
      <c r="S137">
        <f t="shared" si="34"/>
        <v>3.1949999999999999E-3</v>
      </c>
      <c r="T137">
        <f t="shared" si="35"/>
        <v>-5.9426999999999994E-2</v>
      </c>
    </row>
    <row r="138" spans="1:20" x14ac:dyDescent="0.25">
      <c r="B138">
        <v>5.9999999999999995E-4</v>
      </c>
      <c r="C138">
        <f t="shared" si="24"/>
        <v>1.3559999999999999E-2</v>
      </c>
      <c r="D138">
        <v>-6.1700000000000001E-3</v>
      </c>
      <c r="E138">
        <f t="shared" si="25"/>
        <v>-0.13944200000000001</v>
      </c>
      <c r="G138">
        <f t="shared" si="26"/>
        <v>7.4579999999999985E-3</v>
      </c>
      <c r="H138">
        <f t="shared" si="27"/>
        <v>-7.66931E-2</v>
      </c>
      <c r="J138">
        <f t="shared" si="28"/>
        <v>1.1447999999999998E-2</v>
      </c>
      <c r="K138">
        <f t="shared" si="29"/>
        <v>-0.1177236</v>
      </c>
      <c r="M138">
        <f t="shared" si="30"/>
        <v>1.0187999999999999E-2</v>
      </c>
      <c r="N138">
        <f t="shared" si="31"/>
        <v>-0.1047666</v>
      </c>
      <c r="P138">
        <f t="shared" si="32"/>
        <v>8.9280000000000002E-3</v>
      </c>
      <c r="Q138">
        <f t="shared" si="33"/>
        <v>-9.1809600000000019E-2</v>
      </c>
      <c r="S138">
        <f t="shared" si="34"/>
        <v>7.6679999999999986E-3</v>
      </c>
      <c r="T138">
        <f t="shared" si="35"/>
        <v>-7.8852599999999995E-2</v>
      </c>
    </row>
    <row r="139" spans="1:20" x14ac:dyDescent="0.25">
      <c r="B139">
        <v>1.1100000000000001E-3</v>
      </c>
      <c r="C139">
        <f t="shared" si="24"/>
        <v>2.5086000000000004E-2</v>
      </c>
      <c r="D139">
        <v>-7.6400000000000001E-3</v>
      </c>
      <c r="E139">
        <f t="shared" si="25"/>
        <v>-0.17266400000000001</v>
      </c>
      <c r="G139">
        <f t="shared" si="26"/>
        <v>1.37973E-2</v>
      </c>
      <c r="H139">
        <f t="shared" si="27"/>
        <v>-9.49652E-2</v>
      </c>
      <c r="J139">
        <f t="shared" si="28"/>
        <v>2.1178800000000001E-2</v>
      </c>
      <c r="K139">
        <f t="shared" si="29"/>
        <v>-0.14577119999999999</v>
      </c>
      <c r="M139">
        <f t="shared" si="30"/>
        <v>1.8847800000000001E-2</v>
      </c>
      <c r="N139">
        <f t="shared" si="31"/>
        <v>-0.12972720000000001</v>
      </c>
      <c r="P139">
        <f t="shared" si="32"/>
        <v>1.6516800000000005E-2</v>
      </c>
      <c r="Q139">
        <f t="shared" si="33"/>
        <v>-0.11368320000000001</v>
      </c>
      <c r="S139">
        <f t="shared" si="34"/>
        <v>1.41858E-2</v>
      </c>
      <c r="T139">
        <f t="shared" si="35"/>
        <v>-9.7639199999999995E-2</v>
      </c>
    </row>
    <row r="140" spans="1:20" x14ac:dyDescent="0.25">
      <c r="B140">
        <v>1.7899999999999999E-3</v>
      </c>
      <c r="C140">
        <f t="shared" si="24"/>
        <v>4.0454000000000004E-2</v>
      </c>
      <c r="D140">
        <v>-9.0399999999999994E-3</v>
      </c>
      <c r="E140">
        <f t="shared" si="25"/>
        <v>-0.20430400000000001</v>
      </c>
      <c r="G140">
        <f t="shared" si="26"/>
        <v>2.2249700000000001E-2</v>
      </c>
      <c r="H140">
        <f t="shared" si="27"/>
        <v>-0.1123672</v>
      </c>
      <c r="J140">
        <f t="shared" si="28"/>
        <v>3.4153200000000002E-2</v>
      </c>
      <c r="K140">
        <f t="shared" si="29"/>
        <v>-0.17248319999999998</v>
      </c>
      <c r="M140">
        <f t="shared" si="30"/>
        <v>3.0394200000000003E-2</v>
      </c>
      <c r="N140">
        <f t="shared" si="31"/>
        <v>-0.1534992</v>
      </c>
      <c r="P140">
        <f t="shared" si="32"/>
        <v>2.6635200000000005E-2</v>
      </c>
      <c r="Q140">
        <f t="shared" si="33"/>
        <v>-0.13451520000000003</v>
      </c>
      <c r="S140">
        <f t="shared" si="34"/>
        <v>2.2876199999999999E-2</v>
      </c>
      <c r="T140">
        <f t="shared" si="35"/>
        <v>-0.11553119999999999</v>
      </c>
    </row>
    <row r="141" spans="1:20" x14ac:dyDescent="0.25">
      <c r="B141">
        <v>2.66E-3</v>
      </c>
      <c r="C141">
        <f t="shared" si="24"/>
        <v>6.0116000000000003E-2</v>
      </c>
      <c r="D141">
        <v>-1.0330000000000001E-2</v>
      </c>
      <c r="E141">
        <f t="shared" si="25"/>
        <v>-0.23345800000000003</v>
      </c>
      <c r="G141">
        <f t="shared" si="26"/>
        <v>3.3063799999999997E-2</v>
      </c>
      <c r="H141">
        <f t="shared" si="27"/>
        <v>-0.12840189999999999</v>
      </c>
      <c r="J141">
        <f t="shared" si="28"/>
        <v>5.0752799999999994E-2</v>
      </c>
      <c r="K141">
        <f t="shared" si="29"/>
        <v>-0.1970964</v>
      </c>
      <c r="M141">
        <f t="shared" si="30"/>
        <v>4.51668E-2</v>
      </c>
      <c r="N141">
        <f t="shared" si="31"/>
        <v>-0.17540340000000001</v>
      </c>
      <c r="P141">
        <f t="shared" si="32"/>
        <v>3.9580800000000006E-2</v>
      </c>
      <c r="Q141">
        <f t="shared" si="33"/>
        <v>-0.15371040000000002</v>
      </c>
      <c r="S141">
        <f t="shared" si="34"/>
        <v>3.3994799999999999E-2</v>
      </c>
      <c r="T141">
        <f t="shared" si="35"/>
        <v>-0.13201739999999998</v>
      </c>
    </row>
    <row r="142" spans="1:20" x14ac:dyDescent="0.25">
      <c r="B142">
        <v>3.6800000000000001E-3</v>
      </c>
      <c r="C142">
        <f t="shared" si="24"/>
        <v>8.3168000000000006E-2</v>
      </c>
      <c r="D142">
        <v>-1.1509999999999999E-2</v>
      </c>
      <c r="E142">
        <f t="shared" si="25"/>
        <v>-0.26012600000000002</v>
      </c>
      <c r="G142">
        <f t="shared" si="26"/>
        <v>4.5742399999999996E-2</v>
      </c>
      <c r="H142">
        <f t="shared" si="27"/>
        <v>-0.14306929999999998</v>
      </c>
      <c r="J142">
        <f t="shared" si="28"/>
        <v>7.0214399999999996E-2</v>
      </c>
      <c r="K142">
        <f t="shared" si="29"/>
        <v>-0.21961079999999999</v>
      </c>
      <c r="M142">
        <f t="shared" si="30"/>
        <v>6.2486400000000004E-2</v>
      </c>
      <c r="N142">
        <f t="shared" si="31"/>
        <v>-0.1954398</v>
      </c>
      <c r="P142">
        <f t="shared" si="32"/>
        <v>5.4758400000000006E-2</v>
      </c>
      <c r="Q142">
        <f t="shared" si="33"/>
        <v>-0.17126880000000003</v>
      </c>
      <c r="S142">
        <f t="shared" si="34"/>
        <v>4.7030399999999993E-2</v>
      </c>
      <c r="T142">
        <f t="shared" si="35"/>
        <v>-0.1470978</v>
      </c>
    </row>
    <row r="143" spans="1:20" x14ac:dyDescent="0.25">
      <c r="B143">
        <v>4.8799999999999998E-3</v>
      </c>
      <c r="C143">
        <f t="shared" si="24"/>
        <v>0.110288</v>
      </c>
      <c r="D143">
        <v>-1.259E-2</v>
      </c>
      <c r="E143">
        <f t="shared" si="25"/>
        <v>-0.28453400000000001</v>
      </c>
      <c r="G143">
        <f t="shared" si="26"/>
        <v>6.0658399999999994E-2</v>
      </c>
      <c r="H143">
        <f t="shared" si="27"/>
        <v>-0.15649369999999999</v>
      </c>
      <c r="J143">
        <f t="shared" si="28"/>
        <v>9.3110399999999982E-2</v>
      </c>
      <c r="K143">
        <f t="shared" si="29"/>
        <v>-0.24021719999999996</v>
      </c>
      <c r="M143">
        <f t="shared" si="30"/>
        <v>8.2862399999999989E-2</v>
      </c>
      <c r="N143">
        <f t="shared" si="31"/>
        <v>-0.2137782</v>
      </c>
      <c r="P143">
        <f t="shared" si="32"/>
        <v>7.2614400000000009E-2</v>
      </c>
      <c r="Q143">
        <f t="shared" si="33"/>
        <v>-0.18733920000000001</v>
      </c>
      <c r="S143">
        <f t="shared" si="34"/>
        <v>6.2366399999999989E-2</v>
      </c>
      <c r="T143">
        <f t="shared" si="35"/>
        <v>-0.16090019999999997</v>
      </c>
    </row>
    <row r="144" spans="1:20" x14ac:dyDescent="0.25">
      <c r="B144">
        <v>6.2500000000000003E-3</v>
      </c>
      <c r="C144">
        <f t="shared" si="24"/>
        <v>0.14125000000000001</v>
      </c>
      <c r="D144">
        <v>-1.354E-2</v>
      </c>
      <c r="E144">
        <f t="shared" si="25"/>
        <v>-0.306004</v>
      </c>
      <c r="G144">
        <f t="shared" si="26"/>
        <v>7.7687499999999993E-2</v>
      </c>
      <c r="H144">
        <f t="shared" si="27"/>
        <v>-0.16830219999999999</v>
      </c>
      <c r="J144">
        <f t="shared" si="28"/>
        <v>0.11924999999999999</v>
      </c>
      <c r="K144">
        <f t="shared" si="29"/>
        <v>-0.25834319999999994</v>
      </c>
      <c r="M144">
        <f t="shared" si="30"/>
        <v>0.10612500000000001</v>
      </c>
      <c r="N144">
        <f t="shared" si="31"/>
        <v>-0.22990919999999998</v>
      </c>
      <c r="P144">
        <f t="shared" si="32"/>
        <v>9.3000000000000013E-2</v>
      </c>
      <c r="Q144">
        <f t="shared" si="33"/>
        <v>-0.20147520000000002</v>
      </c>
      <c r="S144">
        <f t="shared" si="34"/>
        <v>7.9874999999999988E-2</v>
      </c>
      <c r="T144">
        <f t="shared" si="35"/>
        <v>-0.17304119999999998</v>
      </c>
    </row>
    <row r="145" spans="2:20" x14ac:dyDescent="0.25">
      <c r="B145">
        <v>7.7799999999999996E-3</v>
      </c>
      <c r="C145">
        <f t="shared" si="24"/>
        <v>0.17582800000000001</v>
      </c>
      <c r="D145">
        <v>-1.4330000000000001E-2</v>
      </c>
      <c r="E145">
        <f t="shared" si="25"/>
        <v>-0.32385800000000003</v>
      </c>
      <c r="G145">
        <f t="shared" si="26"/>
        <v>9.6705399999999997E-2</v>
      </c>
      <c r="H145">
        <f t="shared" si="27"/>
        <v>-0.1781219</v>
      </c>
      <c r="J145">
        <f t="shared" si="28"/>
        <v>0.1484424</v>
      </c>
      <c r="K145">
        <f t="shared" si="29"/>
        <v>-0.2734164</v>
      </c>
      <c r="M145">
        <f t="shared" si="30"/>
        <v>0.13210440000000001</v>
      </c>
      <c r="N145">
        <f t="shared" si="31"/>
        <v>-0.24332340000000002</v>
      </c>
      <c r="P145">
        <f t="shared" si="32"/>
        <v>0.11576640000000002</v>
      </c>
      <c r="Q145">
        <f t="shared" si="33"/>
        <v>-0.21323040000000004</v>
      </c>
      <c r="S145">
        <f t="shared" si="34"/>
        <v>9.9428399999999986E-2</v>
      </c>
      <c r="T145">
        <f t="shared" si="35"/>
        <v>-0.18313739999999998</v>
      </c>
    </row>
    <row r="146" spans="2:20" x14ac:dyDescent="0.25">
      <c r="B146">
        <v>9.4199999999999996E-3</v>
      </c>
      <c r="C146">
        <f t="shared" si="24"/>
        <v>0.212892</v>
      </c>
      <c r="D146">
        <v>-1.498E-2</v>
      </c>
      <c r="E146">
        <f t="shared" si="25"/>
        <v>-0.33854800000000002</v>
      </c>
      <c r="G146">
        <f t="shared" si="26"/>
        <v>0.11709059999999999</v>
      </c>
      <c r="H146">
        <f t="shared" si="27"/>
        <v>-0.18620139999999999</v>
      </c>
      <c r="J146">
        <f t="shared" si="28"/>
        <v>0.17973359999999997</v>
      </c>
      <c r="K146">
        <f t="shared" si="29"/>
        <v>-0.28581839999999997</v>
      </c>
      <c r="M146">
        <f t="shared" si="30"/>
        <v>0.1599516</v>
      </c>
      <c r="N146">
        <f t="shared" si="31"/>
        <v>-0.25436039999999999</v>
      </c>
      <c r="P146">
        <f t="shared" si="32"/>
        <v>0.14016960000000001</v>
      </c>
      <c r="Q146">
        <f t="shared" si="33"/>
        <v>-0.22290240000000003</v>
      </c>
      <c r="S146">
        <f t="shared" si="34"/>
        <v>0.12038759999999998</v>
      </c>
      <c r="T146">
        <f t="shared" si="35"/>
        <v>-0.19144439999999999</v>
      </c>
    </row>
    <row r="147" spans="2:20" x14ac:dyDescent="0.25">
      <c r="B147">
        <v>1.119E-2</v>
      </c>
      <c r="C147">
        <f t="shared" si="24"/>
        <v>0.25289400000000001</v>
      </c>
      <c r="D147">
        <v>-1.55E-2</v>
      </c>
      <c r="E147">
        <f t="shared" si="25"/>
        <v>-0.3503</v>
      </c>
      <c r="G147">
        <f t="shared" si="26"/>
        <v>0.13909169999999998</v>
      </c>
      <c r="H147">
        <f t="shared" si="27"/>
        <v>-0.19266499999999998</v>
      </c>
      <c r="J147">
        <f t="shared" si="28"/>
        <v>0.21350519999999998</v>
      </c>
      <c r="K147">
        <f t="shared" si="29"/>
        <v>-0.29573999999999995</v>
      </c>
      <c r="M147">
        <f t="shared" si="30"/>
        <v>0.19000619999999999</v>
      </c>
      <c r="N147">
        <f t="shared" si="31"/>
        <v>-0.26318999999999998</v>
      </c>
      <c r="P147">
        <f t="shared" si="32"/>
        <v>0.16650720000000002</v>
      </c>
      <c r="Q147">
        <f t="shared" si="33"/>
        <v>-0.23064000000000001</v>
      </c>
      <c r="S147">
        <f t="shared" si="34"/>
        <v>0.14300819999999997</v>
      </c>
      <c r="T147">
        <f t="shared" si="35"/>
        <v>-0.19808999999999996</v>
      </c>
    </row>
    <row r="148" spans="2:20" x14ac:dyDescent="0.25">
      <c r="B148">
        <v>1.304E-2</v>
      </c>
      <c r="C148">
        <f t="shared" si="24"/>
        <v>0.29470400000000002</v>
      </c>
      <c r="D148">
        <v>-1.592E-2</v>
      </c>
      <c r="E148">
        <f t="shared" si="25"/>
        <v>-0.359792</v>
      </c>
      <c r="G148">
        <f t="shared" si="26"/>
        <v>0.16208719999999999</v>
      </c>
      <c r="H148">
        <f t="shared" si="27"/>
        <v>-0.19788559999999997</v>
      </c>
      <c r="J148">
        <f t="shared" si="28"/>
        <v>0.24880319999999997</v>
      </c>
      <c r="K148">
        <f t="shared" si="29"/>
        <v>-0.30375359999999996</v>
      </c>
      <c r="M148">
        <f t="shared" si="30"/>
        <v>0.22141920000000001</v>
      </c>
      <c r="N148">
        <f t="shared" si="31"/>
        <v>-0.2703216</v>
      </c>
      <c r="P148">
        <f t="shared" si="32"/>
        <v>0.19403520000000002</v>
      </c>
      <c r="Q148">
        <f t="shared" si="33"/>
        <v>-0.23688960000000001</v>
      </c>
      <c r="S148">
        <f t="shared" si="34"/>
        <v>0.16665119999999997</v>
      </c>
      <c r="T148">
        <f t="shared" si="35"/>
        <v>-0.20345759999999996</v>
      </c>
    </row>
    <row r="149" spans="2:20" x14ac:dyDescent="0.25">
      <c r="B149">
        <v>1.498E-2</v>
      </c>
      <c r="C149">
        <f t="shared" si="24"/>
        <v>0.33854800000000002</v>
      </c>
      <c r="D149">
        <v>-1.6250000000000001E-2</v>
      </c>
      <c r="E149">
        <f t="shared" si="25"/>
        <v>-0.36725000000000002</v>
      </c>
      <c r="G149">
        <f t="shared" si="26"/>
        <v>0.18620139999999999</v>
      </c>
      <c r="H149">
        <f t="shared" si="27"/>
        <v>-0.20198749999999999</v>
      </c>
      <c r="J149">
        <f t="shared" si="28"/>
        <v>0.28581839999999997</v>
      </c>
      <c r="K149">
        <f t="shared" si="29"/>
        <v>-0.31004999999999999</v>
      </c>
      <c r="M149">
        <f t="shared" si="30"/>
        <v>0.25436039999999999</v>
      </c>
      <c r="N149">
        <f t="shared" si="31"/>
        <v>-0.27592500000000003</v>
      </c>
      <c r="P149">
        <f t="shared" si="32"/>
        <v>0.22290240000000003</v>
      </c>
      <c r="Q149">
        <f t="shared" si="33"/>
        <v>-0.24180000000000004</v>
      </c>
      <c r="S149">
        <f t="shared" si="34"/>
        <v>0.19144439999999999</v>
      </c>
      <c r="T149">
        <f t="shared" si="35"/>
        <v>-0.20767499999999997</v>
      </c>
    </row>
    <row r="150" spans="2:20" x14ac:dyDescent="0.25">
      <c r="B150">
        <v>1.6990000000000002E-2</v>
      </c>
      <c r="C150">
        <f t="shared" si="24"/>
        <v>0.38397400000000004</v>
      </c>
      <c r="D150">
        <v>-1.6500000000000001E-2</v>
      </c>
      <c r="E150">
        <f t="shared" si="25"/>
        <v>-0.37290000000000006</v>
      </c>
      <c r="G150">
        <f t="shared" si="26"/>
        <v>0.2111857</v>
      </c>
      <c r="H150">
        <f t="shared" si="27"/>
        <v>-0.205095</v>
      </c>
      <c r="J150">
        <f t="shared" si="28"/>
        <v>0.32416919999999999</v>
      </c>
      <c r="K150">
        <f t="shared" si="29"/>
        <v>-0.31481999999999999</v>
      </c>
      <c r="M150">
        <f t="shared" si="30"/>
        <v>0.28849020000000003</v>
      </c>
      <c r="N150">
        <f t="shared" si="31"/>
        <v>-0.28017000000000003</v>
      </c>
      <c r="P150">
        <f t="shared" si="32"/>
        <v>0.25281120000000007</v>
      </c>
      <c r="Q150">
        <f t="shared" si="33"/>
        <v>-0.24552000000000007</v>
      </c>
      <c r="S150">
        <f t="shared" si="34"/>
        <v>0.2171322</v>
      </c>
      <c r="T150">
        <f t="shared" si="35"/>
        <v>-0.21087</v>
      </c>
    </row>
    <row r="151" spans="2:20" x14ac:dyDescent="0.25">
      <c r="B151">
        <v>1.908E-2</v>
      </c>
      <c r="C151">
        <f t="shared" si="24"/>
        <v>0.43120800000000004</v>
      </c>
      <c r="D151">
        <v>-1.669E-2</v>
      </c>
      <c r="E151">
        <f t="shared" si="25"/>
        <v>-0.37719400000000003</v>
      </c>
      <c r="G151">
        <f t="shared" si="26"/>
        <v>0.2371644</v>
      </c>
      <c r="H151">
        <f t="shared" si="27"/>
        <v>-0.20745669999999999</v>
      </c>
      <c r="J151">
        <f t="shared" si="28"/>
        <v>0.36404639999999999</v>
      </c>
      <c r="K151">
        <f t="shared" si="29"/>
        <v>-0.31844519999999998</v>
      </c>
      <c r="M151">
        <f t="shared" si="30"/>
        <v>0.3239784</v>
      </c>
      <c r="N151">
        <f t="shared" si="31"/>
        <v>-0.28339619999999999</v>
      </c>
      <c r="P151">
        <f t="shared" si="32"/>
        <v>0.28391040000000006</v>
      </c>
      <c r="Q151">
        <f t="shared" si="33"/>
        <v>-0.24834720000000005</v>
      </c>
      <c r="S151">
        <f t="shared" si="34"/>
        <v>0.24384239999999999</v>
      </c>
      <c r="T151">
        <f t="shared" si="35"/>
        <v>-0.21329819999999999</v>
      </c>
    </row>
    <row r="152" spans="2:20" x14ac:dyDescent="0.25">
      <c r="B152">
        <v>2.1260000000000001E-2</v>
      </c>
      <c r="C152">
        <f t="shared" si="24"/>
        <v>0.48047600000000007</v>
      </c>
      <c r="D152">
        <v>-1.686E-2</v>
      </c>
      <c r="E152">
        <f t="shared" si="25"/>
        <v>-0.38103600000000004</v>
      </c>
      <c r="G152">
        <f t="shared" si="26"/>
        <v>0.26426179999999999</v>
      </c>
      <c r="H152">
        <f t="shared" si="27"/>
        <v>-0.2095698</v>
      </c>
      <c r="J152">
        <f t="shared" si="28"/>
        <v>0.40564080000000002</v>
      </c>
      <c r="K152">
        <f t="shared" si="29"/>
        <v>-0.3216888</v>
      </c>
      <c r="M152">
        <f t="shared" si="30"/>
        <v>0.36099480000000006</v>
      </c>
      <c r="N152">
        <f t="shared" si="31"/>
        <v>-0.2862828</v>
      </c>
      <c r="P152">
        <f t="shared" si="32"/>
        <v>0.31634880000000004</v>
      </c>
      <c r="Q152">
        <f t="shared" si="33"/>
        <v>-0.25087680000000007</v>
      </c>
      <c r="S152">
        <f t="shared" si="34"/>
        <v>0.27170279999999997</v>
      </c>
      <c r="T152">
        <f t="shared" si="35"/>
        <v>-0.21547079999999999</v>
      </c>
    </row>
    <row r="153" spans="2:20" x14ac:dyDescent="0.25">
      <c r="B153">
        <v>2.3529999999999999E-2</v>
      </c>
      <c r="C153">
        <f t="shared" si="24"/>
        <v>0.53177799999999997</v>
      </c>
      <c r="D153">
        <v>-1.6969999999999999E-2</v>
      </c>
      <c r="E153">
        <f t="shared" si="25"/>
        <v>-0.38352199999999997</v>
      </c>
      <c r="G153">
        <f t="shared" si="26"/>
        <v>0.29247789999999996</v>
      </c>
      <c r="H153">
        <f t="shared" si="27"/>
        <v>-0.21093709999999996</v>
      </c>
      <c r="J153">
        <f t="shared" si="28"/>
        <v>0.44895239999999992</v>
      </c>
      <c r="K153">
        <f t="shared" si="29"/>
        <v>-0.32378759999999995</v>
      </c>
      <c r="M153">
        <f t="shared" si="30"/>
        <v>0.39953939999999999</v>
      </c>
      <c r="N153">
        <f t="shared" si="31"/>
        <v>-0.28815059999999998</v>
      </c>
      <c r="P153">
        <f t="shared" si="32"/>
        <v>0.3501264</v>
      </c>
      <c r="Q153">
        <f t="shared" si="33"/>
        <v>-0.2525136</v>
      </c>
      <c r="S153">
        <f t="shared" si="34"/>
        <v>0.30071339999999991</v>
      </c>
      <c r="T153">
        <f t="shared" si="35"/>
        <v>-0.21687659999999995</v>
      </c>
    </row>
    <row r="154" spans="2:20" x14ac:dyDescent="0.25">
      <c r="B154">
        <v>2.5909999999999999E-2</v>
      </c>
      <c r="C154">
        <f t="shared" si="24"/>
        <v>0.58556600000000003</v>
      </c>
      <c r="D154">
        <v>-1.7059999999999999E-2</v>
      </c>
      <c r="E154">
        <f t="shared" si="25"/>
        <v>-0.38555600000000001</v>
      </c>
      <c r="G154">
        <f t="shared" si="26"/>
        <v>0.32206129999999999</v>
      </c>
      <c r="H154">
        <f t="shared" si="27"/>
        <v>-0.21205579999999999</v>
      </c>
      <c r="J154">
        <f t="shared" si="28"/>
        <v>0.49436279999999994</v>
      </c>
      <c r="K154">
        <f t="shared" si="29"/>
        <v>-0.32550479999999998</v>
      </c>
      <c r="M154">
        <f t="shared" si="30"/>
        <v>0.4399518</v>
      </c>
      <c r="N154">
        <f t="shared" si="31"/>
        <v>-0.28967880000000001</v>
      </c>
      <c r="P154">
        <f t="shared" si="32"/>
        <v>0.38554080000000007</v>
      </c>
      <c r="Q154">
        <f t="shared" si="33"/>
        <v>-0.25385280000000005</v>
      </c>
      <c r="S154">
        <f t="shared" si="34"/>
        <v>0.33112979999999997</v>
      </c>
      <c r="T154">
        <f t="shared" si="35"/>
        <v>-0.21802679999999997</v>
      </c>
    </row>
    <row r="155" spans="2:20" x14ac:dyDescent="0.25">
      <c r="B155">
        <v>2.8379999999999999E-2</v>
      </c>
      <c r="C155">
        <f t="shared" si="24"/>
        <v>0.64138800000000007</v>
      </c>
      <c r="D155">
        <v>-1.711E-2</v>
      </c>
      <c r="E155">
        <f t="shared" si="25"/>
        <v>-0.38668600000000003</v>
      </c>
      <c r="G155">
        <f t="shared" si="26"/>
        <v>0.3527634</v>
      </c>
      <c r="H155">
        <f t="shared" si="27"/>
        <v>-0.21267729999999999</v>
      </c>
      <c r="J155">
        <f t="shared" si="28"/>
        <v>0.54149040000000004</v>
      </c>
      <c r="K155">
        <f t="shared" si="29"/>
        <v>-0.32645879999999999</v>
      </c>
      <c r="M155">
        <f t="shared" si="30"/>
        <v>0.48189240000000005</v>
      </c>
      <c r="N155">
        <f t="shared" si="31"/>
        <v>-0.2905278</v>
      </c>
      <c r="P155">
        <f t="shared" si="32"/>
        <v>0.42229440000000007</v>
      </c>
      <c r="Q155">
        <f t="shared" si="33"/>
        <v>-0.25459680000000001</v>
      </c>
      <c r="S155">
        <f t="shared" si="34"/>
        <v>0.36269639999999997</v>
      </c>
      <c r="T155">
        <f t="shared" si="35"/>
        <v>-0.21866579999999997</v>
      </c>
    </row>
    <row r="156" spans="2:20" x14ac:dyDescent="0.25">
      <c r="B156">
        <v>3.0949999999999998E-2</v>
      </c>
      <c r="C156">
        <f t="shared" si="24"/>
        <v>0.69947000000000004</v>
      </c>
      <c r="D156">
        <v>-1.711E-2</v>
      </c>
      <c r="E156">
        <f t="shared" si="25"/>
        <v>-0.38668600000000003</v>
      </c>
      <c r="G156">
        <f t="shared" si="26"/>
        <v>0.38470849999999995</v>
      </c>
      <c r="H156">
        <f t="shared" si="27"/>
        <v>-0.21267729999999999</v>
      </c>
      <c r="J156">
        <f t="shared" si="28"/>
        <v>0.590526</v>
      </c>
      <c r="K156">
        <f t="shared" si="29"/>
        <v>-0.32645879999999999</v>
      </c>
      <c r="M156">
        <f t="shared" si="30"/>
        <v>0.52553099999999997</v>
      </c>
      <c r="N156">
        <f t="shared" si="31"/>
        <v>-0.2905278</v>
      </c>
      <c r="P156">
        <f t="shared" si="32"/>
        <v>0.46053600000000006</v>
      </c>
      <c r="Q156">
        <f t="shared" si="33"/>
        <v>-0.25459680000000001</v>
      </c>
      <c r="S156">
        <f t="shared" si="34"/>
        <v>0.39554099999999998</v>
      </c>
      <c r="T156">
        <f t="shared" si="35"/>
        <v>-0.21866579999999997</v>
      </c>
    </row>
    <row r="157" spans="2:20" x14ac:dyDescent="0.25">
      <c r="B157">
        <v>3.3660000000000002E-2</v>
      </c>
      <c r="C157">
        <f t="shared" si="24"/>
        <v>0.76071600000000006</v>
      </c>
      <c r="D157">
        <v>-1.7069999999999998E-2</v>
      </c>
      <c r="E157">
        <f t="shared" si="25"/>
        <v>-0.38578200000000001</v>
      </c>
      <c r="G157">
        <f t="shared" si="26"/>
        <v>0.41839379999999998</v>
      </c>
      <c r="H157">
        <f t="shared" si="27"/>
        <v>-0.21218009999999998</v>
      </c>
      <c r="J157">
        <f t="shared" si="28"/>
        <v>0.64223279999999994</v>
      </c>
      <c r="K157">
        <f t="shared" si="29"/>
        <v>-0.32569559999999997</v>
      </c>
      <c r="M157">
        <f t="shared" si="30"/>
        <v>0.57154680000000002</v>
      </c>
      <c r="N157">
        <f t="shared" si="31"/>
        <v>-0.28984860000000001</v>
      </c>
      <c r="P157">
        <f t="shared" si="32"/>
        <v>0.50086080000000011</v>
      </c>
      <c r="Q157">
        <f t="shared" si="33"/>
        <v>-0.25400160000000005</v>
      </c>
      <c r="S157">
        <f t="shared" si="34"/>
        <v>0.43017479999999997</v>
      </c>
      <c r="T157">
        <f t="shared" si="35"/>
        <v>-0.21815459999999998</v>
      </c>
    </row>
    <row r="158" spans="2:20" x14ac:dyDescent="0.25">
      <c r="B158">
        <v>3.6499999999999998E-2</v>
      </c>
      <c r="C158">
        <f t="shared" si="24"/>
        <v>0.82489999999999997</v>
      </c>
      <c r="D158">
        <v>-1.6979999999999999E-2</v>
      </c>
      <c r="E158">
        <f t="shared" si="25"/>
        <v>-0.38374799999999998</v>
      </c>
      <c r="G158">
        <f t="shared" si="26"/>
        <v>0.4536949999999999</v>
      </c>
      <c r="H158">
        <f t="shared" si="27"/>
        <v>-0.21106139999999995</v>
      </c>
      <c r="J158">
        <f t="shared" si="28"/>
        <v>0.69641999999999993</v>
      </c>
      <c r="K158">
        <f t="shared" si="29"/>
        <v>-0.32397839999999994</v>
      </c>
      <c r="M158">
        <f t="shared" si="30"/>
        <v>0.61976999999999993</v>
      </c>
      <c r="N158">
        <f t="shared" si="31"/>
        <v>-0.28832039999999998</v>
      </c>
      <c r="P158">
        <f t="shared" si="32"/>
        <v>0.54312000000000005</v>
      </c>
      <c r="Q158">
        <f t="shared" si="33"/>
        <v>-0.25266240000000001</v>
      </c>
      <c r="S158">
        <f t="shared" si="34"/>
        <v>0.46646999999999988</v>
      </c>
      <c r="T158">
        <f t="shared" si="35"/>
        <v>-0.21700439999999996</v>
      </c>
    </row>
    <row r="159" spans="2:20" x14ac:dyDescent="0.25">
      <c r="B159">
        <v>3.9489999999999997E-2</v>
      </c>
      <c r="C159">
        <f t="shared" si="24"/>
        <v>0.89247399999999999</v>
      </c>
      <c r="D159">
        <v>-1.6840000000000001E-2</v>
      </c>
      <c r="E159">
        <f t="shared" si="25"/>
        <v>-0.38058400000000003</v>
      </c>
      <c r="G159">
        <f t="shared" si="26"/>
        <v>0.49086069999999993</v>
      </c>
      <c r="H159">
        <f t="shared" si="27"/>
        <v>-0.20932119999999999</v>
      </c>
      <c r="J159">
        <f t="shared" si="28"/>
        <v>0.75346919999999984</v>
      </c>
      <c r="K159">
        <f t="shared" si="29"/>
        <v>-0.32130719999999996</v>
      </c>
      <c r="M159">
        <f t="shared" si="30"/>
        <v>0.67054019999999992</v>
      </c>
      <c r="N159">
        <f t="shared" si="31"/>
        <v>-0.28594320000000001</v>
      </c>
      <c r="P159">
        <f t="shared" si="32"/>
        <v>0.5876112</v>
      </c>
      <c r="Q159">
        <f t="shared" si="33"/>
        <v>-0.25057920000000006</v>
      </c>
      <c r="S159">
        <f t="shared" si="34"/>
        <v>0.50468219999999986</v>
      </c>
      <c r="T159">
        <f t="shared" si="35"/>
        <v>-0.2152152</v>
      </c>
    </row>
    <row r="160" spans="2:20" x14ac:dyDescent="0.25">
      <c r="B160">
        <v>4.2639999999999997E-2</v>
      </c>
      <c r="C160">
        <f t="shared" si="24"/>
        <v>0.96366399999999997</v>
      </c>
      <c r="D160">
        <v>-1.6660000000000001E-2</v>
      </c>
      <c r="E160">
        <f t="shared" si="25"/>
        <v>-0.37651600000000007</v>
      </c>
      <c r="G160">
        <f t="shared" si="26"/>
        <v>0.53001519999999991</v>
      </c>
      <c r="H160">
        <f t="shared" si="27"/>
        <v>-0.20708380000000001</v>
      </c>
      <c r="J160">
        <f t="shared" si="28"/>
        <v>0.81357119999999983</v>
      </c>
      <c r="K160">
        <f t="shared" si="29"/>
        <v>-0.31787280000000001</v>
      </c>
      <c r="M160">
        <f t="shared" si="30"/>
        <v>0.72402719999999998</v>
      </c>
      <c r="N160">
        <f t="shared" si="31"/>
        <v>-0.28288680000000005</v>
      </c>
      <c r="P160">
        <f t="shared" si="32"/>
        <v>0.63448320000000002</v>
      </c>
      <c r="Q160">
        <f t="shared" si="33"/>
        <v>-0.24790080000000006</v>
      </c>
      <c r="S160">
        <f t="shared" si="34"/>
        <v>0.54493919999999985</v>
      </c>
      <c r="T160">
        <f t="shared" si="35"/>
        <v>-0.21291480000000002</v>
      </c>
    </row>
    <row r="161" spans="2:20" x14ac:dyDescent="0.25">
      <c r="B161">
        <v>4.5960000000000001E-2</v>
      </c>
      <c r="C161">
        <f t="shared" si="24"/>
        <v>1.0386960000000001</v>
      </c>
      <c r="D161">
        <v>-1.643E-2</v>
      </c>
      <c r="E161">
        <f t="shared" si="25"/>
        <v>-0.37131800000000004</v>
      </c>
      <c r="G161">
        <f t="shared" si="26"/>
        <v>0.57128279999999998</v>
      </c>
      <c r="H161">
        <f t="shared" si="27"/>
        <v>-0.20422489999999999</v>
      </c>
      <c r="J161">
        <f t="shared" si="28"/>
        <v>0.87691679999999994</v>
      </c>
      <c r="K161">
        <f t="shared" si="29"/>
        <v>-0.3134844</v>
      </c>
      <c r="M161">
        <f t="shared" si="30"/>
        <v>0.78040080000000001</v>
      </c>
      <c r="N161">
        <f t="shared" si="31"/>
        <v>-0.27898139999999999</v>
      </c>
      <c r="P161">
        <f t="shared" si="32"/>
        <v>0.68388480000000007</v>
      </c>
      <c r="Q161">
        <f t="shared" si="33"/>
        <v>-0.24447840000000004</v>
      </c>
      <c r="S161">
        <f t="shared" si="34"/>
        <v>0.58736879999999991</v>
      </c>
      <c r="T161">
        <f t="shared" si="35"/>
        <v>-0.20997539999999998</v>
      </c>
    </row>
    <row r="162" spans="2:20" x14ac:dyDescent="0.25">
      <c r="B162">
        <v>4.9480000000000003E-2</v>
      </c>
      <c r="C162">
        <f t="shared" si="24"/>
        <v>1.1182480000000001</v>
      </c>
      <c r="D162">
        <v>-1.6160000000000001E-2</v>
      </c>
      <c r="E162">
        <f t="shared" si="25"/>
        <v>-0.36521600000000004</v>
      </c>
      <c r="G162">
        <f t="shared" si="26"/>
        <v>0.61503640000000004</v>
      </c>
      <c r="H162">
        <f t="shared" si="27"/>
        <v>-0.20086879999999999</v>
      </c>
      <c r="J162">
        <f t="shared" si="28"/>
        <v>0.94407839999999998</v>
      </c>
      <c r="K162">
        <f t="shared" si="29"/>
        <v>-0.30833280000000002</v>
      </c>
      <c r="M162">
        <f t="shared" si="30"/>
        <v>0.84017040000000009</v>
      </c>
      <c r="N162">
        <f t="shared" si="31"/>
        <v>-0.2743968</v>
      </c>
      <c r="P162">
        <f t="shared" si="32"/>
        <v>0.73626240000000009</v>
      </c>
      <c r="Q162">
        <f t="shared" si="33"/>
        <v>-0.24046080000000003</v>
      </c>
      <c r="S162">
        <f t="shared" si="34"/>
        <v>0.63235439999999998</v>
      </c>
      <c r="T162">
        <f t="shared" si="35"/>
        <v>-0.20652479999999998</v>
      </c>
    </row>
    <row r="163" spans="2:20" x14ac:dyDescent="0.25">
      <c r="B163">
        <v>5.3220000000000003E-2</v>
      </c>
      <c r="C163">
        <f t="shared" si="24"/>
        <v>1.2027720000000002</v>
      </c>
      <c r="D163">
        <v>-1.5820000000000001E-2</v>
      </c>
      <c r="E163">
        <f t="shared" si="25"/>
        <v>-0.35753200000000002</v>
      </c>
      <c r="G163">
        <f t="shared" si="26"/>
        <v>0.66152460000000002</v>
      </c>
      <c r="H163">
        <f t="shared" si="27"/>
        <v>-0.19664259999999997</v>
      </c>
      <c r="J163">
        <f t="shared" si="28"/>
        <v>1.0154376000000001</v>
      </c>
      <c r="K163">
        <f t="shared" si="29"/>
        <v>-0.30184559999999999</v>
      </c>
      <c r="M163">
        <f t="shared" si="30"/>
        <v>0.90367560000000013</v>
      </c>
      <c r="N163">
        <f t="shared" si="31"/>
        <v>-0.26862360000000002</v>
      </c>
      <c r="P163">
        <f t="shared" si="32"/>
        <v>0.79191360000000022</v>
      </c>
      <c r="Q163">
        <f t="shared" si="33"/>
        <v>-0.23540160000000002</v>
      </c>
      <c r="S163">
        <f t="shared" si="34"/>
        <v>0.68015159999999997</v>
      </c>
      <c r="T163">
        <f t="shared" si="35"/>
        <v>-0.20217959999999999</v>
      </c>
    </row>
    <row r="164" spans="2:20" x14ac:dyDescent="0.25">
      <c r="B164">
        <v>5.722E-2</v>
      </c>
      <c r="C164">
        <f t="shared" si="24"/>
        <v>1.293172</v>
      </c>
      <c r="D164">
        <v>-1.542E-2</v>
      </c>
      <c r="E164">
        <f t="shared" si="25"/>
        <v>-0.34849200000000002</v>
      </c>
      <c r="G164">
        <f t="shared" si="26"/>
        <v>0.71124459999999989</v>
      </c>
      <c r="H164">
        <f t="shared" si="27"/>
        <v>-0.1916706</v>
      </c>
      <c r="J164">
        <f t="shared" si="28"/>
        <v>1.0917575999999998</v>
      </c>
      <c r="K164">
        <f t="shared" si="29"/>
        <v>-0.29421359999999996</v>
      </c>
      <c r="M164">
        <f t="shared" si="30"/>
        <v>0.9715956</v>
      </c>
      <c r="N164">
        <f t="shared" si="31"/>
        <v>-0.2618316</v>
      </c>
      <c r="P164">
        <f t="shared" si="32"/>
        <v>0.85143360000000001</v>
      </c>
      <c r="Q164">
        <f t="shared" si="33"/>
        <v>-0.22944960000000003</v>
      </c>
      <c r="S164">
        <f t="shared" si="34"/>
        <v>0.73127159999999991</v>
      </c>
      <c r="T164">
        <f t="shared" si="35"/>
        <v>-0.19706759999999998</v>
      </c>
    </row>
    <row r="165" spans="2:20" x14ac:dyDescent="0.25">
      <c r="B165">
        <v>6.1469999999999997E-2</v>
      </c>
      <c r="C165">
        <f t="shared" si="24"/>
        <v>1.389222</v>
      </c>
      <c r="D165">
        <v>-1.4970000000000001E-2</v>
      </c>
      <c r="E165">
        <f t="shared" si="25"/>
        <v>-0.33832200000000001</v>
      </c>
      <c r="G165">
        <f t="shared" si="26"/>
        <v>0.76407209999999992</v>
      </c>
      <c r="H165">
        <f t="shared" si="27"/>
        <v>-0.1860771</v>
      </c>
      <c r="J165">
        <f t="shared" si="28"/>
        <v>1.1728475999999999</v>
      </c>
      <c r="K165">
        <f t="shared" si="29"/>
        <v>-0.28562759999999998</v>
      </c>
      <c r="M165">
        <f t="shared" si="30"/>
        <v>1.0437605999999999</v>
      </c>
      <c r="N165">
        <f t="shared" si="31"/>
        <v>-0.25419059999999999</v>
      </c>
      <c r="P165">
        <f t="shared" si="32"/>
        <v>0.91467360000000009</v>
      </c>
      <c r="Q165">
        <f t="shared" si="33"/>
        <v>-0.22275360000000002</v>
      </c>
      <c r="S165">
        <f t="shared" si="34"/>
        <v>0.7855865999999998</v>
      </c>
      <c r="T165">
        <f t="shared" si="35"/>
        <v>-0.19131659999999998</v>
      </c>
    </row>
    <row r="166" spans="2:20" x14ac:dyDescent="0.25">
      <c r="B166">
        <v>6.6030000000000005E-2</v>
      </c>
      <c r="C166">
        <f t="shared" si="24"/>
        <v>1.4922780000000002</v>
      </c>
      <c r="D166">
        <v>-1.444E-2</v>
      </c>
      <c r="E166">
        <f t="shared" si="25"/>
        <v>-0.32634400000000002</v>
      </c>
      <c r="G166">
        <f t="shared" si="26"/>
        <v>0.82075290000000001</v>
      </c>
      <c r="H166">
        <f t="shared" si="27"/>
        <v>-0.17948919999999999</v>
      </c>
      <c r="J166">
        <f t="shared" si="28"/>
        <v>1.2598524</v>
      </c>
      <c r="K166">
        <f t="shared" si="29"/>
        <v>-0.27551519999999996</v>
      </c>
      <c r="M166">
        <f t="shared" si="30"/>
        <v>1.1211894000000002</v>
      </c>
      <c r="N166">
        <f t="shared" si="31"/>
        <v>-0.2451912</v>
      </c>
      <c r="P166">
        <f t="shared" si="32"/>
        <v>0.98252640000000024</v>
      </c>
      <c r="Q166">
        <f t="shared" si="33"/>
        <v>-0.21486720000000004</v>
      </c>
      <c r="S166">
        <f t="shared" si="34"/>
        <v>0.84386339999999993</v>
      </c>
      <c r="T166">
        <f t="shared" si="35"/>
        <v>-0.18454319999999999</v>
      </c>
    </row>
    <row r="167" spans="2:20" x14ac:dyDescent="0.25">
      <c r="B167">
        <v>7.0940000000000003E-2</v>
      </c>
      <c r="C167">
        <f t="shared" si="24"/>
        <v>1.6032440000000001</v>
      </c>
      <c r="D167">
        <v>-1.383E-2</v>
      </c>
      <c r="E167">
        <f t="shared" si="25"/>
        <v>-0.312558</v>
      </c>
      <c r="G167">
        <f t="shared" si="26"/>
        <v>0.88178419999999991</v>
      </c>
      <c r="H167">
        <f t="shared" si="27"/>
        <v>-0.17190689999999997</v>
      </c>
      <c r="J167">
        <f t="shared" si="28"/>
        <v>1.3535351999999998</v>
      </c>
      <c r="K167">
        <f t="shared" si="29"/>
        <v>-0.26387639999999996</v>
      </c>
      <c r="M167">
        <f t="shared" si="30"/>
        <v>1.2045612000000001</v>
      </c>
      <c r="N167">
        <f t="shared" si="31"/>
        <v>-0.2348334</v>
      </c>
      <c r="P167">
        <f t="shared" si="32"/>
        <v>1.0555872000000002</v>
      </c>
      <c r="Q167">
        <f t="shared" si="33"/>
        <v>-0.20579040000000001</v>
      </c>
      <c r="S167">
        <f t="shared" si="34"/>
        <v>0.9066131999999999</v>
      </c>
      <c r="T167">
        <f t="shared" si="35"/>
        <v>-0.17674739999999997</v>
      </c>
    </row>
    <row r="168" spans="2:20" x14ac:dyDescent="0.25">
      <c r="B168">
        <v>7.621E-2</v>
      </c>
      <c r="C168">
        <f t="shared" si="24"/>
        <v>1.7223460000000002</v>
      </c>
      <c r="D168">
        <v>-1.3129999999999999E-2</v>
      </c>
      <c r="E168">
        <f t="shared" si="25"/>
        <v>-0.296738</v>
      </c>
      <c r="G168">
        <f t="shared" si="26"/>
        <v>0.94729029999999992</v>
      </c>
      <c r="H168">
        <f t="shared" si="27"/>
        <v>-0.16320589999999999</v>
      </c>
      <c r="J168">
        <f t="shared" si="28"/>
        <v>1.4540868</v>
      </c>
      <c r="K168">
        <f t="shared" si="29"/>
        <v>-0.25052039999999998</v>
      </c>
      <c r="M168">
        <f t="shared" si="30"/>
        <v>1.2940458000000001</v>
      </c>
      <c r="N168">
        <f t="shared" si="31"/>
        <v>-0.22294739999999999</v>
      </c>
      <c r="P168">
        <f t="shared" si="32"/>
        <v>1.1340048000000003</v>
      </c>
      <c r="Q168">
        <f t="shared" si="33"/>
        <v>-0.1953744</v>
      </c>
      <c r="S168">
        <f t="shared" si="34"/>
        <v>0.97396379999999994</v>
      </c>
      <c r="T168">
        <f t="shared" si="35"/>
        <v>-0.16780139999999996</v>
      </c>
    </row>
    <row r="169" spans="2:20" x14ac:dyDescent="0.25">
      <c r="B169">
        <v>8.1920000000000007E-2</v>
      </c>
      <c r="C169">
        <f t="shared" si="24"/>
        <v>1.8513920000000004</v>
      </c>
      <c r="D169">
        <v>-1.2319999999999999E-2</v>
      </c>
      <c r="E169">
        <f t="shared" si="25"/>
        <v>-0.27843200000000001</v>
      </c>
      <c r="G169">
        <f t="shared" si="26"/>
        <v>1.0182656000000001</v>
      </c>
      <c r="H169">
        <f t="shared" si="27"/>
        <v>-0.15313759999999998</v>
      </c>
      <c r="J169">
        <f t="shared" si="28"/>
        <v>1.5630336</v>
      </c>
      <c r="K169">
        <f t="shared" si="29"/>
        <v>-0.23506559999999999</v>
      </c>
      <c r="M169">
        <f t="shared" si="30"/>
        <v>1.3910016000000003</v>
      </c>
      <c r="N169">
        <f t="shared" si="31"/>
        <v>-0.20919360000000001</v>
      </c>
      <c r="P169">
        <f t="shared" si="32"/>
        <v>1.2189696000000003</v>
      </c>
      <c r="Q169">
        <f t="shared" si="33"/>
        <v>-0.18332160000000003</v>
      </c>
      <c r="S169">
        <f t="shared" si="34"/>
        <v>1.0469376000000001</v>
      </c>
      <c r="T169">
        <f t="shared" si="35"/>
        <v>-0.15744959999999997</v>
      </c>
    </row>
    <row r="170" spans="2:20" x14ac:dyDescent="0.25">
      <c r="B170">
        <v>8.8090000000000002E-2</v>
      </c>
      <c r="C170">
        <f t="shared" si="24"/>
        <v>1.9908340000000002</v>
      </c>
      <c r="D170">
        <v>-1.141E-2</v>
      </c>
      <c r="E170">
        <f t="shared" si="25"/>
        <v>-0.25786600000000004</v>
      </c>
      <c r="G170">
        <f t="shared" si="26"/>
        <v>1.0949587000000001</v>
      </c>
      <c r="H170">
        <f t="shared" si="27"/>
        <v>-0.14182630000000002</v>
      </c>
      <c r="J170">
        <f t="shared" si="28"/>
        <v>1.6807572</v>
      </c>
      <c r="K170">
        <f t="shared" si="29"/>
        <v>-0.2177028</v>
      </c>
      <c r="M170">
        <f t="shared" si="30"/>
        <v>1.4957682000000001</v>
      </c>
      <c r="N170">
        <f t="shared" si="31"/>
        <v>-0.19374180000000002</v>
      </c>
      <c r="P170">
        <f t="shared" si="32"/>
        <v>1.3107792000000003</v>
      </c>
      <c r="Q170">
        <f t="shared" si="33"/>
        <v>-0.16978080000000004</v>
      </c>
      <c r="S170">
        <f t="shared" si="34"/>
        <v>1.1257902</v>
      </c>
      <c r="T170">
        <f t="shared" si="35"/>
        <v>-0.1458198</v>
      </c>
    </row>
    <row r="171" spans="2:20" x14ac:dyDescent="0.25">
      <c r="B171">
        <v>9.4769999999999993E-2</v>
      </c>
      <c r="C171">
        <f t="shared" si="24"/>
        <v>2.1418019999999998</v>
      </c>
      <c r="D171">
        <v>-1.038E-2</v>
      </c>
      <c r="E171">
        <f t="shared" si="25"/>
        <v>-0.23458800000000002</v>
      </c>
      <c r="G171">
        <f t="shared" si="26"/>
        <v>1.1779910999999996</v>
      </c>
      <c r="H171">
        <f t="shared" si="27"/>
        <v>-0.12902339999999998</v>
      </c>
      <c r="J171">
        <f t="shared" si="28"/>
        <v>1.8082115999999995</v>
      </c>
      <c r="K171">
        <f t="shared" si="29"/>
        <v>-0.19805039999999999</v>
      </c>
      <c r="M171">
        <f t="shared" si="30"/>
        <v>1.6091945999999997</v>
      </c>
      <c r="N171">
        <f t="shared" si="31"/>
        <v>-0.1762524</v>
      </c>
      <c r="P171">
        <f t="shared" si="32"/>
        <v>1.4101775999999999</v>
      </c>
      <c r="Q171">
        <f t="shared" si="33"/>
        <v>-0.15445440000000002</v>
      </c>
      <c r="S171">
        <f t="shared" si="34"/>
        <v>1.2111605999999997</v>
      </c>
      <c r="T171">
        <f t="shared" si="35"/>
        <v>-0.13265639999999998</v>
      </c>
    </row>
    <row r="172" spans="2:20" x14ac:dyDescent="0.25">
      <c r="B172">
        <v>0.10202</v>
      </c>
      <c r="C172">
        <f t="shared" si="24"/>
        <v>2.3056520000000003</v>
      </c>
      <c r="D172">
        <v>-9.1999999999999998E-3</v>
      </c>
      <c r="E172">
        <f t="shared" si="25"/>
        <v>-0.20792000000000002</v>
      </c>
      <c r="G172">
        <f t="shared" si="26"/>
        <v>1.2681085999999999</v>
      </c>
      <c r="H172">
        <f t="shared" si="27"/>
        <v>-0.114356</v>
      </c>
      <c r="J172">
        <f t="shared" si="28"/>
        <v>1.9465416</v>
      </c>
      <c r="K172">
        <f t="shared" si="29"/>
        <v>-0.175536</v>
      </c>
      <c r="M172">
        <f t="shared" si="30"/>
        <v>1.7322996000000002</v>
      </c>
      <c r="N172">
        <f t="shared" si="31"/>
        <v>-0.15621600000000002</v>
      </c>
      <c r="P172">
        <f t="shared" si="32"/>
        <v>1.5180576000000003</v>
      </c>
      <c r="Q172">
        <f t="shared" si="33"/>
        <v>-0.13689600000000002</v>
      </c>
      <c r="S172">
        <f t="shared" si="34"/>
        <v>1.3038155999999999</v>
      </c>
      <c r="T172">
        <f t="shared" si="35"/>
        <v>-0.11757599999999999</v>
      </c>
    </row>
    <row r="173" spans="2:20" x14ac:dyDescent="0.25">
      <c r="B173">
        <v>0.1099</v>
      </c>
      <c r="C173">
        <f t="shared" si="24"/>
        <v>2.4837400000000001</v>
      </c>
      <c r="D173">
        <v>-7.8700000000000003E-3</v>
      </c>
      <c r="E173">
        <f t="shared" si="25"/>
        <v>-0.17786200000000002</v>
      </c>
      <c r="G173">
        <f t="shared" si="26"/>
        <v>1.3660569999999999</v>
      </c>
      <c r="H173">
        <f t="shared" si="27"/>
        <v>-9.7824099999999997E-2</v>
      </c>
      <c r="J173">
        <f t="shared" si="28"/>
        <v>2.096892</v>
      </c>
      <c r="K173">
        <f t="shared" si="29"/>
        <v>-0.1501596</v>
      </c>
      <c r="M173">
        <f t="shared" si="30"/>
        <v>1.8661019999999999</v>
      </c>
      <c r="N173">
        <f t="shared" si="31"/>
        <v>-0.13363260000000002</v>
      </c>
      <c r="P173">
        <f t="shared" si="32"/>
        <v>1.6353120000000001</v>
      </c>
      <c r="Q173">
        <f t="shared" si="33"/>
        <v>-0.11710560000000002</v>
      </c>
      <c r="S173">
        <f t="shared" si="34"/>
        <v>1.4045219999999998</v>
      </c>
      <c r="T173">
        <f t="shared" si="35"/>
        <v>-0.10057859999999999</v>
      </c>
    </row>
    <row r="174" spans="2:20" x14ac:dyDescent="0.25">
      <c r="B174">
        <v>0.11842999999999999</v>
      </c>
      <c r="C174">
        <f t="shared" si="24"/>
        <v>2.6765180000000002</v>
      </c>
      <c r="D174">
        <v>-6.3499999999999997E-3</v>
      </c>
      <c r="E174">
        <f t="shared" si="25"/>
        <v>-0.14351</v>
      </c>
      <c r="G174">
        <f t="shared" si="26"/>
        <v>1.4720848999999998</v>
      </c>
      <c r="H174">
        <f t="shared" si="27"/>
        <v>-7.8930499999999987E-2</v>
      </c>
      <c r="J174">
        <f t="shared" si="28"/>
        <v>2.2596444</v>
      </c>
      <c r="K174">
        <f t="shared" si="29"/>
        <v>-0.12115799999999999</v>
      </c>
      <c r="M174">
        <f t="shared" si="30"/>
        <v>2.0109414000000001</v>
      </c>
      <c r="N174">
        <f t="shared" si="31"/>
        <v>-0.10782299999999999</v>
      </c>
      <c r="P174">
        <f t="shared" si="32"/>
        <v>1.7622384000000002</v>
      </c>
      <c r="Q174">
        <f t="shared" si="33"/>
        <v>-9.4488000000000003E-2</v>
      </c>
      <c r="S174">
        <f t="shared" si="34"/>
        <v>1.5135353999999999</v>
      </c>
      <c r="T174">
        <f t="shared" si="35"/>
        <v>-8.1152999999999989E-2</v>
      </c>
    </row>
    <row r="175" spans="2:20" x14ac:dyDescent="0.25">
      <c r="B175">
        <v>0.12765000000000001</v>
      </c>
      <c r="C175">
        <f t="shared" si="24"/>
        <v>2.8848900000000004</v>
      </c>
      <c r="D175">
        <v>-4.6499999999999996E-3</v>
      </c>
      <c r="E175">
        <f t="shared" si="25"/>
        <v>-0.10509</v>
      </c>
      <c r="G175">
        <f t="shared" si="26"/>
        <v>1.5866895000000001</v>
      </c>
      <c r="H175">
        <f t="shared" si="27"/>
        <v>-5.7799499999999997E-2</v>
      </c>
      <c r="J175">
        <f t="shared" si="28"/>
        <v>2.435562</v>
      </c>
      <c r="K175">
        <f t="shared" si="29"/>
        <v>-8.8721999999999995E-2</v>
      </c>
      <c r="M175">
        <f t="shared" si="30"/>
        <v>2.167497</v>
      </c>
      <c r="N175">
        <f t="shared" si="31"/>
        <v>-7.8956999999999999E-2</v>
      </c>
      <c r="P175">
        <f t="shared" si="32"/>
        <v>1.8994320000000005</v>
      </c>
      <c r="Q175">
        <f t="shared" si="33"/>
        <v>-6.9192000000000004E-2</v>
      </c>
      <c r="S175">
        <f t="shared" si="34"/>
        <v>1.631367</v>
      </c>
      <c r="T175">
        <f t="shared" si="35"/>
        <v>-5.9426999999999994E-2</v>
      </c>
    </row>
    <row r="176" spans="2:20" x14ac:dyDescent="0.25">
      <c r="B176">
        <v>0.13757</v>
      </c>
      <c r="C176">
        <f t="shared" si="24"/>
        <v>3.1090820000000003</v>
      </c>
      <c r="D176">
        <v>-2.7200000000000002E-3</v>
      </c>
      <c r="E176">
        <f t="shared" si="25"/>
        <v>-6.1472000000000006E-2</v>
      </c>
      <c r="G176">
        <f t="shared" si="26"/>
        <v>1.7099951</v>
      </c>
      <c r="H176">
        <f t="shared" si="27"/>
        <v>-3.3809600000000002E-2</v>
      </c>
      <c r="J176">
        <f t="shared" si="28"/>
        <v>2.6248355999999999</v>
      </c>
      <c r="K176">
        <f t="shared" si="29"/>
        <v>-5.1897599999999995E-2</v>
      </c>
      <c r="M176">
        <f t="shared" si="30"/>
        <v>2.3359386</v>
      </c>
      <c r="N176">
        <f t="shared" si="31"/>
        <v>-4.61856E-2</v>
      </c>
      <c r="P176">
        <f t="shared" si="32"/>
        <v>2.0470416000000005</v>
      </c>
      <c r="Q176">
        <f t="shared" si="33"/>
        <v>-4.0473600000000005E-2</v>
      </c>
      <c r="S176">
        <f t="shared" si="34"/>
        <v>1.7581445999999998</v>
      </c>
      <c r="T176">
        <f t="shared" si="35"/>
        <v>-3.4761599999999997E-2</v>
      </c>
    </row>
    <row r="177" spans="2:20" x14ac:dyDescent="0.25">
      <c r="B177">
        <v>0.14817</v>
      </c>
      <c r="C177">
        <f t="shared" si="24"/>
        <v>3.3486420000000003</v>
      </c>
      <c r="D177">
        <v>-5.8E-4</v>
      </c>
      <c r="E177">
        <f t="shared" si="25"/>
        <v>-1.3108000000000002E-2</v>
      </c>
      <c r="G177">
        <f t="shared" si="26"/>
        <v>1.8417531</v>
      </c>
      <c r="H177">
        <f t="shared" si="27"/>
        <v>-7.2094000000000004E-3</v>
      </c>
      <c r="J177">
        <f t="shared" si="28"/>
        <v>2.8270835999999999</v>
      </c>
      <c r="K177">
        <f t="shared" si="29"/>
        <v>-1.1066400000000001E-2</v>
      </c>
      <c r="M177">
        <f t="shared" si="30"/>
        <v>2.5159266000000002</v>
      </c>
      <c r="N177">
        <f t="shared" si="31"/>
        <v>-9.8484000000000002E-3</v>
      </c>
      <c r="P177">
        <f t="shared" si="32"/>
        <v>2.2047696000000006</v>
      </c>
      <c r="Q177">
        <f t="shared" si="33"/>
        <v>-8.6304000000000016E-3</v>
      </c>
      <c r="S177">
        <f t="shared" si="34"/>
        <v>1.8936125999999998</v>
      </c>
      <c r="T177">
        <f t="shared" si="35"/>
        <v>-7.4123999999999995E-3</v>
      </c>
    </row>
    <row r="178" spans="2:20" x14ac:dyDescent="0.25">
      <c r="B178">
        <v>0.15941</v>
      </c>
      <c r="C178">
        <f t="shared" si="24"/>
        <v>3.6026660000000001</v>
      </c>
      <c r="D178">
        <v>1.7700000000000001E-3</v>
      </c>
      <c r="E178">
        <f t="shared" si="25"/>
        <v>4.0002000000000003E-2</v>
      </c>
      <c r="G178">
        <f t="shared" si="26"/>
        <v>1.9814662999999999</v>
      </c>
      <c r="H178">
        <f t="shared" si="27"/>
        <v>2.2001099999999999E-2</v>
      </c>
      <c r="J178">
        <f t="shared" si="28"/>
        <v>3.0415427999999998</v>
      </c>
      <c r="K178">
        <f t="shared" si="29"/>
        <v>3.3771599999999999E-2</v>
      </c>
      <c r="M178">
        <f t="shared" si="30"/>
        <v>2.7067817999999999</v>
      </c>
      <c r="N178">
        <f t="shared" si="31"/>
        <v>3.0054600000000001E-2</v>
      </c>
      <c r="P178">
        <f t="shared" si="32"/>
        <v>2.3720208000000005</v>
      </c>
      <c r="Q178">
        <f t="shared" si="33"/>
        <v>2.6337600000000003E-2</v>
      </c>
      <c r="S178">
        <f t="shared" si="34"/>
        <v>2.0372597999999997</v>
      </c>
      <c r="T178">
        <f t="shared" si="35"/>
        <v>2.2620599999999998E-2</v>
      </c>
    </row>
    <row r="179" spans="2:20" x14ac:dyDescent="0.25">
      <c r="B179">
        <v>0.17122999999999999</v>
      </c>
      <c r="C179">
        <f t="shared" si="24"/>
        <v>3.8697980000000003</v>
      </c>
      <c r="D179">
        <v>4.2700000000000004E-3</v>
      </c>
      <c r="E179">
        <f t="shared" si="25"/>
        <v>9.6502000000000018E-2</v>
      </c>
      <c r="G179">
        <f t="shared" si="26"/>
        <v>2.1283889</v>
      </c>
      <c r="H179">
        <f t="shared" si="27"/>
        <v>5.3076100000000001E-2</v>
      </c>
      <c r="J179">
        <f t="shared" si="28"/>
        <v>3.2670683999999999</v>
      </c>
      <c r="K179">
        <f t="shared" si="29"/>
        <v>8.1471600000000005E-2</v>
      </c>
      <c r="M179">
        <f t="shared" si="30"/>
        <v>2.9074854000000001</v>
      </c>
      <c r="N179">
        <f t="shared" si="31"/>
        <v>7.2504600000000016E-2</v>
      </c>
      <c r="P179">
        <f t="shared" si="32"/>
        <v>2.5479024000000003</v>
      </c>
      <c r="Q179">
        <f t="shared" si="33"/>
        <v>6.3537600000000014E-2</v>
      </c>
      <c r="S179">
        <f t="shared" si="34"/>
        <v>2.1883193999999997</v>
      </c>
      <c r="T179">
        <f t="shared" si="35"/>
        <v>5.4570600000000004E-2</v>
      </c>
    </row>
    <row r="180" spans="2:20" x14ac:dyDescent="0.25">
      <c r="B180">
        <v>0.18354999999999999</v>
      </c>
      <c r="C180">
        <f t="shared" si="24"/>
        <v>4.1482299999999999</v>
      </c>
      <c r="D180">
        <v>6.8900000000000003E-3</v>
      </c>
      <c r="E180">
        <f t="shared" si="25"/>
        <v>0.15571400000000002</v>
      </c>
      <c r="G180">
        <f t="shared" si="26"/>
        <v>2.2815264999999996</v>
      </c>
      <c r="H180">
        <f t="shared" si="27"/>
        <v>8.5642700000000002E-2</v>
      </c>
      <c r="J180">
        <f t="shared" si="28"/>
        <v>3.5021339999999994</v>
      </c>
      <c r="K180">
        <f t="shared" si="29"/>
        <v>0.1314612</v>
      </c>
      <c r="M180">
        <f t="shared" si="30"/>
        <v>3.116679</v>
      </c>
      <c r="N180">
        <f t="shared" si="31"/>
        <v>0.1169922</v>
      </c>
      <c r="P180">
        <f t="shared" si="32"/>
        <v>2.7312240000000001</v>
      </c>
      <c r="Q180">
        <f t="shared" si="33"/>
        <v>0.10252320000000002</v>
      </c>
      <c r="S180">
        <f t="shared" si="34"/>
        <v>2.3457689999999993</v>
      </c>
      <c r="T180">
        <f t="shared" si="35"/>
        <v>8.8054199999999999E-2</v>
      </c>
    </row>
    <row r="181" spans="2:20" x14ac:dyDescent="0.25">
      <c r="B181">
        <v>0.19622000000000001</v>
      </c>
      <c r="C181">
        <f t="shared" si="24"/>
        <v>4.4345720000000002</v>
      </c>
      <c r="D181">
        <v>9.5899999999999996E-3</v>
      </c>
      <c r="E181">
        <f t="shared" si="25"/>
        <v>0.21673400000000001</v>
      </c>
      <c r="G181">
        <f t="shared" si="26"/>
        <v>2.4390145999999997</v>
      </c>
      <c r="H181">
        <f t="shared" si="27"/>
        <v>0.1192037</v>
      </c>
      <c r="J181">
        <f t="shared" si="28"/>
        <v>3.7438775999999998</v>
      </c>
      <c r="K181">
        <f t="shared" si="29"/>
        <v>0.18297719999999998</v>
      </c>
      <c r="M181">
        <f t="shared" si="30"/>
        <v>3.3318156000000001</v>
      </c>
      <c r="N181">
        <f t="shared" si="31"/>
        <v>0.16283819999999999</v>
      </c>
      <c r="P181">
        <f t="shared" si="32"/>
        <v>2.9197536000000004</v>
      </c>
      <c r="Q181">
        <f t="shared" si="33"/>
        <v>0.14269920000000003</v>
      </c>
      <c r="S181">
        <f t="shared" si="34"/>
        <v>2.5076915999999998</v>
      </c>
      <c r="T181">
        <f t="shared" si="35"/>
        <v>0.12256019999999998</v>
      </c>
    </row>
    <row r="182" spans="2:20" x14ac:dyDescent="0.25">
      <c r="B182">
        <v>0.20918</v>
      </c>
      <c r="C182">
        <f t="shared" si="24"/>
        <v>4.727468</v>
      </c>
      <c r="D182">
        <v>1.2319999999999999E-2</v>
      </c>
      <c r="E182">
        <f t="shared" si="25"/>
        <v>0.27843200000000001</v>
      </c>
      <c r="G182">
        <f t="shared" si="26"/>
        <v>2.6001073999999997</v>
      </c>
      <c r="H182">
        <f t="shared" si="27"/>
        <v>0.15313759999999998</v>
      </c>
      <c r="J182">
        <f t="shared" si="28"/>
        <v>3.9911543999999997</v>
      </c>
      <c r="K182">
        <f t="shared" si="29"/>
        <v>0.23506559999999999</v>
      </c>
      <c r="M182">
        <f t="shared" si="30"/>
        <v>3.5518763999999998</v>
      </c>
      <c r="N182">
        <f t="shared" si="31"/>
        <v>0.20919360000000001</v>
      </c>
      <c r="P182">
        <f t="shared" si="32"/>
        <v>3.1125984000000004</v>
      </c>
      <c r="Q182">
        <f t="shared" si="33"/>
        <v>0.18332160000000003</v>
      </c>
      <c r="S182">
        <f t="shared" si="34"/>
        <v>2.6733203999999997</v>
      </c>
      <c r="T182">
        <f t="shared" si="35"/>
        <v>0.15744959999999997</v>
      </c>
    </row>
    <row r="183" spans="2:20" x14ac:dyDescent="0.25">
      <c r="B183">
        <v>0.22228999999999999</v>
      </c>
      <c r="C183">
        <f t="shared" si="24"/>
        <v>5.0237540000000003</v>
      </c>
      <c r="D183">
        <v>1.507E-2</v>
      </c>
      <c r="E183">
        <f t="shared" si="25"/>
        <v>0.340582</v>
      </c>
      <c r="G183">
        <f t="shared" si="26"/>
        <v>2.7630646999999997</v>
      </c>
      <c r="H183">
        <f t="shared" si="27"/>
        <v>0.18732009999999996</v>
      </c>
      <c r="J183">
        <f t="shared" si="28"/>
        <v>4.2412931999999994</v>
      </c>
      <c r="K183">
        <f t="shared" si="29"/>
        <v>0.28753559999999995</v>
      </c>
      <c r="M183">
        <f t="shared" si="30"/>
        <v>3.7744841999999998</v>
      </c>
      <c r="N183">
        <f t="shared" si="31"/>
        <v>0.25588859999999997</v>
      </c>
      <c r="P183">
        <f t="shared" si="32"/>
        <v>3.3076752000000003</v>
      </c>
      <c r="Q183">
        <f t="shared" si="33"/>
        <v>0.22424160000000001</v>
      </c>
      <c r="S183">
        <f t="shared" si="34"/>
        <v>2.8408661999999998</v>
      </c>
      <c r="T183">
        <f t="shared" si="35"/>
        <v>0.19259459999999998</v>
      </c>
    </row>
    <row r="184" spans="2:20" x14ac:dyDescent="0.25">
      <c r="B184">
        <v>0.23549</v>
      </c>
      <c r="C184">
        <f t="shared" si="24"/>
        <v>5.3220740000000006</v>
      </c>
      <c r="D184">
        <v>1.779E-2</v>
      </c>
      <c r="E184">
        <f t="shared" si="25"/>
        <v>0.40205400000000002</v>
      </c>
      <c r="G184">
        <f t="shared" si="26"/>
        <v>2.9271406999999998</v>
      </c>
      <c r="H184">
        <f t="shared" si="27"/>
        <v>0.22112969999999998</v>
      </c>
      <c r="J184">
        <f t="shared" si="28"/>
        <v>4.4931492000000004</v>
      </c>
      <c r="K184">
        <f t="shared" si="29"/>
        <v>0.33943319999999999</v>
      </c>
      <c r="M184">
        <f t="shared" si="30"/>
        <v>3.9986202000000004</v>
      </c>
      <c r="N184">
        <f t="shared" si="31"/>
        <v>0.30207420000000001</v>
      </c>
      <c r="P184">
        <f t="shared" si="32"/>
        <v>3.5040912000000008</v>
      </c>
      <c r="Q184">
        <f t="shared" si="33"/>
        <v>0.26471520000000004</v>
      </c>
      <c r="S184">
        <f t="shared" si="34"/>
        <v>3.0095622</v>
      </c>
      <c r="T184">
        <f t="shared" si="35"/>
        <v>0.22735619999999998</v>
      </c>
    </row>
    <row r="185" spans="2:20" x14ac:dyDescent="0.25">
      <c r="B185">
        <v>0.24868999999999999</v>
      </c>
      <c r="C185">
        <f t="shared" si="24"/>
        <v>5.6203940000000001</v>
      </c>
      <c r="D185">
        <v>2.0469999999999999E-2</v>
      </c>
      <c r="E185">
        <f t="shared" si="25"/>
        <v>0.46262199999999998</v>
      </c>
      <c r="G185">
        <f t="shared" si="26"/>
        <v>3.0912166999999995</v>
      </c>
      <c r="H185">
        <f t="shared" si="27"/>
        <v>0.25444209999999995</v>
      </c>
      <c r="J185">
        <f t="shared" si="28"/>
        <v>4.7450051999999996</v>
      </c>
      <c r="K185">
        <f t="shared" si="29"/>
        <v>0.3905675999999999</v>
      </c>
      <c r="M185">
        <f t="shared" si="30"/>
        <v>4.2227562000000001</v>
      </c>
      <c r="N185">
        <f t="shared" si="31"/>
        <v>0.34758059999999996</v>
      </c>
      <c r="P185">
        <f t="shared" si="32"/>
        <v>3.7005072000000006</v>
      </c>
      <c r="Q185">
        <f t="shared" si="33"/>
        <v>0.30459360000000002</v>
      </c>
      <c r="S185">
        <f t="shared" si="34"/>
        <v>3.1782581999999997</v>
      </c>
      <c r="T185">
        <f t="shared" si="35"/>
        <v>0.26160659999999997</v>
      </c>
    </row>
    <row r="186" spans="2:20" x14ac:dyDescent="0.25">
      <c r="B186">
        <v>0.26186999999999999</v>
      </c>
      <c r="C186">
        <f t="shared" si="24"/>
        <v>5.9182620000000004</v>
      </c>
      <c r="D186">
        <v>2.307E-2</v>
      </c>
      <c r="E186">
        <f t="shared" si="25"/>
        <v>0.52138200000000001</v>
      </c>
      <c r="G186">
        <f t="shared" si="26"/>
        <v>3.2550440999999997</v>
      </c>
      <c r="H186">
        <f t="shared" si="27"/>
        <v>0.28676009999999996</v>
      </c>
      <c r="J186">
        <f t="shared" si="28"/>
        <v>4.9964795999999998</v>
      </c>
      <c r="K186">
        <f t="shared" si="29"/>
        <v>0.44017559999999994</v>
      </c>
      <c r="M186">
        <f t="shared" si="30"/>
        <v>4.4465526000000004</v>
      </c>
      <c r="N186">
        <f t="shared" si="31"/>
        <v>0.39172859999999998</v>
      </c>
      <c r="P186">
        <f t="shared" si="32"/>
        <v>3.8966256000000006</v>
      </c>
      <c r="Q186">
        <f t="shared" si="33"/>
        <v>0.34328160000000002</v>
      </c>
      <c r="S186">
        <f t="shared" si="34"/>
        <v>3.3466985999999994</v>
      </c>
      <c r="T186">
        <f t="shared" si="35"/>
        <v>0.29483459999999995</v>
      </c>
    </row>
    <row r="187" spans="2:20" x14ac:dyDescent="0.25">
      <c r="B187">
        <v>0.27498</v>
      </c>
      <c r="C187">
        <f t="shared" si="24"/>
        <v>6.2145480000000006</v>
      </c>
      <c r="D187">
        <v>2.5600000000000001E-2</v>
      </c>
      <c r="E187">
        <f t="shared" si="25"/>
        <v>0.57856000000000007</v>
      </c>
      <c r="G187">
        <f t="shared" si="26"/>
        <v>3.4180014000000001</v>
      </c>
      <c r="H187">
        <f t="shared" si="27"/>
        <v>0.31820799999999999</v>
      </c>
      <c r="J187">
        <f t="shared" si="28"/>
        <v>5.2466184</v>
      </c>
      <c r="K187">
        <f t="shared" si="29"/>
        <v>0.48844799999999999</v>
      </c>
      <c r="M187">
        <f t="shared" si="30"/>
        <v>4.6691604</v>
      </c>
      <c r="N187">
        <f t="shared" si="31"/>
        <v>0.43468800000000002</v>
      </c>
      <c r="P187">
        <f t="shared" si="32"/>
        <v>4.0917024000000008</v>
      </c>
      <c r="Q187">
        <f t="shared" si="33"/>
        <v>0.3809280000000001</v>
      </c>
      <c r="S187">
        <f t="shared" si="34"/>
        <v>3.5142443999999999</v>
      </c>
      <c r="T187">
        <f t="shared" si="35"/>
        <v>0.32716799999999996</v>
      </c>
    </row>
    <row r="188" spans="2:20" x14ac:dyDescent="0.25">
      <c r="B188">
        <v>0.28799000000000002</v>
      </c>
      <c r="C188">
        <f t="shared" si="24"/>
        <v>6.5085740000000012</v>
      </c>
      <c r="D188">
        <v>2.802E-2</v>
      </c>
      <c r="E188">
        <f t="shared" si="25"/>
        <v>0.63325200000000004</v>
      </c>
      <c r="G188">
        <f t="shared" si="26"/>
        <v>3.5797157000000004</v>
      </c>
      <c r="H188">
        <f t="shared" si="27"/>
        <v>0.3482886</v>
      </c>
      <c r="J188">
        <f t="shared" si="28"/>
        <v>5.4948492</v>
      </c>
      <c r="K188">
        <f t="shared" si="29"/>
        <v>0.53462159999999992</v>
      </c>
      <c r="M188">
        <f t="shared" si="30"/>
        <v>4.8900702000000003</v>
      </c>
      <c r="N188">
        <f t="shared" si="31"/>
        <v>0.47577960000000002</v>
      </c>
      <c r="P188">
        <f t="shared" si="32"/>
        <v>4.2852912000000014</v>
      </c>
      <c r="Q188">
        <f t="shared" si="33"/>
        <v>0.41693760000000007</v>
      </c>
      <c r="S188">
        <f t="shared" si="34"/>
        <v>3.6805121999999999</v>
      </c>
      <c r="T188">
        <f t="shared" si="35"/>
        <v>0.35809559999999996</v>
      </c>
    </row>
    <row r="189" spans="2:20" x14ac:dyDescent="0.25">
      <c r="B189">
        <v>0.3009</v>
      </c>
      <c r="C189">
        <f t="shared" si="24"/>
        <v>6.8003400000000003</v>
      </c>
      <c r="D189">
        <v>3.0360000000000002E-2</v>
      </c>
      <c r="E189">
        <f t="shared" si="25"/>
        <v>0.68613600000000008</v>
      </c>
      <c r="G189">
        <f t="shared" si="26"/>
        <v>3.7401869999999997</v>
      </c>
      <c r="H189">
        <f t="shared" si="27"/>
        <v>0.37737480000000001</v>
      </c>
      <c r="J189">
        <f t="shared" si="28"/>
        <v>5.7411719999999997</v>
      </c>
      <c r="K189">
        <f t="shared" si="29"/>
        <v>0.57926880000000003</v>
      </c>
      <c r="M189">
        <f t="shared" si="30"/>
        <v>5.1092820000000003</v>
      </c>
      <c r="N189">
        <f t="shared" si="31"/>
        <v>0.51551279999999999</v>
      </c>
      <c r="P189">
        <f t="shared" si="32"/>
        <v>4.4773920000000009</v>
      </c>
      <c r="Q189">
        <f t="shared" si="33"/>
        <v>0.45175680000000007</v>
      </c>
      <c r="S189">
        <f t="shared" si="34"/>
        <v>3.8455019999999993</v>
      </c>
      <c r="T189">
        <f t="shared" si="35"/>
        <v>0.38800079999999998</v>
      </c>
    </row>
    <row r="190" spans="2:20" x14ac:dyDescent="0.25">
      <c r="B190">
        <v>0.31369999999999998</v>
      </c>
      <c r="C190">
        <f t="shared" si="24"/>
        <v>7.08962</v>
      </c>
      <c r="D190">
        <v>3.2599999999999997E-2</v>
      </c>
      <c r="E190">
        <f t="shared" si="25"/>
        <v>0.73675999999999997</v>
      </c>
      <c r="G190">
        <f t="shared" si="26"/>
        <v>3.8992909999999994</v>
      </c>
      <c r="H190">
        <f t="shared" si="27"/>
        <v>0.40521799999999991</v>
      </c>
      <c r="J190">
        <f t="shared" si="28"/>
        <v>5.9853959999999988</v>
      </c>
      <c r="K190">
        <f t="shared" si="29"/>
        <v>0.62200799999999989</v>
      </c>
      <c r="M190">
        <f t="shared" si="30"/>
        <v>5.3266260000000001</v>
      </c>
      <c r="N190">
        <f t="shared" si="31"/>
        <v>0.55354799999999993</v>
      </c>
      <c r="P190">
        <f t="shared" si="32"/>
        <v>4.6678560000000004</v>
      </c>
      <c r="Q190">
        <f t="shared" si="33"/>
        <v>0.48508800000000002</v>
      </c>
      <c r="S190">
        <f t="shared" si="34"/>
        <v>4.009085999999999</v>
      </c>
      <c r="T190">
        <f t="shared" si="35"/>
        <v>0.41662799999999989</v>
      </c>
    </row>
    <row r="191" spans="2:20" x14ac:dyDescent="0.25">
      <c r="B191">
        <v>0.32639000000000001</v>
      </c>
      <c r="C191">
        <f t="shared" si="24"/>
        <v>7.3764140000000005</v>
      </c>
      <c r="D191">
        <v>3.4729999999999997E-2</v>
      </c>
      <c r="E191">
        <f t="shared" si="25"/>
        <v>0.78489799999999998</v>
      </c>
      <c r="G191">
        <f t="shared" si="26"/>
        <v>4.0570276999999999</v>
      </c>
      <c r="H191">
        <f t="shared" si="27"/>
        <v>0.43169389999999996</v>
      </c>
      <c r="J191">
        <f t="shared" si="28"/>
        <v>6.2275212</v>
      </c>
      <c r="K191">
        <f t="shared" si="29"/>
        <v>0.66264839999999992</v>
      </c>
      <c r="M191">
        <f t="shared" si="30"/>
        <v>5.5421022000000004</v>
      </c>
      <c r="N191">
        <f t="shared" si="31"/>
        <v>0.5897154</v>
      </c>
      <c r="P191">
        <f t="shared" si="32"/>
        <v>4.8566832000000009</v>
      </c>
      <c r="Q191">
        <f t="shared" si="33"/>
        <v>0.51678239999999998</v>
      </c>
      <c r="S191">
        <f t="shared" si="34"/>
        <v>4.1712641999999995</v>
      </c>
      <c r="T191">
        <f t="shared" si="35"/>
        <v>0.44384939999999989</v>
      </c>
    </row>
    <row r="192" spans="2:20" x14ac:dyDescent="0.25">
      <c r="B192">
        <v>0.33899000000000001</v>
      </c>
      <c r="C192">
        <f t="shared" si="24"/>
        <v>7.6611740000000008</v>
      </c>
      <c r="D192">
        <v>3.6760000000000001E-2</v>
      </c>
      <c r="E192">
        <f t="shared" si="25"/>
        <v>0.83077600000000007</v>
      </c>
      <c r="G192">
        <f t="shared" si="26"/>
        <v>4.2136456999999998</v>
      </c>
      <c r="H192">
        <f t="shared" si="27"/>
        <v>0.45692679999999997</v>
      </c>
      <c r="J192">
        <f t="shared" si="28"/>
        <v>6.4679291999999995</v>
      </c>
      <c r="K192">
        <f t="shared" si="29"/>
        <v>0.70138079999999992</v>
      </c>
      <c r="M192">
        <f t="shared" si="30"/>
        <v>5.7560502000000007</v>
      </c>
      <c r="N192">
        <f t="shared" si="31"/>
        <v>0.62418479999999998</v>
      </c>
      <c r="P192">
        <f t="shared" si="32"/>
        <v>5.044171200000001</v>
      </c>
      <c r="Q192">
        <f t="shared" si="33"/>
        <v>0.54698880000000005</v>
      </c>
      <c r="S192">
        <f t="shared" si="34"/>
        <v>4.3322921999999995</v>
      </c>
      <c r="T192">
        <f t="shared" si="35"/>
        <v>0.46979279999999995</v>
      </c>
    </row>
    <row r="193" spans="2:20" x14ac:dyDescent="0.25">
      <c r="B193">
        <v>0.35149000000000002</v>
      </c>
      <c r="C193">
        <f t="shared" si="24"/>
        <v>7.9436740000000015</v>
      </c>
      <c r="D193">
        <v>3.8690000000000002E-2</v>
      </c>
      <c r="E193">
        <f t="shared" si="25"/>
        <v>0.87439400000000012</v>
      </c>
      <c r="G193">
        <f t="shared" si="26"/>
        <v>4.3690207000000001</v>
      </c>
      <c r="H193">
        <f t="shared" si="27"/>
        <v>0.48091670000000003</v>
      </c>
      <c r="J193">
        <f t="shared" si="28"/>
        <v>6.7064292000000005</v>
      </c>
      <c r="K193">
        <f t="shared" si="29"/>
        <v>0.73820520000000001</v>
      </c>
      <c r="M193">
        <f t="shared" si="30"/>
        <v>5.9683002000000007</v>
      </c>
      <c r="N193">
        <f t="shared" si="31"/>
        <v>0.6569562000000001</v>
      </c>
      <c r="P193">
        <f t="shared" si="32"/>
        <v>5.2301712000000009</v>
      </c>
      <c r="Q193">
        <f t="shared" si="33"/>
        <v>0.57570720000000009</v>
      </c>
      <c r="S193">
        <f t="shared" si="34"/>
        <v>4.4920422000000002</v>
      </c>
      <c r="T193">
        <f t="shared" si="35"/>
        <v>0.49445819999999996</v>
      </c>
    </row>
    <row r="194" spans="2:20" x14ac:dyDescent="0.25">
      <c r="B194">
        <v>0.36393999999999999</v>
      </c>
      <c r="C194">
        <f t="shared" si="24"/>
        <v>8.2250440000000005</v>
      </c>
      <c r="D194">
        <v>4.0509999999999997E-2</v>
      </c>
      <c r="E194">
        <f t="shared" si="25"/>
        <v>0.91552599999999995</v>
      </c>
      <c r="G194">
        <f t="shared" si="26"/>
        <v>4.5237742000000001</v>
      </c>
      <c r="H194">
        <f t="shared" si="27"/>
        <v>0.50353929999999991</v>
      </c>
      <c r="J194">
        <f t="shared" si="28"/>
        <v>6.9439751999999997</v>
      </c>
      <c r="K194">
        <f t="shared" si="29"/>
        <v>0.77293079999999981</v>
      </c>
      <c r="M194">
        <f t="shared" si="30"/>
        <v>6.1797012000000002</v>
      </c>
      <c r="N194">
        <f t="shared" si="31"/>
        <v>0.68785979999999991</v>
      </c>
      <c r="P194">
        <f t="shared" si="32"/>
        <v>5.4154272000000008</v>
      </c>
      <c r="Q194">
        <f t="shared" si="33"/>
        <v>0.60278880000000001</v>
      </c>
      <c r="S194">
        <f t="shared" si="34"/>
        <v>4.6511531999999995</v>
      </c>
      <c r="T194">
        <f t="shared" si="35"/>
        <v>0.51771779999999989</v>
      </c>
    </row>
    <row r="195" spans="2:20" x14ac:dyDescent="0.25">
      <c r="B195">
        <v>0.37633</v>
      </c>
      <c r="C195">
        <f t="shared" ref="C195:C251" si="36">22.6*B195</f>
        <v>8.505058</v>
      </c>
      <c r="D195">
        <v>4.2229999999999997E-2</v>
      </c>
      <c r="E195">
        <f t="shared" ref="E195:E251" si="37">22.6*D195</f>
        <v>0.95439799999999997</v>
      </c>
      <c r="G195">
        <f t="shared" ref="G195:G251" si="38">C195*(12.43/22.6)</f>
        <v>4.6777818999999994</v>
      </c>
      <c r="H195">
        <f t="shared" ref="H195:H251" si="39">E195*(12.43/22.6)</f>
        <v>0.52491889999999997</v>
      </c>
      <c r="J195">
        <f t="shared" ref="J195:J251" si="40">C195*(19.08/22.6)</f>
        <v>7.1803763999999992</v>
      </c>
      <c r="K195">
        <f t="shared" ref="K195:K251" si="41">E195*(19.08/22.6)</f>
        <v>0.80574839999999992</v>
      </c>
      <c r="M195">
        <f t="shared" ref="M195:M251" si="42">C195*(16.98/22.6)</f>
        <v>6.3900834</v>
      </c>
      <c r="N195">
        <f t="shared" ref="N195:N251" si="43">E195*(16.98/22.6)</f>
        <v>0.71706539999999996</v>
      </c>
      <c r="P195">
        <f t="shared" ref="P195:P251" si="44">C195*(14.88/22.6)</f>
        <v>5.5997904000000007</v>
      </c>
      <c r="Q195">
        <f t="shared" ref="Q195:Q251" si="45">E195*(14.88/22.6)</f>
        <v>0.62838240000000001</v>
      </c>
      <c r="S195">
        <f t="shared" ref="S195:S251" si="46">C195*(12.78/22.6)</f>
        <v>4.8094973999999988</v>
      </c>
      <c r="T195">
        <f t="shared" ref="T195:T251" si="47">E195*(12.78/22.6)</f>
        <v>0.53969939999999994</v>
      </c>
    </row>
    <row r="196" spans="2:20" x14ac:dyDescent="0.25">
      <c r="B196">
        <v>0.38868000000000003</v>
      </c>
      <c r="C196">
        <f t="shared" si="36"/>
        <v>8.7841680000000011</v>
      </c>
      <c r="D196">
        <v>4.385E-2</v>
      </c>
      <c r="E196">
        <f t="shared" si="37"/>
        <v>0.99101000000000006</v>
      </c>
      <c r="G196">
        <f t="shared" si="38"/>
        <v>4.8312923999999997</v>
      </c>
      <c r="H196">
        <f t="shared" si="39"/>
        <v>0.54505549999999992</v>
      </c>
      <c r="J196">
        <f t="shared" si="40"/>
        <v>7.4160143999999999</v>
      </c>
      <c r="K196">
        <f t="shared" si="41"/>
        <v>0.8366579999999999</v>
      </c>
      <c r="M196">
        <f t="shared" si="42"/>
        <v>6.5997864000000002</v>
      </c>
      <c r="N196">
        <f t="shared" si="43"/>
        <v>0.74457300000000004</v>
      </c>
      <c r="P196">
        <f t="shared" si="44"/>
        <v>5.7835584000000013</v>
      </c>
      <c r="Q196">
        <f t="shared" si="45"/>
        <v>0.65248800000000007</v>
      </c>
      <c r="S196">
        <f t="shared" si="46"/>
        <v>4.9673303999999998</v>
      </c>
      <c r="T196">
        <f t="shared" si="47"/>
        <v>0.56040299999999998</v>
      </c>
    </row>
    <row r="197" spans="2:20" x14ac:dyDescent="0.25">
      <c r="B197">
        <v>0.40101999999999999</v>
      </c>
      <c r="C197">
        <f t="shared" si="36"/>
        <v>9.0630520000000008</v>
      </c>
      <c r="D197">
        <v>4.5370000000000001E-2</v>
      </c>
      <c r="E197">
        <f t="shared" si="37"/>
        <v>1.0253620000000001</v>
      </c>
      <c r="G197">
        <f t="shared" si="38"/>
        <v>4.9846785999999996</v>
      </c>
      <c r="H197">
        <f t="shared" si="39"/>
        <v>0.56394909999999998</v>
      </c>
      <c r="J197">
        <f t="shared" si="40"/>
        <v>7.6514615999999993</v>
      </c>
      <c r="K197">
        <f t="shared" si="41"/>
        <v>0.86565959999999997</v>
      </c>
      <c r="M197">
        <f t="shared" si="42"/>
        <v>6.8093196000000002</v>
      </c>
      <c r="N197">
        <f t="shared" si="43"/>
        <v>0.77038260000000003</v>
      </c>
      <c r="P197">
        <f t="shared" si="44"/>
        <v>5.9671776000000012</v>
      </c>
      <c r="Q197">
        <f t="shared" si="45"/>
        <v>0.67510560000000008</v>
      </c>
      <c r="S197">
        <f t="shared" si="46"/>
        <v>5.1250355999999995</v>
      </c>
      <c r="T197">
        <f t="shared" si="47"/>
        <v>0.57982859999999992</v>
      </c>
    </row>
    <row r="198" spans="2:20" x14ac:dyDescent="0.25">
      <c r="B198">
        <v>0.41338000000000003</v>
      </c>
      <c r="C198">
        <f t="shared" si="36"/>
        <v>9.3423880000000015</v>
      </c>
      <c r="D198">
        <v>4.6789999999999998E-2</v>
      </c>
      <c r="E198">
        <f t="shared" si="37"/>
        <v>1.0574540000000001</v>
      </c>
      <c r="G198">
        <f t="shared" si="38"/>
        <v>5.1383134000000004</v>
      </c>
      <c r="H198">
        <f t="shared" si="39"/>
        <v>0.58159969999999994</v>
      </c>
      <c r="J198">
        <f t="shared" si="40"/>
        <v>7.8872904000000004</v>
      </c>
      <c r="K198">
        <f t="shared" si="41"/>
        <v>0.89275320000000002</v>
      </c>
      <c r="M198">
        <f t="shared" si="42"/>
        <v>7.0191924000000006</v>
      </c>
      <c r="N198">
        <f t="shared" si="43"/>
        <v>0.79449420000000004</v>
      </c>
      <c r="P198">
        <f t="shared" si="44"/>
        <v>6.1510944000000016</v>
      </c>
      <c r="Q198">
        <f t="shared" si="45"/>
        <v>0.69623520000000017</v>
      </c>
      <c r="S198">
        <f t="shared" si="46"/>
        <v>5.2829964</v>
      </c>
      <c r="T198">
        <f t="shared" si="47"/>
        <v>0.59797619999999996</v>
      </c>
    </row>
    <row r="199" spans="2:20" x14ac:dyDescent="0.25">
      <c r="B199">
        <v>0.42573</v>
      </c>
      <c r="C199">
        <f t="shared" si="36"/>
        <v>9.6214980000000008</v>
      </c>
      <c r="D199">
        <v>4.8129999999999999E-2</v>
      </c>
      <c r="E199">
        <f t="shared" si="37"/>
        <v>1.0877380000000001</v>
      </c>
      <c r="G199">
        <f t="shared" si="38"/>
        <v>5.2918238999999998</v>
      </c>
      <c r="H199">
        <f t="shared" si="39"/>
        <v>0.59825589999999995</v>
      </c>
      <c r="J199">
        <f t="shared" si="40"/>
        <v>8.1229283999999993</v>
      </c>
      <c r="K199">
        <f t="shared" si="41"/>
        <v>0.91832039999999993</v>
      </c>
      <c r="M199">
        <f t="shared" si="42"/>
        <v>7.2288953999999999</v>
      </c>
      <c r="N199">
        <f t="shared" si="43"/>
        <v>0.81724740000000007</v>
      </c>
      <c r="P199">
        <f t="shared" si="44"/>
        <v>6.3348624000000013</v>
      </c>
      <c r="Q199">
        <f t="shared" si="45"/>
        <v>0.7161744000000001</v>
      </c>
      <c r="S199">
        <f t="shared" si="46"/>
        <v>5.4408293999999993</v>
      </c>
      <c r="T199">
        <f t="shared" si="47"/>
        <v>0.61510139999999991</v>
      </c>
    </row>
    <row r="200" spans="2:20" x14ac:dyDescent="0.25">
      <c r="B200">
        <v>0.43813000000000002</v>
      </c>
      <c r="C200">
        <f t="shared" si="36"/>
        <v>9.9017380000000017</v>
      </c>
      <c r="D200">
        <v>4.9369999999999997E-2</v>
      </c>
      <c r="E200">
        <f t="shared" si="37"/>
        <v>1.1157619999999999</v>
      </c>
      <c r="G200">
        <f t="shared" si="38"/>
        <v>5.4459559000000004</v>
      </c>
      <c r="H200">
        <f t="shared" si="39"/>
        <v>0.61366909999999986</v>
      </c>
      <c r="J200">
        <f t="shared" si="40"/>
        <v>8.359520400000001</v>
      </c>
      <c r="K200">
        <f t="shared" si="41"/>
        <v>0.94197959999999981</v>
      </c>
      <c r="M200">
        <f t="shared" si="42"/>
        <v>7.4394474000000006</v>
      </c>
      <c r="N200">
        <f t="shared" si="43"/>
        <v>0.8383025999999999</v>
      </c>
      <c r="P200">
        <f t="shared" si="44"/>
        <v>6.519374400000002</v>
      </c>
      <c r="Q200">
        <f t="shared" si="45"/>
        <v>0.73462559999999999</v>
      </c>
      <c r="S200">
        <f t="shared" si="46"/>
        <v>5.5993013999999999</v>
      </c>
      <c r="T200">
        <f t="shared" si="47"/>
        <v>0.63094859999999986</v>
      </c>
    </row>
    <row r="201" spans="2:20" x14ac:dyDescent="0.25">
      <c r="B201">
        <v>0.45057999999999998</v>
      </c>
      <c r="C201">
        <f t="shared" si="36"/>
        <v>10.183108000000001</v>
      </c>
      <c r="D201">
        <v>5.0520000000000002E-2</v>
      </c>
      <c r="E201">
        <f t="shared" si="37"/>
        <v>1.1417520000000001</v>
      </c>
      <c r="G201">
        <f t="shared" si="38"/>
        <v>5.6007093999999995</v>
      </c>
      <c r="H201">
        <f t="shared" si="39"/>
        <v>0.62796359999999996</v>
      </c>
      <c r="J201">
        <f t="shared" si="40"/>
        <v>8.5970663999999992</v>
      </c>
      <c r="K201">
        <f t="shared" si="41"/>
        <v>0.96392159999999993</v>
      </c>
      <c r="M201">
        <f t="shared" si="42"/>
        <v>7.6508484000000001</v>
      </c>
      <c r="N201">
        <f t="shared" si="43"/>
        <v>0.85782960000000008</v>
      </c>
      <c r="P201">
        <f t="shared" si="44"/>
        <v>6.704630400000001</v>
      </c>
      <c r="Q201">
        <f t="shared" si="45"/>
        <v>0.75173760000000012</v>
      </c>
      <c r="S201">
        <f t="shared" si="46"/>
        <v>5.7584123999999992</v>
      </c>
      <c r="T201">
        <f t="shared" si="47"/>
        <v>0.64564559999999993</v>
      </c>
    </row>
    <row r="202" spans="2:20" x14ac:dyDescent="0.25">
      <c r="B202">
        <v>0.46309</v>
      </c>
      <c r="C202">
        <f t="shared" si="36"/>
        <v>10.465834000000001</v>
      </c>
      <c r="D202">
        <v>5.1580000000000001E-2</v>
      </c>
      <c r="E202">
        <f t="shared" si="37"/>
        <v>1.1657080000000002</v>
      </c>
      <c r="G202">
        <f t="shared" si="38"/>
        <v>5.7562087000000002</v>
      </c>
      <c r="H202">
        <f t="shared" si="39"/>
        <v>0.64113940000000003</v>
      </c>
      <c r="J202">
        <f t="shared" si="40"/>
        <v>8.8357571999999998</v>
      </c>
      <c r="K202">
        <f t="shared" si="41"/>
        <v>0.98414639999999998</v>
      </c>
      <c r="M202">
        <f t="shared" si="42"/>
        <v>7.8632682000000003</v>
      </c>
      <c r="N202">
        <f t="shared" si="43"/>
        <v>0.87582840000000006</v>
      </c>
      <c r="P202">
        <f t="shared" si="44"/>
        <v>6.8907792000000008</v>
      </c>
      <c r="Q202">
        <f t="shared" si="45"/>
        <v>0.76751040000000015</v>
      </c>
      <c r="S202">
        <f t="shared" si="46"/>
        <v>5.9182901999999995</v>
      </c>
      <c r="T202">
        <f t="shared" si="47"/>
        <v>0.65919240000000001</v>
      </c>
    </row>
    <row r="203" spans="2:20" x14ac:dyDescent="0.25">
      <c r="B203">
        <v>0.47566999999999998</v>
      </c>
      <c r="C203">
        <f t="shared" si="36"/>
        <v>10.750142</v>
      </c>
      <c r="D203">
        <v>5.2560000000000003E-2</v>
      </c>
      <c r="E203">
        <f t="shared" si="37"/>
        <v>1.187856</v>
      </c>
      <c r="G203">
        <f t="shared" si="38"/>
        <v>5.9125780999999993</v>
      </c>
      <c r="H203">
        <f t="shared" si="39"/>
        <v>0.65332079999999992</v>
      </c>
      <c r="J203">
        <f t="shared" si="40"/>
        <v>9.0757835999999994</v>
      </c>
      <c r="K203">
        <f t="shared" si="41"/>
        <v>1.0028447999999999</v>
      </c>
      <c r="M203">
        <f t="shared" si="42"/>
        <v>8.0768766000000003</v>
      </c>
      <c r="N203">
        <f t="shared" si="43"/>
        <v>0.89246879999999995</v>
      </c>
      <c r="P203">
        <f t="shared" si="44"/>
        <v>7.0779696000000003</v>
      </c>
      <c r="Q203">
        <f t="shared" si="45"/>
        <v>0.78209280000000003</v>
      </c>
      <c r="S203">
        <f t="shared" si="46"/>
        <v>6.0790625999999994</v>
      </c>
      <c r="T203">
        <f t="shared" si="47"/>
        <v>0.67171679999999989</v>
      </c>
    </row>
    <row r="204" spans="2:20" x14ac:dyDescent="0.25">
      <c r="B204">
        <v>0.48831999999999998</v>
      </c>
      <c r="C204">
        <f t="shared" si="36"/>
        <v>11.036032000000001</v>
      </c>
      <c r="D204">
        <v>5.3460000000000001E-2</v>
      </c>
      <c r="E204">
        <f t="shared" si="37"/>
        <v>1.208196</v>
      </c>
      <c r="G204">
        <f t="shared" si="38"/>
        <v>6.0698175999999995</v>
      </c>
      <c r="H204">
        <f t="shared" si="39"/>
        <v>0.66450779999999998</v>
      </c>
      <c r="J204">
        <f t="shared" si="40"/>
        <v>9.3171455999999999</v>
      </c>
      <c r="K204">
        <f t="shared" si="41"/>
        <v>1.0200167999999998</v>
      </c>
      <c r="M204">
        <f t="shared" si="42"/>
        <v>8.2916735999999993</v>
      </c>
      <c r="N204">
        <f t="shared" si="43"/>
        <v>0.90775079999999997</v>
      </c>
      <c r="P204">
        <f t="shared" si="44"/>
        <v>7.2662016000000005</v>
      </c>
      <c r="Q204">
        <f t="shared" si="45"/>
        <v>0.7954848000000001</v>
      </c>
      <c r="S204">
        <f t="shared" si="46"/>
        <v>6.240729599999999</v>
      </c>
      <c r="T204">
        <f t="shared" si="47"/>
        <v>0.6832187999999999</v>
      </c>
    </row>
    <row r="205" spans="2:20" x14ac:dyDescent="0.25">
      <c r="B205">
        <v>0.50105999999999995</v>
      </c>
      <c r="C205">
        <f t="shared" si="36"/>
        <v>11.323955999999999</v>
      </c>
      <c r="D205">
        <v>5.4269999999999999E-2</v>
      </c>
      <c r="E205">
        <f t="shared" si="37"/>
        <v>1.226502</v>
      </c>
      <c r="G205">
        <f t="shared" si="38"/>
        <v>6.2281757999999989</v>
      </c>
      <c r="H205">
        <f t="shared" si="39"/>
        <v>0.6745760999999999</v>
      </c>
      <c r="J205">
        <f t="shared" si="40"/>
        <v>9.5602247999999985</v>
      </c>
      <c r="K205">
        <f t="shared" si="41"/>
        <v>1.0354715999999999</v>
      </c>
      <c r="M205">
        <f t="shared" si="42"/>
        <v>8.5079987999999993</v>
      </c>
      <c r="N205">
        <f t="shared" si="43"/>
        <v>0.9215045999999999</v>
      </c>
      <c r="P205">
        <f t="shared" si="44"/>
        <v>7.4557728000000001</v>
      </c>
      <c r="Q205">
        <f t="shared" si="45"/>
        <v>0.80753760000000008</v>
      </c>
      <c r="S205">
        <f t="shared" si="46"/>
        <v>6.4035467999999982</v>
      </c>
      <c r="T205">
        <f t="shared" si="47"/>
        <v>0.69357059999999982</v>
      </c>
    </row>
    <row r="206" spans="2:20" x14ac:dyDescent="0.25">
      <c r="B206">
        <v>0.51388999999999996</v>
      </c>
      <c r="C206">
        <f t="shared" si="36"/>
        <v>11.613913999999999</v>
      </c>
      <c r="D206">
        <v>5.5E-2</v>
      </c>
      <c r="E206">
        <f t="shared" si="37"/>
        <v>1.2430000000000001</v>
      </c>
      <c r="G206">
        <f t="shared" si="38"/>
        <v>6.3876526999999985</v>
      </c>
      <c r="H206">
        <f t="shared" si="39"/>
        <v>0.68364999999999998</v>
      </c>
      <c r="J206">
        <f t="shared" si="40"/>
        <v>9.8050211999999988</v>
      </c>
      <c r="K206">
        <f t="shared" si="41"/>
        <v>1.0493999999999999</v>
      </c>
      <c r="M206">
        <f t="shared" si="42"/>
        <v>8.7258521999999985</v>
      </c>
      <c r="N206">
        <f t="shared" si="43"/>
        <v>0.93390000000000006</v>
      </c>
      <c r="P206">
        <f t="shared" si="44"/>
        <v>7.6466832</v>
      </c>
      <c r="Q206">
        <f t="shared" si="45"/>
        <v>0.81840000000000013</v>
      </c>
      <c r="S206">
        <f t="shared" si="46"/>
        <v>6.5675141999999989</v>
      </c>
      <c r="T206">
        <f t="shared" si="47"/>
        <v>0.70289999999999997</v>
      </c>
    </row>
    <row r="207" spans="2:20" x14ac:dyDescent="0.25">
      <c r="B207">
        <v>0.52681</v>
      </c>
      <c r="C207">
        <f t="shared" si="36"/>
        <v>11.905906</v>
      </c>
      <c r="D207">
        <v>5.5660000000000001E-2</v>
      </c>
      <c r="E207">
        <f t="shared" si="37"/>
        <v>1.257916</v>
      </c>
      <c r="G207">
        <f t="shared" si="38"/>
        <v>6.5482482999999991</v>
      </c>
      <c r="H207">
        <f t="shared" si="39"/>
        <v>0.69185379999999996</v>
      </c>
      <c r="J207">
        <f t="shared" si="40"/>
        <v>10.051534799999999</v>
      </c>
      <c r="K207">
        <f t="shared" si="41"/>
        <v>1.0619927999999998</v>
      </c>
      <c r="M207">
        <f t="shared" si="42"/>
        <v>8.9452337999999987</v>
      </c>
      <c r="N207">
        <f t="shared" si="43"/>
        <v>0.94510680000000002</v>
      </c>
      <c r="P207">
        <f t="shared" si="44"/>
        <v>7.8389328000000003</v>
      </c>
      <c r="Q207">
        <f t="shared" si="45"/>
        <v>0.82822080000000009</v>
      </c>
      <c r="S207">
        <f t="shared" si="46"/>
        <v>6.7326317999999992</v>
      </c>
      <c r="T207">
        <f t="shared" si="47"/>
        <v>0.71133479999999993</v>
      </c>
    </row>
    <row r="208" spans="2:20" x14ac:dyDescent="0.25">
      <c r="B208">
        <v>0.53981000000000001</v>
      </c>
      <c r="C208">
        <f t="shared" si="36"/>
        <v>12.199706000000001</v>
      </c>
      <c r="D208">
        <v>5.6239999999999998E-2</v>
      </c>
      <c r="E208">
        <f t="shared" si="37"/>
        <v>1.2710239999999999</v>
      </c>
      <c r="G208">
        <f t="shared" si="38"/>
        <v>6.7098382999999995</v>
      </c>
      <c r="H208">
        <f t="shared" si="39"/>
        <v>0.69906319999999988</v>
      </c>
      <c r="J208">
        <f t="shared" si="40"/>
        <v>10.2995748</v>
      </c>
      <c r="K208">
        <f t="shared" si="41"/>
        <v>1.0730591999999999</v>
      </c>
      <c r="M208">
        <f t="shared" si="42"/>
        <v>9.1659737999999997</v>
      </c>
      <c r="N208">
        <f t="shared" si="43"/>
        <v>0.95495519999999989</v>
      </c>
      <c r="P208">
        <f t="shared" si="44"/>
        <v>8.032372800000001</v>
      </c>
      <c r="Q208">
        <f t="shared" si="45"/>
        <v>0.83685120000000002</v>
      </c>
      <c r="S208">
        <f t="shared" si="46"/>
        <v>6.8987717999999996</v>
      </c>
      <c r="T208">
        <f t="shared" si="47"/>
        <v>0.71874719999999981</v>
      </c>
    </row>
    <row r="209" spans="2:20" x14ac:dyDescent="0.25">
      <c r="B209">
        <v>0.55291000000000001</v>
      </c>
      <c r="C209">
        <f t="shared" si="36"/>
        <v>12.495766000000001</v>
      </c>
      <c r="D209">
        <v>5.6730000000000003E-2</v>
      </c>
      <c r="E209">
        <f t="shared" si="37"/>
        <v>1.2820980000000002</v>
      </c>
      <c r="G209">
        <f t="shared" si="38"/>
        <v>6.8726713000000004</v>
      </c>
      <c r="H209">
        <f t="shared" si="39"/>
        <v>0.7051539</v>
      </c>
      <c r="J209">
        <f t="shared" si="40"/>
        <v>10.5495228</v>
      </c>
      <c r="K209">
        <f t="shared" si="41"/>
        <v>1.0824084</v>
      </c>
      <c r="M209">
        <f t="shared" si="42"/>
        <v>9.3884118000000001</v>
      </c>
      <c r="N209">
        <f t="shared" si="43"/>
        <v>0.96327540000000011</v>
      </c>
      <c r="P209">
        <f t="shared" si="44"/>
        <v>8.2273008000000019</v>
      </c>
      <c r="Q209">
        <f t="shared" si="45"/>
        <v>0.84414240000000018</v>
      </c>
      <c r="S209">
        <f t="shared" si="46"/>
        <v>7.0661897999999992</v>
      </c>
      <c r="T209">
        <f t="shared" si="47"/>
        <v>0.72500940000000003</v>
      </c>
    </row>
    <row r="210" spans="2:20" x14ac:dyDescent="0.25">
      <c r="B210">
        <v>0.56608000000000003</v>
      </c>
      <c r="C210">
        <f t="shared" si="36"/>
        <v>12.793408000000001</v>
      </c>
      <c r="D210">
        <v>5.7160000000000002E-2</v>
      </c>
      <c r="E210">
        <f t="shared" si="37"/>
        <v>1.2918160000000001</v>
      </c>
      <c r="G210">
        <f t="shared" si="38"/>
        <v>7.0363743999999997</v>
      </c>
      <c r="H210">
        <f t="shared" si="39"/>
        <v>0.71049879999999999</v>
      </c>
      <c r="J210">
        <f t="shared" si="40"/>
        <v>10.800806399999999</v>
      </c>
      <c r="K210">
        <f t="shared" si="41"/>
        <v>1.0906127999999999</v>
      </c>
      <c r="M210">
        <f t="shared" si="42"/>
        <v>9.6120384000000012</v>
      </c>
      <c r="N210">
        <f t="shared" si="43"/>
        <v>0.97057680000000002</v>
      </c>
      <c r="P210">
        <f t="shared" si="44"/>
        <v>8.4232704000000016</v>
      </c>
      <c r="Q210">
        <f t="shared" si="45"/>
        <v>0.8505408000000001</v>
      </c>
      <c r="S210">
        <f t="shared" si="46"/>
        <v>7.2345023999999993</v>
      </c>
      <c r="T210">
        <f t="shared" si="47"/>
        <v>0.73050479999999995</v>
      </c>
    </row>
    <row r="211" spans="2:20" x14ac:dyDescent="0.25">
      <c r="B211">
        <v>0.57930999999999999</v>
      </c>
      <c r="C211">
        <f t="shared" si="36"/>
        <v>13.092406</v>
      </c>
      <c r="D211">
        <v>5.7520000000000002E-2</v>
      </c>
      <c r="E211">
        <f t="shared" si="37"/>
        <v>1.2999520000000002</v>
      </c>
      <c r="G211">
        <f t="shared" si="38"/>
        <v>7.2008232999999997</v>
      </c>
      <c r="H211">
        <f t="shared" si="39"/>
        <v>0.71497359999999999</v>
      </c>
      <c r="J211">
        <f t="shared" si="40"/>
        <v>11.053234799999998</v>
      </c>
      <c r="K211">
        <f t="shared" si="41"/>
        <v>1.0974816000000001</v>
      </c>
      <c r="M211">
        <f t="shared" si="42"/>
        <v>9.8366837999999994</v>
      </c>
      <c r="N211">
        <f t="shared" si="43"/>
        <v>0.97668960000000016</v>
      </c>
      <c r="P211">
        <f t="shared" si="44"/>
        <v>8.6201328000000004</v>
      </c>
      <c r="Q211">
        <f t="shared" si="45"/>
        <v>0.85589760000000026</v>
      </c>
      <c r="S211">
        <f t="shared" si="46"/>
        <v>7.4035817999999987</v>
      </c>
      <c r="T211">
        <f t="shared" si="47"/>
        <v>0.73510560000000003</v>
      </c>
    </row>
    <row r="212" spans="2:20" x14ac:dyDescent="0.25">
      <c r="B212">
        <v>0.59258999999999995</v>
      </c>
      <c r="C212">
        <f t="shared" si="36"/>
        <v>13.392533999999999</v>
      </c>
      <c r="D212">
        <v>5.7790000000000001E-2</v>
      </c>
      <c r="E212">
        <f t="shared" si="37"/>
        <v>1.306054</v>
      </c>
      <c r="G212">
        <f t="shared" si="38"/>
        <v>7.3658936999999991</v>
      </c>
      <c r="H212">
        <f t="shared" si="39"/>
        <v>0.71832969999999996</v>
      </c>
      <c r="J212">
        <f t="shared" si="40"/>
        <v>11.306617199999998</v>
      </c>
      <c r="K212">
        <f t="shared" si="41"/>
        <v>1.1026331999999999</v>
      </c>
      <c r="M212">
        <f t="shared" si="42"/>
        <v>10.0621782</v>
      </c>
      <c r="N212">
        <f t="shared" si="43"/>
        <v>0.98127419999999999</v>
      </c>
      <c r="P212">
        <f t="shared" si="44"/>
        <v>8.8177392000000001</v>
      </c>
      <c r="Q212">
        <f t="shared" si="45"/>
        <v>0.8599152000000001</v>
      </c>
      <c r="S212">
        <f t="shared" si="46"/>
        <v>7.5733001999999985</v>
      </c>
      <c r="T212">
        <f t="shared" si="47"/>
        <v>0.73855619999999989</v>
      </c>
    </row>
    <row r="213" spans="2:20" x14ac:dyDescent="0.25">
      <c r="B213">
        <v>0.60589000000000004</v>
      </c>
      <c r="C213">
        <f t="shared" si="36"/>
        <v>13.693114000000001</v>
      </c>
      <c r="D213">
        <v>5.799E-2</v>
      </c>
      <c r="E213">
        <f t="shared" si="37"/>
        <v>1.3105740000000001</v>
      </c>
      <c r="G213">
        <f t="shared" si="38"/>
        <v>7.5312127000000002</v>
      </c>
      <c r="H213">
        <f t="shared" si="39"/>
        <v>0.72081569999999995</v>
      </c>
      <c r="J213">
        <f t="shared" si="40"/>
        <v>11.5603812</v>
      </c>
      <c r="K213">
        <f t="shared" si="41"/>
        <v>1.1064491999999999</v>
      </c>
      <c r="M213">
        <f t="shared" si="42"/>
        <v>10.288012200000001</v>
      </c>
      <c r="N213">
        <f t="shared" si="43"/>
        <v>0.98467020000000005</v>
      </c>
      <c r="P213">
        <f t="shared" si="44"/>
        <v>9.0156432000000013</v>
      </c>
      <c r="Q213">
        <f t="shared" si="45"/>
        <v>0.86289120000000019</v>
      </c>
      <c r="S213">
        <f t="shared" si="46"/>
        <v>7.7432741999999992</v>
      </c>
      <c r="T213">
        <f t="shared" si="47"/>
        <v>0.7411122</v>
      </c>
    </row>
    <row r="214" spans="2:20" x14ac:dyDescent="0.25">
      <c r="B214">
        <v>0.61917999999999995</v>
      </c>
      <c r="C214">
        <f t="shared" si="36"/>
        <v>13.993468</v>
      </c>
      <c r="D214">
        <v>5.8130000000000001E-2</v>
      </c>
      <c r="E214">
        <f t="shared" si="37"/>
        <v>1.3137380000000001</v>
      </c>
      <c r="G214">
        <f t="shared" si="38"/>
        <v>7.6964073999999991</v>
      </c>
      <c r="H214">
        <f t="shared" si="39"/>
        <v>0.72255589999999992</v>
      </c>
      <c r="J214">
        <f t="shared" si="40"/>
        <v>11.813954399999998</v>
      </c>
      <c r="K214">
        <f t="shared" si="41"/>
        <v>1.1091203999999999</v>
      </c>
      <c r="M214">
        <f t="shared" si="42"/>
        <v>10.5136764</v>
      </c>
      <c r="N214">
        <f t="shared" si="43"/>
        <v>0.98704740000000002</v>
      </c>
      <c r="P214">
        <f t="shared" si="44"/>
        <v>9.2133984000000009</v>
      </c>
      <c r="Q214">
        <f t="shared" si="45"/>
        <v>0.86497440000000014</v>
      </c>
      <c r="S214">
        <f t="shared" si="46"/>
        <v>7.9131203999999986</v>
      </c>
      <c r="T214">
        <f t="shared" si="47"/>
        <v>0.74290139999999993</v>
      </c>
    </row>
    <row r="215" spans="2:20" x14ac:dyDescent="0.25">
      <c r="B215">
        <v>0.63243000000000005</v>
      </c>
      <c r="C215">
        <f t="shared" si="36"/>
        <v>14.292918000000002</v>
      </c>
      <c r="D215">
        <v>5.8180000000000003E-2</v>
      </c>
      <c r="E215">
        <f t="shared" si="37"/>
        <v>1.3148680000000001</v>
      </c>
      <c r="G215">
        <f t="shared" si="38"/>
        <v>7.8611049</v>
      </c>
      <c r="H215">
        <f t="shared" si="39"/>
        <v>0.72317739999999997</v>
      </c>
      <c r="J215">
        <f t="shared" si="40"/>
        <v>12.0667644</v>
      </c>
      <c r="K215">
        <f t="shared" si="41"/>
        <v>1.1100744</v>
      </c>
      <c r="M215">
        <f t="shared" si="42"/>
        <v>10.738661400000002</v>
      </c>
      <c r="N215">
        <f t="shared" si="43"/>
        <v>0.98789640000000012</v>
      </c>
      <c r="P215">
        <f t="shared" si="44"/>
        <v>9.4105584000000011</v>
      </c>
      <c r="Q215">
        <f t="shared" si="45"/>
        <v>0.86571840000000011</v>
      </c>
      <c r="S215">
        <f t="shared" si="46"/>
        <v>8.0824554000000006</v>
      </c>
      <c r="T215">
        <f t="shared" si="47"/>
        <v>0.74354039999999999</v>
      </c>
    </row>
    <row r="216" spans="2:20" x14ac:dyDescent="0.25">
      <c r="B216">
        <v>0.64563000000000004</v>
      </c>
      <c r="C216">
        <f t="shared" si="36"/>
        <v>14.591238000000002</v>
      </c>
      <c r="D216">
        <v>5.815E-2</v>
      </c>
      <c r="E216">
        <f t="shared" si="37"/>
        <v>1.3141900000000002</v>
      </c>
      <c r="G216">
        <f t="shared" si="38"/>
        <v>8.0251809000000005</v>
      </c>
      <c r="H216">
        <f t="shared" si="39"/>
        <v>0.72280450000000007</v>
      </c>
      <c r="J216">
        <f t="shared" si="40"/>
        <v>12.3186204</v>
      </c>
      <c r="K216">
        <f t="shared" si="41"/>
        <v>1.109502</v>
      </c>
      <c r="M216">
        <f t="shared" si="42"/>
        <v>10.962797400000001</v>
      </c>
      <c r="N216">
        <f t="shared" si="43"/>
        <v>0.98738700000000013</v>
      </c>
      <c r="P216">
        <f t="shared" si="44"/>
        <v>9.6069744000000021</v>
      </c>
      <c r="Q216">
        <f t="shared" si="45"/>
        <v>0.86527200000000015</v>
      </c>
      <c r="S216">
        <f t="shared" si="46"/>
        <v>8.2511513999999995</v>
      </c>
      <c r="T216">
        <f t="shared" si="47"/>
        <v>0.74315699999999996</v>
      </c>
    </row>
    <row r="217" spans="2:20" x14ac:dyDescent="0.25">
      <c r="B217">
        <v>0.65876000000000001</v>
      </c>
      <c r="C217">
        <f t="shared" si="36"/>
        <v>14.887976000000002</v>
      </c>
      <c r="D217">
        <v>5.8040000000000001E-2</v>
      </c>
      <c r="E217">
        <f t="shared" si="37"/>
        <v>1.3117040000000002</v>
      </c>
      <c r="G217">
        <f t="shared" si="38"/>
        <v>8.1883868</v>
      </c>
      <c r="H217">
        <f t="shared" si="39"/>
        <v>0.7214372</v>
      </c>
      <c r="J217">
        <f t="shared" si="40"/>
        <v>12.5691408</v>
      </c>
      <c r="K217">
        <f t="shared" si="41"/>
        <v>1.1074032</v>
      </c>
      <c r="M217">
        <f t="shared" si="42"/>
        <v>11.1857448</v>
      </c>
      <c r="N217">
        <f t="shared" si="43"/>
        <v>0.98551920000000015</v>
      </c>
      <c r="P217">
        <f t="shared" si="44"/>
        <v>9.8023488000000025</v>
      </c>
      <c r="Q217">
        <f t="shared" si="45"/>
        <v>0.86363520000000016</v>
      </c>
      <c r="S217">
        <f t="shared" si="46"/>
        <v>8.4189527999999996</v>
      </c>
      <c r="T217">
        <f t="shared" si="47"/>
        <v>0.74175119999999994</v>
      </c>
    </row>
    <row r="218" spans="2:20" x14ac:dyDescent="0.25">
      <c r="B218">
        <v>0.67179</v>
      </c>
      <c r="C218">
        <f t="shared" si="36"/>
        <v>15.182454000000002</v>
      </c>
      <c r="D218">
        <v>5.7860000000000002E-2</v>
      </c>
      <c r="E218">
        <f t="shared" si="37"/>
        <v>1.307636</v>
      </c>
      <c r="G218">
        <f t="shared" si="38"/>
        <v>8.3503497000000007</v>
      </c>
      <c r="H218">
        <f t="shared" si="39"/>
        <v>0.71919979999999994</v>
      </c>
      <c r="J218">
        <f t="shared" si="40"/>
        <v>12.8177532</v>
      </c>
      <c r="K218">
        <f t="shared" si="41"/>
        <v>1.1039687999999999</v>
      </c>
      <c r="M218">
        <f t="shared" si="42"/>
        <v>11.406994200000002</v>
      </c>
      <c r="N218">
        <f t="shared" si="43"/>
        <v>0.98246279999999997</v>
      </c>
      <c r="P218">
        <f t="shared" si="44"/>
        <v>9.996235200000001</v>
      </c>
      <c r="Q218">
        <f t="shared" si="45"/>
        <v>0.86095680000000008</v>
      </c>
      <c r="S218">
        <f t="shared" si="46"/>
        <v>8.5854761999999987</v>
      </c>
      <c r="T218">
        <f t="shared" si="47"/>
        <v>0.73945079999999985</v>
      </c>
    </row>
    <row r="219" spans="2:20" x14ac:dyDescent="0.25">
      <c r="B219">
        <v>0.68474999999999997</v>
      </c>
      <c r="C219">
        <f t="shared" si="36"/>
        <v>15.475350000000001</v>
      </c>
      <c r="D219">
        <v>5.7579999999999999E-2</v>
      </c>
      <c r="E219">
        <f t="shared" si="37"/>
        <v>1.3013080000000001</v>
      </c>
      <c r="G219">
        <f t="shared" si="38"/>
        <v>8.5114424999999994</v>
      </c>
      <c r="H219">
        <f t="shared" si="39"/>
        <v>0.71571940000000001</v>
      </c>
      <c r="J219">
        <f t="shared" si="40"/>
        <v>13.065029999999998</v>
      </c>
      <c r="K219">
        <f t="shared" si="41"/>
        <v>1.0986263999999999</v>
      </c>
      <c r="M219">
        <f t="shared" si="42"/>
        <v>11.627055</v>
      </c>
      <c r="N219">
        <f t="shared" si="43"/>
        <v>0.97770840000000003</v>
      </c>
      <c r="P219">
        <f t="shared" si="44"/>
        <v>10.189080000000001</v>
      </c>
      <c r="Q219">
        <f t="shared" si="45"/>
        <v>0.85679040000000017</v>
      </c>
      <c r="S219">
        <f t="shared" si="46"/>
        <v>8.751104999999999</v>
      </c>
      <c r="T219">
        <f t="shared" si="47"/>
        <v>0.73587239999999998</v>
      </c>
    </row>
    <row r="220" spans="2:20" x14ac:dyDescent="0.25">
      <c r="B220">
        <v>0.6976</v>
      </c>
      <c r="C220">
        <f t="shared" si="36"/>
        <v>15.76576</v>
      </c>
      <c r="D220">
        <v>5.722E-2</v>
      </c>
      <c r="E220">
        <f t="shared" si="37"/>
        <v>1.293172</v>
      </c>
      <c r="G220">
        <f t="shared" si="38"/>
        <v>8.6711679999999998</v>
      </c>
      <c r="H220">
        <f t="shared" si="39"/>
        <v>0.71124459999999989</v>
      </c>
      <c r="J220">
        <f t="shared" si="40"/>
        <v>13.310207999999998</v>
      </c>
      <c r="K220">
        <f t="shared" si="41"/>
        <v>1.0917575999999998</v>
      </c>
      <c r="M220">
        <f t="shared" si="42"/>
        <v>11.845248</v>
      </c>
      <c r="N220">
        <f t="shared" si="43"/>
        <v>0.9715956</v>
      </c>
      <c r="P220">
        <f t="shared" si="44"/>
        <v>10.380288</v>
      </c>
      <c r="Q220">
        <f t="shared" si="45"/>
        <v>0.85143360000000001</v>
      </c>
      <c r="S220">
        <f t="shared" si="46"/>
        <v>8.9153279999999988</v>
      </c>
      <c r="T220">
        <f t="shared" si="47"/>
        <v>0.73127159999999991</v>
      </c>
    </row>
    <row r="221" spans="2:20" x14ac:dyDescent="0.25">
      <c r="B221">
        <v>0.71035000000000004</v>
      </c>
      <c r="C221">
        <f t="shared" si="36"/>
        <v>16.053910000000002</v>
      </c>
      <c r="D221">
        <v>5.6770000000000001E-2</v>
      </c>
      <c r="E221">
        <f t="shared" si="37"/>
        <v>1.2830020000000002</v>
      </c>
      <c r="G221">
        <f t="shared" si="38"/>
        <v>8.8296504999999996</v>
      </c>
      <c r="H221">
        <f t="shared" si="39"/>
        <v>0.70565109999999998</v>
      </c>
      <c r="J221">
        <f t="shared" si="40"/>
        <v>13.553478</v>
      </c>
      <c r="K221">
        <f t="shared" si="41"/>
        <v>1.0831716</v>
      </c>
      <c r="M221">
        <f t="shared" si="42"/>
        <v>12.061743000000002</v>
      </c>
      <c r="N221">
        <f t="shared" si="43"/>
        <v>0.96395460000000011</v>
      </c>
      <c r="P221">
        <f t="shared" si="44"/>
        <v>10.570008000000001</v>
      </c>
      <c r="Q221">
        <f t="shared" si="45"/>
        <v>0.8447376000000002</v>
      </c>
      <c r="S221">
        <f t="shared" si="46"/>
        <v>9.0782729999999994</v>
      </c>
      <c r="T221">
        <f t="shared" si="47"/>
        <v>0.72552059999999996</v>
      </c>
    </row>
    <row r="222" spans="2:20" x14ac:dyDescent="0.25">
      <c r="B222">
        <v>0.72302</v>
      </c>
      <c r="C222">
        <f t="shared" si="36"/>
        <v>16.340252</v>
      </c>
      <c r="D222">
        <v>5.6239999999999998E-2</v>
      </c>
      <c r="E222">
        <f t="shared" si="37"/>
        <v>1.2710239999999999</v>
      </c>
      <c r="G222">
        <f t="shared" si="38"/>
        <v>8.987138599999998</v>
      </c>
      <c r="H222">
        <f t="shared" si="39"/>
        <v>0.69906319999999988</v>
      </c>
      <c r="J222">
        <f t="shared" si="40"/>
        <v>13.795221599999998</v>
      </c>
      <c r="K222">
        <f t="shared" si="41"/>
        <v>1.0730591999999999</v>
      </c>
      <c r="M222">
        <f t="shared" si="42"/>
        <v>12.276879599999999</v>
      </c>
      <c r="N222">
        <f t="shared" si="43"/>
        <v>0.95495519999999989</v>
      </c>
      <c r="P222">
        <f t="shared" si="44"/>
        <v>10.7585376</v>
      </c>
      <c r="Q222">
        <f t="shared" si="45"/>
        <v>0.83685120000000002</v>
      </c>
      <c r="S222">
        <f t="shared" si="46"/>
        <v>9.2401955999999981</v>
      </c>
      <c r="T222">
        <f t="shared" si="47"/>
        <v>0.71874719999999981</v>
      </c>
    </row>
    <row r="223" spans="2:20" x14ac:dyDescent="0.25">
      <c r="B223">
        <v>0.73555999999999999</v>
      </c>
      <c r="C223">
        <f t="shared" si="36"/>
        <v>16.623656</v>
      </c>
      <c r="D223">
        <v>5.561E-2</v>
      </c>
      <c r="E223">
        <f t="shared" si="37"/>
        <v>1.2567860000000002</v>
      </c>
      <c r="G223">
        <f t="shared" si="38"/>
        <v>9.143010799999999</v>
      </c>
      <c r="H223">
        <f t="shared" si="39"/>
        <v>0.69123230000000002</v>
      </c>
      <c r="J223">
        <f t="shared" si="40"/>
        <v>14.034484799999998</v>
      </c>
      <c r="K223">
        <f t="shared" si="41"/>
        <v>1.0610387999999999</v>
      </c>
      <c r="M223">
        <f t="shared" si="42"/>
        <v>12.4898088</v>
      </c>
      <c r="N223">
        <f t="shared" si="43"/>
        <v>0.94425780000000015</v>
      </c>
      <c r="P223">
        <f t="shared" si="44"/>
        <v>10.945132800000001</v>
      </c>
      <c r="Q223">
        <f t="shared" si="45"/>
        <v>0.82747680000000012</v>
      </c>
      <c r="S223">
        <f t="shared" si="46"/>
        <v>9.4004567999999988</v>
      </c>
      <c r="T223">
        <f t="shared" si="47"/>
        <v>0.71069579999999999</v>
      </c>
    </row>
    <row r="224" spans="2:20" x14ac:dyDescent="0.25">
      <c r="B224">
        <v>0.748</v>
      </c>
      <c r="C224">
        <f t="shared" si="36"/>
        <v>16.904800000000002</v>
      </c>
      <c r="D224">
        <v>5.4890000000000001E-2</v>
      </c>
      <c r="E224">
        <f t="shared" si="37"/>
        <v>1.2405140000000001</v>
      </c>
      <c r="G224">
        <f t="shared" si="38"/>
        <v>9.2976399999999995</v>
      </c>
      <c r="H224">
        <f t="shared" si="39"/>
        <v>0.68228270000000002</v>
      </c>
      <c r="J224">
        <f t="shared" si="40"/>
        <v>14.271839999999999</v>
      </c>
      <c r="K224">
        <f t="shared" si="41"/>
        <v>1.0473011999999999</v>
      </c>
      <c r="M224">
        <f t="shared" si="42"/>
        <v>12.701040000000001</v>
      </c>
      <c r="N224">
        <f t="shared" si="43"/>
        <v>0.93203220000000009</v>
      </c>
      <c r="P224">
        <f t="shared" si="44"/>
        <v>11.130240000000002</v>
      </c>
      <c r="Q224">
        <f t="shared" si="45"/>
        <v>0.81676320000000013</v>
      </c>
      <c r="S224">
        <f t="shared" si="46"/>
        <v>9.5594399999999986</v>
      </c>
      <c r="T224">
        <f t="shared" si="47"/>
        <v>0.70149419999999996</v>
      </c>
    </row>
    <row r="225" spans="2:20" x14ac:dyDescent="0.25">
      <c r="B225">
        <v>0.76029999999999998</v>
      </c>
      <c r="C225">
        <f t="shared" si="36"/>
        <v>17.182780000000001</v>
      </c>
      <c r="D225">
        <v>5.407E-2</v>
      </c>
      <c r="E225">
        <f t="shared" si="37"/>
        <v>1.2219820000000001</v>
      </c>
      <c r="G225">
        <f t="shared" si="38"/>
        <v>9.4505289999999995</v>
      </c>
      <c r="H225">
        <f t="shared" si="39"/>
        <v>0.67209010000000002</v>
      </c>
      <c r="J225">
        <f t="shared" si="40"/>
        <v>14.506523999999999</v>
      </c>
      <c r="K225">
        <f t="shared" si="41"/>
        <v>1.0316555999999999</v>
      </c>
      <c r="M225">
        <f t="shared" si="42"/>
        <v>12.909894</v>
      </c>
      <c r="N225">
        <f t="shared" si="43"/>
        <v>0.91810860000000005</v>
      </c>
      <c r="P225">
        <f t="shared" si="44"/>
        <v>11.313264000000002</v>
      </c>
      <c r="Q225">
        <f t="shared" si="45"/>
        <v>0.8045616000000001</v>
      </c>
      <c r="S225">
        <f t="shared" si="46"/>
        <v>9.7166339999999991</v>
      </c>
      <c r="T225">
        <f t="shared" si="47"/>
        <v>0.69101459999999992</v>
      </c>
    </row>
    <row r="226" spans="2:20" x14ac:dyDescent="0.25">
      <c r="B226">
        <v>0.77246000000000004</v>
      </c>
      <c r="C226">
        <f t="shared" si="36"/>
        <v>17.457596000000002</v>
      </c>
      <c r="D226">
        <v>5.3170000000000002E-2</v>
      </c>
      <c r="E226">
        <f t="shared" si="37"/>
        <v>1.2016420000000001</v>
      </c>
      <c r="G226">
        <f t="shared" si="38"/>
        <v>9.6016778000000009</v>
      </c>
      <c r="H226">
        <f t="shared" si="39"/>
        <v>0.66090309999999997</v>
      </c>
      <c r="J226">
        <f t="shared" si="40"/>
        <v>14.7385368</v>
      </c>
      <c r="K226">
        <f t="shared" si="41"/>
        <v>1.0144835999999999</v>
      </c>
      <c r="M226">
        <f t="shared" si="42"/>
        <v>13.1163708</v>
      </c>
      <c r="N226">
        <f t="shared" si="43"/>
        <v>0.90282660000000003</v>
      </c>
      <c r="P226">
        <f t="shared" si="44"/>
        <v>11.494204800000002</v>
      </c>
      <c r="Q226">
        <f t="shared" si="45"/>
        <v>0.79116960000000014</v>
      </c>
      <c r="S226">
        <f t="shared" si="46"/>
        <v>9.8720388000000003</v>
      </c>
      <c r="T226">
        <f t="shared" si="47"/>
        <v>0.67951259999999991</v>
      </c>
    </row>
    <row r="227" spans="2:20" x14ac:dyDescent="0.25">
      <c r="B227">
        <v>0.78447</v>
      </c>
      <c r="C227">
        <f t="shared" si="36"/>
        <v>17.729022000000001</v>
      </c>
      <c r="D227">
        <v>5.2159999999999998E-2</v>
      </c>
      <c r="E227">
        <f t="shared" si="37"/>
        <v>1.1788160000000001</v>
      </c>
      <c r="G227">
        <f t="shared" si="38"/>
        <v>9.7509620999999989</v>
      </c>
      <c r="H227">
        <f t="shared" si="39"/>
        <v>0.64834879999999995</v>
      </c>
      <c r="J227">
        <f t="shared" si="40"/>
        <v>14.967687599999998</v>
      </c>
      <c r="K227">
        <f t="shared" si="41"/>
        <v>0.9952127999999999</v>
      </c>
      <c r="M227">
        <f t="shared" si="42"/>
        <v>13.320300599999999</v>
      </c>
      <c r="N227">
        <f t="shared" si="43"/>
        <v>0.88567680000000004</v>
      </c>
      <c r="P227">
        <f t="shared" si="44"/>
        <v>11.672913600000001</v>
      </c>
      <c r="Q227">
        <f t="shared" si="45"/>
        <v>0.77614080000000008</v>
      </c>
      <c r="S227">
        <f t="shared" si="46"/>
        <v>10.025526599999999</v>
      </c>
      <c r="T227">
        <f t="shared" si="47"/>
        <v>0.66660479999999989</v>
      </c>
    </row>
    <row r="228" spans="2:20" x14ac:dyDescent="0.25">
      <c r="B228">
        <v>0.79630999999999996</v>
      </c>
      <c r="C228">
        <f t="shared" si="36"/>
        <v>17.996606</v>
      </c>
      <c r="D228">
        <v>5.1060000000000001E-2</v>
      </c>
      <c r="E228">
        <f t="shared" si="37"/>
        <v>1.1539560000000002</v>
      </c>
      <c r="G228">
        <f t="shared" si="38"/>
        <v>9.8981332999999996</v>
      </c>
      <c r="H228">
        <f t="shared" si="39"/>
        <v>0.63467580000000001</v>
      </c>
      <c r="J228">
        <f t="shared" si="40"/>
        <v>15.193594799999998</v>
      </c>
      <c r="K228">
        <f t="shared" si="41"/>
        <v>0.9742248</v>
      </c>
      <c r="M228">
        <f t="shared" si="42"/>
        <v>13.521343799999999</v>
      </c>
      <c r="N228">
        <f t="shared" si="43"/>
        <v>0.86699880000000007</v>
      </c>
      <c r="P228">
        <f t="shared" si="44"/>
        <v>11.849092800000001</v>
      </c>
      <c r="Q228">
        <f t="shared" si="45"/>
        <v>0.75977280000000014</v>
      </c>
      <c r="S228">
        <f t="shared" si="46"/>
        <v>10.176841799999998</v>
      </c>
      <c r="T228">
        <f t="shared" si="47"/>
        <v>0.65254679999999998</v>
      </c>
    </row>
    <row r="229" spans="2:20" x14ac:dyDescent="0.25">
      <c r="B229">
        <v>0.80796000000000001</v>
      </c>
      <c r="C229">
        <f t="shared" si="36"/>
        <v>18.259896000000001</v>
      </c>
      <c r="D229">
        <v>4.9869999999999998E-2</v>
      </c>
      <c r="E229">
        <f t="shared" si="37"/>
        <v>1.127062</v>
      </c>
      <c r="G229">
        <f t="shared" si="38"/>
        <v>10.042942799999999</v>
      </c>
      <c r="H229">
        <f t="shared" si="39"/>
        <v>0.61988409999999994</v>
      </c>
      <c r="J229">
        <f t="shared" si="40"/>
        <v>15.415876799999999</v>
      </c>
      <c r="K229">
        <f t="shared" si="41"/>
        <v>0.95151959999999991</v>
      </c>
      <c r="M229">
        <f t="shared" si="42"/>
        <v>13.719160800000001</v>
      </c>
      <c r="N229">
        <f t="shared" si="43"/>
        <v>0.84679260000000001</v>
      </c>
      <c r="P229">
        <f t="shared" si="44"/>
        <v>12.022444800000002</v>
      </c>
      <c r="Q229">
        <f t="shared" si="45"/>
        <v>0.7420656000000001</v>
      </c>
      <c r="S229">
        <f t="shared" si="46"/>
        <v>10.325728799999998</v>
      </c>
      <c r="T229">
        <f t="shared" si="47"/>
        <v>0.63733859999999987</v>
      </c>
    </row>
    <row r="230" spans="2:20" x14ac:dyDescent="0.25">
      <c r="B230">
        <v>0.81940999999999997</v>
      </c>
      <c r="C230">
        <f t="shared" si="36"/>
        <v>18.518666</v>
      </c>
      <c r="D230">
        <v>4.8590000000000001E-2</v>
      </c>
      <c r="E230">
        <f t="shared" si="37"/>
        <v>1.0981340000000002</v>
      </c>
      <c r="G230">
        <f t="shared" si="38"/>
        <v>10.185266299999999</v>
      </c>
      <c r="H230">
        <f t="shared" si="39"/>
        <v>0.60397370000000006</v>
      </c>
      <c r="J230">
        <f t="shared" si="40"/>
        <v>15.634342799999997</v>
      </c>
      <c r="K230">
        <f t="shared" si="41"/>
        <v>0.92709720000000007</v>
      </c>
      <c r="M230">
        <f t="shared" si="42"/>
        <v>13.913581799999999</v>
      </c>
      <c r="N230">
        <f t="shared" si="43"/>
        <v>0.82505820000000007</v>
      </c>
      <c r="P230">
        <f t="shared" si="44"/>
        <v>12.1928208</v>
      </c>
      <c r="Q230">
        <f t="shared" si="45"/>
        <v>0.7230192000000002</v>
      </c>
      <c r="S230">
        <f t="shared" si="46"/>
        <v>10.472059799999998</v>
      </c>
      <c r="T230">
        <f t="shared" si="47"/>
        <v>0.62098019999999998</v>
      </c>
    </row>
    <row r="231" spans="2:20" x14ac:dyDescent="0.25">
      <c r="B231">
        <v>0.83065999999999995</v>
      </c>
      <c r="C231">
        <f t="shared" si="36"/>
        <v>18.772915999999999</v>
      </c>
      <c r="D231">
        <v>4.7199999999999999E-2</v>
      </c>
      <c r="E231">
        <f t="shared" si="37"/>
        <v>1.0667200000000001</v>
      </c>
      <c r="G231">
        <f t="shared" si="38"/>
        <v>10.325103799999997</v>
      </c>
      <c r="H231">
        <f t="shared" si="39"/>
        <v>0.586696</v>
      </c>
      <c r="J231">
        <f t="shared" si="40"/>
        <v>15.848992799999996</v>
      </c>
      <c r="K231">
        <f t="shared" si="41"/>
        <v>0.90057599999999993</v>
      </c>
      <c r="M231">
        <f t="shared" si="42"/>
        <v>14.104606799999999</v>
      </c>
      <c r="N231">
        <f t="shared" si="43"/>
        <v>0.80145600000000006</v>
      </c>
      <c r="P231">
        <f t="shared" si="44"/>
        <v>12.3602208</v>
      </c>
      <c r="Q231">
        <f t="shared" si="45"/>
        <v>0.70233600000000007</v>
      </c>
      <c r="S231">
        <f t="shared" si="46"/>
        <v>10.615834799999998</v>
      </c>
      <c r="T231">
        <f t="shared" si="47"/>
        <v>0.60321599999999997</v>
      </c>
    </row>
    <row r="232" spans="2:20" x14ac:dyDescent="0.25">
      <c r="B232">
        <v>0.8417</v>
      </c>
      <c r="C232">
        <f t="shared" si="36"/>
        <v>19.02242</v>
      </c>
      <c r="D232">
        <v>4.5719999999999997E-2</v>
      </c>
      <c r="E232">
        <f t="shared" si="37"/>
        <v>1.033272</v>
      </c>
      <c r="G232">
        <f t="shared" si="38"/>
        <v>10.462330999999999</v>
      </c>
      <c r="H232">
        <f t="shared" si="39"/>
        <v>0.5682995999999999</v>
      </c>
      <c r="J232">
        <f t="shared" si="40"/>
        <v>16.059635999999998</v>
      </c>
      <c r="K232">
        <f t="shared" si="41"/>
        <v>0.87233759999999982</v>
      </c>
      <c r="M232">
        <f t="shared" si="42"/>
        <v>14.292066</v>
      </c>
      <c r="N232">
        <f t="shared" si="43"/>
        <v>0.77632559999999995</v>
      </c>
      <c r="P232">
        <f t="shared" si="44"/>
        <v>12.524496000000001</v>
      </c>
      <c r="Q232">
        <f t="shared" si="45"/>
        <v>0.68031360000000007</v>
      </c>
      <c r="S232">
        <f t="shared" si="46"/>
        <v>10.756925999999998</v>
      </c>
      <c r="T232">
        <f t="shared" si="47"/>
        <v>0.58430159999999987</v>
      </c>
    </row>
    <row r="233" spans="2:20" x14ac:dyDescent="0.25">
      <c r="B233">
        <v>0.85253000000000001</v>
      </c>
      <c r="C233">
        <f t="shared" si="36"/>
        <v>19.267178000000001</v>
      </c>
      <c r="D233">
        <v>4.4130000000000003E-2</v>
      </c>
      <c r="E233">
        <f t="shared" si="37"/>
        <v>0.99733800000000017</v>
      </c>
      <c r="G233">
        <f t="shared" si="38"/>
        <v>10.5969479</v>
      </c>
      <c r="H233">
        <f t="shared" si="39"/>
        <v>0.54853590000000008</v>
      </c>
      <c r="J233">
        <f t="shared" si="40"/>
        <v>16.266272399999998</v>
      </c>
      <c r="K233">
        <f t="shared" si="41"/>
        <v>0.84200039999999998</v>
      </c>
      <c r="M233">
        <f t="shared" si="42"/>
        <v>14.475959400000001</v>
      </c>
      <c r="N233">
        <f t="shared" si="43"/>
        <v>0.74932740000000009</v>
      </c>
      <c r="P233">
        <f t="shared" si="44"/>
        <v>12.685646400000001</v>
      </c>
      <c r="Q233">
        <f t="shared" si="45"/>
        <v>0.65665440000000019</v>
      </c>
      <c r="S233">
        <f t="shared" si="46"/>
        <v>10.895333399999998</v>
      </c>
      <c r="T233">
        <f t="shared" si="47"/>
        <v>0.56398139999999997</v>
      </c>
    </row>
    <row r="234" spans="2:20" x14ac:dyDescent="0.25">
      <c r="B234">
        <v>0.86314999999999997</v>
      </c>
      <c r="C234">
        <f t="shared" si="36"/>
        <v>19.507190000000001</v>
      </c>
      <c r="D234">
        <v>4.2459999999999998E-2</v>
      </c>
      <c r="E234">
        <f t="shared" si="37"/>
        <v>0.959596</v>
      </c>
      <c r="G234">
        <f t="shared" si="38"/>
        <v>10.728954499999999</v>
      </c>
      <c r="H234">
        <f t="shared" si="39"/>
        <v>0.52777779999999996</v>
      </c>
      <c r="J234">
        <f t="shared" si="40"/>
        <v>16.468902</v>
      </c>
      <c r="K234">
        <f t="shared" si="41"/>
        <v>0.81013679999999988</v>
      </c>
      <c r="M234">
        <f t="shared" si="42"/>
        <v>14.656287000000001</v>
      </c>
      <c r="N234">
        <f t="shared" si="43"/>
        <v>0.72097080000000002</v>
      </c>
      <c r="P234">
        <f t="shared" si="44"/>
        <v>12.843672000000002</v>
      </c>
      <c r="Q234">
        <f t="shared" si="45"/>
        <v>0.63180480000000006</v>
      </c>
      <c r="S234">
        <f t="shared" si="46"/>
        <v>11.031056999999999</v>
      </c>
      <c r="T234">
        <f t="shared" si="47"/>
        <v>0.54263879999999987</v>
      </c>
    </row>
    <row r="235" spans="2:20" x14ac:dyDescent="0.25">
      <c r="B235">
        <v>0.87356999999999996</v>
      </c>
      <c r="C235">
        <f t="shared" si="36"/>
        <v>19.742681999999999</v>
      </c>
      <c r="D235">
        <v>4.0680000000000001E-2</v>
      </c>
      <c r="E235">
        <f t="shared" si="37"/>
        <v>0.91936800000000007</v>
      </c>
      <c r="G235">
        <f t="shared" si="38"/>
        <v>10.858475099999998</v>
      </c>
      <c r="H235">
        <f t="shared" si="39"/>
        <v>0.5056524</v>
      </c>
      <c r="J235">
        <f t="shared" si="40"/>
        <v>16.667715599999998</v>
      </c>
      <c r="K235">
        <f t="shared" si="41"/>
        <v>0.77617439999999993</v>
      </c>
      <c r="M235">
        <f t="shared" si="42"/>
        <v>14.833218599999999</v>
      </c>
      <c r="N235">
        <f t="shared" si="43"/>
        <v>0.69074639999999998</v>
      </c>
      <c r="P235">
        <f t="shared" si="44"/>
        <v>12.9987216</v>
      </c>
      <c r="Q235">
        <f t="shared" si="45"/>
        <v>0.60531840000000015</v>
      </c>
      <c r="S235">
        <f t="shared" si="46"/>
        <v>11.164224599999997</v>
      </c>
      <c r="T235">
        <f t="shared" si="47"/>
        <v>0.51989039999999997</v>
      </c>
    </row>
    <row r="236" spans="2:20" x14ac:dyDescent="0.25">
      <c r="B236">
        <v>0.88375000000000004</v>
      </c>
      <c r="C236">
        <f t="shared" si="36"/>
        <v>19.972750000000001</v>
      </c>
      <c r="D236">
        <v>3.8800000000000001E-2</v>
      </c>
      <c r="E236">
        <f t="shared" si="37"/>
        <v>0.8768800000000001</v>
      </c>
      <c r="G236">
        <f t="shared" si="38"/>
        <v>10.9850125</v>
      </c>
      <c r="H236">
        <f t="shared" si="39"/>
        <v>0.48228399999999999</v>
      </c>
      <c r="J236">
        <f t="shared" si="40"/>
        <v>16.86195</v>
      </c>
      <c r="K236">
        <f t="shared" si="41"/>
        <v>0.74030399999999996</v>
      </c>
      <c r="M236">
        <f t="shared" si="42"/>
        <v>15.006075000000001</v>
      </c>
      <c r="N236">
        <f t="shared" si="43"/>
        <v>0.65882400000000008</v>
      </c>
      <c r="P236">
        <f t="shared" si="44"/>
        <v>13.150200000000002</v>
      </c>
      <c r="Q236">
        <f t="shared" si="45"/>
        <v>0.57734400000000008</v>
      </c>
      <c r="S236">
        <f t="shared" si="46"/>
        <v>11.294324999999999</v>
      </c>
      <c r="T236">
        <f t="shared" si="47"/>
        <v>0.49586399999999997</v>
      </c>
    </row>
    <row r="237" spans="2:20" x14ac:dyDescent="0.25">
      <c r="B237">
        <v>0.89368000000000003</v>
      </c>
      <c r="C237">
        <f t="shared" si="36"/>
        <v>20.197168000000001</v>
      </c>
      <c r="D237">
        <v>3.6819999999999999E-2</v>
      </c>
      <c r="E237">
        <f t="shared" si="37"/>
        <v>0.83213199999999998</v>
      </c>
      <c r="G237">
        <f t="shared" si="38"/>
        <v>11.108442399999999</v>
      </c>
      <c r="H237">
        <f t="shared" si="39"/>
        <v>0.45767259999999993</v>
      </c>
      <c r="J237">
        <f t="shared" si="40"/>
        <v>17.051414399999999</v>
      </c>
      <c r="K237">
        <f t="shared" si="41"/>
        <v>0.70252559999999986</v>
      </c>
      <c r="M237">
        <f t="shared" si="42"/>
        <v>15.174686400000001</v>
      </c>
      <c r="N237">
        <f t="shared" si="43"/>
        <v>0.62520359999999997</v>
      </c>
      <c r="P237">
        <f t="shared" si="44"/>
        <v>13.297958400000002</v>
      </c>
      <c r="Q237">
        <f t="shared" si="45"/>
        <v>0.54788160000000008</v>
      </c>
      <c r="S237">
        <f t="shared" si="46"/>
        <v>11.421230399999999</v>
      </c>
      <c r="T237">
        <f t="shared" si="47"/>
        <v>0.47055959999999991</v>
      </c>
    </row>
    <row r="238" spans="2:20" x14ac:dyDescent="0.25">
      <c r="B238">
        <v>0.90332999999999997</v>
      </c>
      <c r="C238">
        <f t="shared" si="36"/>
        <v>20.415258000000001</v>
      </c>
      <c r="D238">
        <v>3.4770000000000002E-2</v>
      </c>
      <c r="E238">
        <f t="shared" si="37"/>
        <v>0.78580200000000011</v>
      </c>
      <c r="G238">
        <f t="shared" si="38"/>
        <v>11.2283919</v>
      </c>
      <c r="H238">
        <f t="shared" si="39"/>
        <v>0.43219109999999999</v>
      </c>
      <c r="J238">
        <f t="shared" si="40"/>
        <v>17.235536399999997</v>
      </c>
      <c r="K238">
        <f t="shared" si="41"/>
        <v>0.66341159999999999</v>
      </c>
      <c r="M238">
        <f t="shared" si="42"/>
        <v>15.338543400000001</v>
      </c>
      <c r="N238">
        <f t="shared" si="43"/>
        <v>0.5903946000000001</v>
      </c>
      <c r="P238">
        <f t="shared" si="44"/>
        <v>13.441550400000002</v>
      </c>
      <c r="Q238">
        <f t="shared" si="45"/>
        <v>0.5173776000000001</v>
      </c>
      <c r="S238">
        <f t="shared" si="46"/>
        <v>11.544557399999999</v>
      </c>
      <c r="T238">
        <f t="shared" si="47"/>
        <v>0.44436059999999999</v>
      </c>
    </row>
    <row r="239" spans="2:20" x14ac:dyDescent="0.25">
      <c r="B239">
        <v>0.91266999999999998</v>
      </c>
      <c r="C239">
        <f t="shared" si="36"/>
        <v>20.626342000000001</v>
      </c>
      <c r="D239">
        <v>3.2620000000000003E-2</v>
      </c>
      <c r="E239">
        <f t="shared" si="37"/>
        <v>0.73721200000000009</v>
      </c>
      <c r="G239">
        <f t="shared" si="38"/>
        <v>11.3444881</v>
      </c>
      <c r="H239">
        <f t="shared" si="39"/>
        <v>0.40546660000000001</v>
      </c>
      <c r="J239">
        <f t="shared" si="40"/>
        <v>17.4137436</v>
      </c>
      <c r="K239">
        <f t="shared" si="41"/>
        <v>0.62238959999999999</v>
      </c>
      <c r="M239">
        <f t="shared" si="42"/>
        <v>15.497136600000001</v>
      </c>
      <c r="N239">
        <f t="shared" si="43"/>
        <v>0.55388760000000004</v>
      </c>
      <c r="P239">
        <f t="shared" si="44"/>
        <v>13.580529600000002</v>
      </c>
      <c r="Q239">
        <f t="shared" si="45"/>
        <v>0.48538560000000008</v>
      </c>
      <c r="S239">
        <f t="shared" si="46"/>
        <v>11.663922599999999</v>
      </c>
      <c r="T239">
        <f t="shared" si="47"/>
        <v>0.41688359999999997</v>
      </c>
    </row>
    <row r="240" spans="2:20" x14ac:dyDescent="0.25">
      <c r="B240">
        <v>0.92168000000000005</v>
      </c>
      <c r="C240">
        <f t="shared" si="36"/>
        <v>20.829968000000001</v>
      </c>
      <c r="D240">
        <v>3.04E-2</v>
      </c>
      <c r="E240">
        <f t="shared" si="37"/>
        <v>0.6870400000000001</v>
      </c>
      <c r="G240">
        <f t="shared" si="38"/>
        <v>11.456482399999999</v>
      </c>
      <c r="H240">
        <f t="shared" si="39"/>
        <v>0.37787199999999999</v>
      </c>
      <c r="J240">
        <f t="shared" si="40"/>
        <v>17.585654399999999</v>
      </c>
      <c r="K240">
        <f t="shared" si="41"/>
        <v>0.58003199999999999</v>
      </c>
      <c r="M240">
        <f t="shared" si="42"/>
        <v>15.6501264</v>
      </c>
      <c r="N240">
        <f t="shared" si="43"/>
        <v>0.5161920000000001</v>
      </c>
      <c r="P240">
        <f t="shared" si="44"/>
        <v>13.714598400000002</v>
      </c>
      <c r="Q240">
        <f t="shared" si="45"/>
        <v>0.45235200000000009</v>
      </c>
      <c r="S240">
        <f t="shared" si="46"/>
        <v>11.779070399999998</v>
      </c>
      <c r="T240">
        <f t="shared" si="47"/>
        <v>0.38851199999999997</v>
      </c>
    </row>
    <row r="241" spans="2:20" x14ac:dyDescent="0.25">
      <c r="B241">
        <v>0.93035999999999996</v>
      </c>
      <c r="C241">
        <f t="shared" si="36"/>
        <v>21.026136000000001</v>
      </c>
      <c r="D241">
        <v>2.81E-2</v>
      </c>
      <c r="E241">
        <f t="shared" si="37"/>
        <v>0.63506000000000007</v>
      </c>
      <c r="G241">
        <f t="shared" si="38"/>
        <v>11.5643748</v>
      </c>
      <c r="H241">
        <f t="shared" si="39"/>
        <v>0.34928300000000001</v>
      </c>
      <c r="J241">
        <f t="shared" si="40"/>
        <v>17.751268799999998</v>
      </c>
      <c r="K241">
        <f t="shared" si="41"/>
        <v>0.53614799999999996</v>
      </c>
      <c r="M241">
        <f t="shared" si="42"/>
        <v>15.7975128</v>
      </c>
      <c r="N241">
        <f t="shared" si="43"/>
        <v>0.47713800000000001</v>
      </c>
      <c r="P241">
        <f t="shared" si="44"/>
        <v>13.843756800000001</v>
      </c>
      <c r="Q241">
        <f t="shared" si="45"/>
        <v>0.41812800000000006</v>
      </c>
      <c r="S241">
        <f t="shared" si="46"/>
        <v>11.890000799999999</v>
      </c>
      <c r="T241">
        <f t="shared" si="47"/>
        <v>0.35911799999999999</v>
      </c>
    </row>
    <row r="242" spans="2:20" x14ac:dyDescent="0.25">
      <c r="B242">
        <v>0.93869999999999998</v>
      </c>
      <c r="C242">
        <f t="shared" si="36"/>
        <v>21.21462</v>
      </c>
      <c r="D242">
        <v>2.572E-2</v>
      </c>
      <c r="E242">
        <f t="shared" si="37"/>
        <v>0.58127200000000001</v>
      </c>
      <c r="G242">
        <f t="shared" si="38"/>
        <v>11.668040999999999</v>
      </c>
      <c r="H242">
        <f t="shared" si="39"/>
        <v>0.31969959999999997</v>
      </c>
      <c r="J242">
        <f t="shared" si="40"/>
        <v>17.910395999999999</v>
      </c>
      <c r="K242">
        <f t="shared" si="41"/>
        <v>0.49073759999999994</v>
      </c>
      <c r="M242">
        <f t="shared" si="42"/>
        <v>15.939126</v>
      </c>
      <c r="N242">
        <f t="shared" si="43"/>
        <v>0.43672559999999999</v>
      </c>
      <c r="P242">
        <f t="shared" si="44"/>
        <v>13.967856000000001</v>
      </c>
      <c r="Q242">
        <f t="shared" si="45"/>
        <v>0.38271360000000004</v>
      </c>
      <c r="S242">
        <f t="shared" si="46"/>
        <v>11.996585999999997</v>
      </c>
      <c r="T242">
        <f t="shared" si="47"/>
        <v>0.32870159999999993</v>
      </c>
    </row>
    <row r="243" spans="2:20" x14ac:dyDescent="0.25">
      <c r="B243">
        <v>0.94674000000000003</v>
      </c>
      <c r="C243">
        <f t="shared" si="36"/>
        <v>21.396324000000003</v>
      </c>
      <c r="D243">
        <v>2.3230000000000001E-2</v>
      </c>
      <c r="E243">
        <f t="shared" si="37"/>
        <v>0.52499800000000008</v>
      </c>
      <c r="G243">
        <f t="shared" si="38"/>
        <v>11.7679782</v>
      </c>
      <c r="H243">
        <f t="shared" si="39"/>
        <v>0.28874890000000003</v>
      </c>
      <c r="J243">
        <f t="shared" si="40"/>
        <v>18.063799200000002</v>
      </c>
      <c r="K243">
        <f t="shared" si="41"/>
        <v>0.44322840000000002</v>
      </c>
      <c r="M243">
        <f t="shared" si="42"/>
        <v>16.0756452</v>
      </c>
      <c r="N243">
        <f t="shared" si="43"/>
        <v>0.39444540000000006</v>
      </c>
      <c r="P243">
        <f t="shared" si="44"/>
        <v>14.087491200000004</v>
      </c>
      <c r="Q243">
        <f t="shared" si="45"/>
        <v>0.34566240000000009</v>
      </c>
      <c r="S243">
        <f t="shared" si="46"/>
        <v>12.099337199999999</v>
      </c>
      <c r="T243">
        <f t="shared" si="47"/>
        <v>0.29687940000000002</v>
      </c>
    </row>
    <row r="244" spans="2:20" x14ac:dyDescent="0.25">
      <c r="B244">
        <v>0.95447000000000004</v>
      </c>
      <c r="C244">
        <f t="shared" si="36"/>
        <v>21.571022000000003</v>
      </c>
      <c r="D244">
        <v>2.0629999999999999E-2</v>
      </c>
      <c r="E244">
        <f t="shared" si="37"/>
        <v>0.46623799999999999</v>
      </c>
      <c r="G244">
        <f t="shared" si="38"/>
        <v>11.8640621</v>
      </c>
      <c r="H244">
        <f t="shared" si="39"/>
        <v>0.25643089999999996</v>
      </c>
      <c r="J244">
        <f t="shared" si="40"/>
        <v>18.211287599999999</v>
      </c>
      <c r="K244">
        <f t="shared" si="41"/>
        <v>0.39362039999999993</v>
      </c>
      <c r="M244">
        <f t="shared" si="42"/>
        <v>16.206900600000001</v>
      </c>
      <c r="N244">
        <f t="shared" si="43"/>
        <v>0.35029739999999998</v>
      </c>
      <c r="P244">
        <f t="shared" si="44"/>
        <v>14.202513600000003</v>
      </c>
      <c r="Q244">
        <f t="shared" si="45"/>
        <v>0.30697440000000004</v>
      </c>
      <c r="S244">
        <f t="shared" si="46"/>
        <v>12.1981266</v>
      </c>
      <c r="T244">
        <f t="shared" si="47"/>
        <v>0.26365139999999992</v>
      </c>
    </row>
    <row r="245" spans="2:20" x14ac:dyDescent="0.25">
      <c r="B245">
        <v>0.96192999999999995</v>
      </c>
      <c r="C245">
        <f t="shared" si="36"/>
        <v>21.739618</v>
      </c>
      <c r="D245">
        <v>1.7909999999999999E-2</v>
      </c>
      <c r="E245">
        <f t="shared" si="37"/>
        <v>0.40476600000000001</v>
      </c>
      <c r="G245">
        <f t="shared" si="38"/>
        <v>11.956789899999999</v>
      </c>
      <c r="H245">
        <f t="shared" si="39"/>
        <v>0.22262129999999999</v>
      </c>
      <c r="J245">
        <f t="shared" si="40"/>
        <v>18.353624399999998</v>
      </c>
      <c r="K245">
        <f t="shared" si="41"/>
        <v>0.34172279999999999</v>
      </c>
      <c r="M245">
        <f t="shared" si="42"/>
        <v>16.3335714</v>
      </c>
      <c r="N245">
        <f t="shared" si="43"/>
        <v>0.30411179999999999</v>
      </c>
      <c r="P245">
        <f t="shared" si="44"/>
        <v>14.313518400000001</v>
      </c>
      <c r="Q245">
        <f t="shared" si="45"/>
        <v>0.26650080000000004</v>
      </c>
      <c r="S245">
        <f t="shared" si="46"/>
        <v>12.293465399999999</v>
      </c>
      <c r="T245">
        <f t="shared" si="47"/>
        <v>0.22888979999999998</v>
      </c>
    </row>
    <row r="246" spans="2:20" x14ac:dyDescent="0.25">
      <c r="B246">
        <v>0.96913000000000005</v>
      </c>
      <c r="C246">
        <f t="shared" si="36"/>
        <v>21.902338000000004</v>
      </c>
      <c r="D246">
        <v>1.5049999999999999E-2</v>
      </c>
      <c r="E246">
        <f t="shared" si="37"/>
        <v>0.34012999999999999</v>
      </c>
      <c r="G246">
        <f t="shared" si="38"/>
        <v>12.046285900000001</v>
      </c>
      <c r="H246">
        <f t="shared" si="39"/>
        <v>0.18707149999999997</v>
      </c>
      <c r="J246">
        <f t="shared" si="40"/>
        <v>18.491000400000001</v>
      </c>
      <c r="K246">
        <f t="shared" si="41"/>
        <v>0.28715399999999996</v>
      </c>
      <c r="M246">
        <f t="shared" si="42"/>
        <v>16.455827400000004</v>
      </c>
      <c r="N246">
        <f t="shared" si="43"/>
        <v>0.25554899999999997</v>
      </c>
      <c r="P246">
        <f t="shared" si="44"/>
        <v>14.420654400000004</v>
      </c>
      <c r="Q246">
        <f t="shared" si="45"/>
        <v>0.223944</v>
      </c>
      <c r="S246">
        <f t="shared" si="46"/>
        <v>12.3854814</v>
      </c>
      <c r="T246">
        <f t="shared" si="47"/>
        <v>0.19233899999999995</v>
      </c>
    </row>
    <row r="247" spans="2:20" x14ac:dyDescent="0.25">
      <c r="B247">
        <v>0.97609999999999997</v>
      </c>
      <c r="C247">
        <f t="shared" si="36"/>
        <v>22.05986</v>
      </c>
      <c r="D247">
        <v>1.205E-2</v>
      </c>
      <c r="E247">
        <f t="shared" si="37"/>
        <v>0.27233000000000002</v>
      </c>
      <c r="G247">
        <f t="shared" si="38"/>
        <v>12.132922999999998</v>
      </c>
      <c r="H247">
        <f t="shared" si="39"/>
        <v>0.14978149999999998</v>
      </c>
      <c r="J247">
        <f t="shared" si="40"/>
        <v>18.623987999999997</v>
      </c>
      <c r="K247">
        <f t="shared" si="41"/>
        <v>0.22991399999999998</v>
      </c>
      <c r="M247">
        <f t="shared" si="42"/>
        <v>16.574178</v>
      </c>
      <c r="N247">
        <f t="shared" si="43"/>
        <v>0.20460900000000001</v>
      </c>
      <c r="P247">
        <f t="shared" si="44"/>
        <v>14.524368000000001</v>
      </c>
      <c r="Q247">
        <f t="shared" si="45"/>
        <v>0.17930400000000002</v>
      </c>
      <c r="S247">
        <f t="shared" si="46"/>
        <v>12.474557999999998</v>
      </c>
      <c r="T247">
        <f t="shared" si="47"/>
        <v>0.15399899999999997</v>
      </c>
    </row>
    <row r="248" spans="2:20" x14ac:dyDescent="0.25">
      <c r="B248">
        <v>0.98285999999999996</v>
      </c>
      <c r="C248">
        <f t="shared" si="36"/>
        <v>22.212636</v>
      </c>
      <c r="D248">
        <v>8.9200000000000008E-3</v>
      </c>
      <c r="E248">
        <f t="shared" si="37"/>
        <v>0.20159200000000002</v>
      </c>
      <c r="G248">
        <f t="shared" si="38"/>
        <v>12.216949799999998</v>
      </c>
      <c r="H248">
        <f t="shared" si="39"/>
        <v>0.1108756</v>
      </c>
      <c r="J248">
        <f t="shared" si="40"/>
        <v>18.752968799999998</v>
      </c>
      <c r="K248">
        <f t="shared" si="41"/>
        <v>0.1701936</v>
      </c>
      <c r="M248">
        <f t="shared" si="42"/>
        <v>16.688962799999999</v>
      </c>
      <c r="N248">
        <f t="shared" si="43"/>
        <v>0.1514616</v>
      </c>
      <c r="P248">
        <f t="shared" si="44"/>
        <v>14.624956800000001</v>
      </c>
      <c r="Q248">
        <f t="shared" si="45"/>
        <v>0.13272960000000003</v>
      </c>
      <c r="S248">
        <f t="shared" si="46"/>
        <v>12.560950799999997</v>
      </c>
      <c r="T248">
        <f t="shared" si="47"/>
        <v>0.11399759999999999</v>
      </c>
    </row>
    <row r="249" spans="2:20" x14ac:dyDescent="0.25">
      <c r="B249">
        <v>0.98943000000000003</v>
      </c>
      <c r="C249">
        <f t="shared" si="36"/>
        <v>22.361118000000001</v>
      </c>
      <c r="D249">
        <v>5.6699999999999997E-3</v>
      </c>
      <c r="E249">
        <f t="shared" si="37"/>
        <v>0.12814200000000001</v>
      </c>
      <c r="G249">
        <f t="shared" si="38"/>
        <v>12.298614899999999</v>
      </c>
      <c r="H249">
        <f t="shared" si="39"/>
        <v>7.0478099999999988E-2</v>
      </c>
      <c r="J249">
        <f t="shared" si="40"/>
        <v>18.878324399999997</v>
      </c>
      <c r="K249">
        <f t="shared" si="41"/>
        <v>0.10818359999999999</v>
      </c>
      <c r="M249">
        <f t="shared" si="42"/>
        <v>16.800521400000001</v>
      </c>
      <c r="N249">
        <f t="shared" si="43"/>
        <v>9.6276600000000004E-2</v>
      </c>
      <c r="P249">
        <f t="shared" si="44"/>
        <v>14.722718400000002</v>
      </c>
      <c r="Q249">
        <f t="shared" si="45"/>
        <v>8.4369600000000003E-2</v>
      </c>
      <c r="S249">
        <f t="shared" si="46"/>
        <v>12.644915399999999</v>
      </c>
      <c r="T249">
        <f t="shared" si="47"/>
        <v>7.2462599999999988E-2</v>
      </c>
    </row>
    <row r="250" spans="2:20" x14ac:dyDescent="0.25">
      <c r="B250">
        <v>0.99582000000000004</v>
      </c>
      <c r="C250">
        <f t="shared" si="36"/>
        <v>22.505532000000002</v>
      </c>
      <c r="D250">
        <v>2.3E-3</v>
      </c>
      <c r="E250">
        <f t="shared" si="37"/>
        <v>5.1980000000000005E-2</v>
      </c>
      <c r="G250">
        <f t="shared" si="38"/>
        <v>12.378042600000001</v>
      </c>
      <c r="H250">
        <f t="shared" si="39"/>
        <v>2.8589E-2</v>
      </c>
      <c r="J250">
        <f t="shared" si="40"/>
        <v>19.0002456</v>
      </c>
      <c r="K250">
        <f t="shared" si="41"/>
        <v>4.3883999999999999E-2</v>
      </c>
      <c r="M250">
        <f t="shared" si="42"/>
        <v>16.909023600000001</v>
      </c>
      <c r="N250">
        <f t="shared" si="43"/>
        <v>3.9054000000000005E-2</v>
      </c>
      <c r="P250">
        <f t="shared" si="44"/>
        <v>14.817801600000003</v>
      </c>
      <c r="Q250">
        <f t="shared" si="45"/>
        <v>3.4224000000000004E-2</v>
      </c>
      <c r="S250">
        <f t="shared" si="46"/>
        <v>12.726579599999999</v>
      </c>
      <c r="T250">
        <f t="shared" si="47"/>
        <v>2.9393999999999997E-2</v>
      </c>
    </row>
    <row r="251" spans="2:20" x14ac:dyDescent="0.25">
      <c r="B251">
        <v>1</v>
      </c>
      <c r="C251">
        <f t="shared" si="36"/>
        <v>22.6</v>
      </c>
      <c r="D251">
        <v>0</v>
      </c>
      <c r="E251">
        <f t="shared" si="37"/>
        <v>0</v>
      </c>
      <c r="G251">
        <f t="shared" si="38"/>
        <v>12.43</v>
      </c>
      <c r="H251">
        <f t="shared" si="39"/>
        <v>0</v>
      </c>
      <c r="J251">
        <f t="shared" si="40"/>
        <v>19.079999999999998</v>
      </c>
      <c r="K251">
        <f t="shared" si="41"/>
        <v>0</v>
      </c>
      <c r="M251">
        <f t="shared" si="42"/>
        <v>16.98</v>
      </c>
      <c r="N251">
        <f t="shared" si="43"/>
        <v>0</v>
      </c>
      <c r="P251">
        <f t="shared" si="44"/>
        <v>14.880000000000003</v>
      </c>
      <c r="Q251">
        <f t="shared" si="45"/>
        <v>0</v>
      </c>
      <c r="S251">
        <f t="shared" si="46"/>
        <v>12.78</v>
      </c>
      <c r="T251">
        <f t="shared" si="47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S1223_TC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admin</cp:lastModifiedBy>
  <dcterms:created xsi:type="dcterms:W3CDTF">2013-10-15T22:28:58Z</dcterms:created>
  <dcterms:modified xsi:type="dcterms:W3CDTF">2013-10-21T19:22:11Z</dcterms:modified>
</cp:coreProperties>
</file>