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2" activeTab="11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ISLASANTAY" sheetId="44" r:id="rId88"/>
    <sheet name="Kugluktuk" sheetId="53" r:id="rId89"/>
    <sheet name="庙湾岛" sheetId="58" r:id="rId90"/>
    <sheet name="平郡岛" sheetId="67" r:id="rId91"/>
    <sheet name="巴赫达尔机场" sheetId="73" r:id="rId92"/>
    <sheet name="丹戎乌班市" sheetId="86" r:id="rId93"/>
    <sheet name="霍马利格岛" sheetId="91" r:id="rId94"/>
    <sheet name="卡尔尼科巴机场" sheetId="93" r:id="rId95"/>
    <sheet name="锡纳邦机场" sheetId="94" r:id="rId96"/>
    <sheet name="五结乡" sheetId="95" r:id="rId97"/>
    <sheet name="阿勒格尼县机场" sheetId="96" r:id="rId98"/>
    <sheet name="伊维桑" sheetId="97" r:id="rId99"/>
    <sheet name="菲利宾BCCM" sheetId="98" r:id="rId100"/>
    <sheet name="池田町" sheetId="99" r:id="rId101"/>
    <sheet name="切列波维茨机场" sheetId="100" r:id="rId102"/>
    <sheet name="麦迪逊市" sheetId="101" r:id="rId103"/>
    <sheet name="佩里哈圣何塞" sheetId="102" r:id="rId104"/>
    <sheet name="鹿谷乡" sheetId="104" r:id="rId105"/>
    <sheet name="假伊斯坦布尔机场" sheetId="105" r:id="rId106"/>
    <sheet name="九十九里町" sheetId="106" r:id="rId107"/>
    <sheet name="基苏木Ndogo" sheetId="107" r:id="rId108"/>
    <sheet name="PuertoQuito" sheetId="108" r:id="rId109"/>
    <sheet name="Glumovo" sheetId="109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  <sheet name="HURON,KS" sheetId="115" r:id="rId11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1"/>
    <pivotCache cacheId="1" r:id="rId122"/>
    <pivotCache cacheId="2" r:id="rId123"/>
    <pivotCache cacheId="3" r:id="rId124"/>
    <pivotCache cacheId="4" r:id="rId125"/>
    <pivotCache cacheId="5" r:id="rId126"/>
    <pivotCache cacheId="6" r:id="rId127"/>
    <pivotCache cacheId="7" r:id="rId128"/>
    <pivotCache cacheId="8" r:id="rId129"/>
    <pivotCache cacheId="9" r:id="rId130"/>
    <pivotCache cacheId="10" r:id="rId131"/>
    <pivotCache cacheId="11" r:id="rId132"/>
    <pivotCache cacheId="12" r:id="rId133"/>
    <pivotCache cacheId="13" r:id="rId134"/>
    <pivotCache cacheId="14" r:id="rId135"/>
    <pivotCache cacheId="15" r:id="rId136"/>
    <pivotCache cacheId="16" r:id="rId137"/>
    <pivotCache cacheId="17" r:id="rId138"/>
    <pivotCache cacheId="18" r:id="rId139"/>
    <pivotCache cacheId="19" r:id="rId140"/>
    <pivotCache cacheId="20" r:id="rId141"/>
    <pivotCache cacheId="21" r:id="rId142"/>
    <pivotCache cacheId="22" r:id="rId143"/>
    <pivotCache cacheId="23" r:id="rId144"/>
    <pivotCache cacheId="24" r:id="rId145"/>
    <pivotCache cacheId="25" r:id="rId146"/>
    <pivotCache cacheId="26" r:id="rId147"/>
    <pivotCache cacheId="27" r:id="rId148"/>
    <pivotCache cacheId="28" r:id="rId149"/>
    <pivotCache cacheId="29" r:id="rId150"/>
    <pivotCache cacheId="30" r:id="rId151"/>
    <pivotCache cacheId="31" r:id="rId152"/>
    <pivotCache cacheId="32" r:id="rId153"/>
    <pivotCache cacheId="33" r:id="rId154"/>
    <pivotCache cacheId="34" r:id="rId155"/>
    <pivotCache cacheId="35" r:id="rId156"/>
    <pivotCache cacheId="36" r:id="rId157"/>
    <pivotCache cacheId="37" r:id="rId158"/>
    <pivotCache cacheId="38" r:id="rId159"/>
    <pivotCache cacheId="39" r:id="rId160"/>
    <pivotCache cacheId="40" r:id="rId161"/>
    <pivotCache cacheId="41" r:id="rId162"/>
    <pivotCache cacheId="42" r:id="rId163"/>
    <pivotCache cacheId="43" r:id="rId164"/>
    <pivotCache cacheId="44" r:id="rId165"/>
    <pivotCache cacheId="45" r:id="rId166"/>
    <pivotCache cacheId="46" r:id="rId167"/>
    <pivotCache cacheId="47" r:id="rId168"/>
    <pivotCache cacheId="48" r:id="rId169"/>
    <pivotCache cacheId="49" r:id="rId170"/>
    <pivotCache cacheId="50" r:id="rId171"/>
    <pivotCache cacheId="51" r:id="rId172"/>
    <pivotCache cacheId="52" r:id="rId173"/>
    <pivotCache cacheId="53" r:id="rId174"/>
    <pivotCache cacheId="54" r:id="rId175"/>
    <pivotCache cacheId="55" r:id="rId176"/>
    <pivotCache cacheId="56" r:id="rId177"/>
    <pivotCache cacheId="57" r:id="rId178"/>
    <pivotCache cacheId="58" r:id="rId179"/>
    <pivotCache cacheId="59" r:id="rId180"/>
    <pivotCache cacheId="60" r:id="rId181"/>
    <pivotCache cacheId="61" r:id="rId182"/>
    <pivotCache cacheId="62" r:id="rId183"/>
    <pivotCache cacheId="63" r:id="rId184"/>
    <pivotCache cacheId="64" r:id="rId185"/>
    <pivotCache cacheId="65" r:id="rId186"/>
    <pivotCache cacheId="66" r:id="rId187"/>
    <pivotCache cacheId="67" r:id="rId188"/>
    <pivotCache cacheId="68" r:id="rId189"/>
    <pivotCache cacheId="69" r:id="rId190"/>
    <pivotCache cacheId="70" r:id="rId191"/>
    <pivotCache cacheId="71" r:id="rId192"/>
    <pivotCache cacheId="72" r:id="rId193"/>
    <pivotCache cacheId="73" r:id="rId194"/>
    <pivotCache cacheId="74" r:id="rId195"/>
    <pivotCache cacheId="75" r:id="rId196"/>
    <pivotCache cacheId="76" r:id="rId197"/>
    <pivotCache cacheId="77" r:id="rId198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<sst xmlns="http://schemas.openxmlformats.org/spreadsheetml/2006/main" count="7483" uniqueCount="499">
  <si>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</si>
  <si>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</si>
  <si>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</si>
  <si>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</si>
  <si>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</si>
  <si>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</si>
  <si>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</si>
  <si>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</si>
  <si>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</si>
  <si>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</si>
  <si>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</si>
  <si>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</si>
  <si>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</si>
  <si>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</si>
  <si>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</si>
  <si>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</si>
  <si>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</si>
  <si>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</si>
  <si>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</si>
  <si>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</si>
  <si>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</si>
  <si>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</si>
  <si>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</si>
  <si>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</si>
  <si>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</si>
  <si>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</si>
  <si>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</si>
  <si>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</si>
  <si>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</si>
  <si>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</si>
  <si>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</si>
  <si>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</si>
  <si>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</si>
  <si>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</si>
  <si>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</si>
  <si>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</si>
  <si>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</si>
  <si>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</si>
  <si>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</si>
  <si>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</si>
  <si>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</si>
  <si>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</si>
  <si>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</si>
  <si>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</si>
  <si>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</si>
  <si>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</si>
  <si>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</si>
  <si>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</si>
  <si>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</si>
  <si>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</si>
  <si>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</si>
  <si>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</si>
  <si>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</si>
  <si>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</si>
  <si>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</si>
  <si>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</si>
  <si>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</si>
  <si>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</si>
  <si>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</si>
  <si>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</si>
  <si>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</si>
  <si>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</si>
  <si>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</si>
  <si>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</si>
  <si>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</si>
  <si>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</si>
  <si>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</si>
  <si>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</si>
  <si>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</si>
  <si>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</si>
  <si>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</si>
  <si>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</si>
  <si>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</si>
  <si>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</si>
  <si>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</si>
  <si>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</si>
  <si>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</si>
  <si>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</si>
  <si>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</si>
  <si>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</si>
  <si>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</si>
  <si>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</si>
  <si>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</si>
  <si>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</si>
  <si>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</si>
  <si>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</si>
  <si>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</si>
  <si>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</si>
  <si>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</si>
  <si>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</si>
  <si>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</si>
  <si>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</si>
  <si>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</si>
  <si>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</si>
  <si>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</si>
  <si>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</si>
  <si>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</si>
  <si>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</si>
  <si>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</si>
  <si>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</si>
  <si>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</si>
  <si>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</si>
  <si>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</si>
  <si>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</si>
  <si>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</si>
  <si>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</si>
  <si>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</si>
  <si>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</si>
  <si>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</si>
  <si>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</si>
  <si>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</si>
  <si>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</si>
  <si>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</si>
  <si>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</si>
  <si>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</si>
  <si>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</si>
  <si>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</si>
  <si>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</si>
  <si>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</si>
  <si>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</si>
  <si>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</si>
  <si>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</si>
  <si>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</si>
  <si>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</si>
  <si>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</si>
  <si>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</si>
  <si>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</si>
  <si>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</si>
  <si>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</si>
  <si>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</si>
  <si>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</si>
  <si>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</si>
  <si>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</si>
  <si>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</si>
  <si>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</si>
  <si>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</si>
  <si>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</si>
  <si>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</si>
  <si>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</si>
  <si>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</si>
  <si>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</si>
  <si>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</si>
  <si>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</si>
  <si>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</si>
  <si>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</si>
  <si>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</si>
  <si>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</si>
  <si>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</si>
  <si>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</si>
  <si>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</si>
  <si>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</si>
  <si>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</si>
  <si>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</si>
  <si>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</si>
  <si>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</si>
  <si>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</si>
  <si>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</si>
  <si>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</si>
  <si>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</si>
  <si>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</si>
  <si>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</si>
  <si>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</si>
  <si>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</si>
  <si>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</si>
  <si>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</si>
  <si>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</si>
  <si>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</si>
  <si>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</si>
  <si>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</si>
  <si>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</si>
  <si>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</si>
  <si>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</si>
  <si>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</si>
  <si>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</si>
  <si>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</si>
  <si>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</si>
  <si>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</si>
  <si>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</si>
  <si>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</si>
  <si>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</si>
  <si>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</si>
  <si>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</si>
  <si>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</si>
  <si>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</si>
  <si>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</si>
  <si>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</si>
  <si>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</si>
  <si>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</si>
  <si>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</si>
  <si>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</si>
  <si>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</si>
  <si>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</si>
  <si>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</si>
  <si>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</si>
  <si>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</si>
  <si>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</si>
  <si>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</si>
  <si>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</si>
  <si>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</si>
  <si>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</si>
  <si>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</si>
  <si>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</si>
  <si>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</si>
  <si>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</si>
  <si>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</si>
  <si>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</si>
  <si>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</si>
  <si>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</si>
  <si>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</si>
  <si>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</si>
  <si>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</si>
  <si>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</si>
  <si>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</si>
  <si>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</si>
  <si>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</si>
  <si>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</si>
  <si>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</si>
  <si>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</si>
  <si>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</si>
  <si>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</si>
  <si>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</si>
  <si>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</si>
  <si>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</si>
  <si>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</si>
  <si>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</si>
  <si>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</si>
  <si>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</si>
  <si>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</si>
  <si>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</si>
  <si>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</si>
  <si>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</si>
  <si>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</si>
  <si>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</si>
  <si>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</si>
  <si>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</si>
  <si>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</si>
  <si>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</si>
  <si>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</si>
  <si>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</si>
  <si>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</si>
  <si>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</si>
  <si>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</si>
  <si>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</si>
  <si>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</si>
  <si>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</si>
  <si>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</si>
  <si>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</si>
  <si>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</si>
  <si>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</si>
  <si>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</si>
  <si>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</si>
  <si>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</si>
  <si>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</si>
  <si>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</si>
  <si>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</si>
  <si>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</si>
  <si>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</si>
  <si>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</si>
  <si>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</si>
  <si>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</si>
  <si>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</si>
  <si>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</si>
  <si>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</si>
  <si>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</si>
  <si>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</si>
  <si>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</si>
  <si>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</si>
  <si>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</si>
  <si>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</si>
  <si>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</si>
  <si>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</si>
  <si>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</si>
  <si>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</si>
  <si>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</si>
  <si>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</si>
  <si>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</si>
  <si>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</si>
  <si>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</si>
  <si>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</si>
  <si>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</si>
  <si>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</si>
  <si>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</si>
  <si>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</si>
  <si>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</si>
  <si>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</si>
  <si>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</si>
  <si>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美国HURON,KS.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</si>
  <si>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</si>
  <si>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</si>
  <si>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</si>
  <si>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</si>
  <si>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</si>
  <si>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</si>
  <si>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</si>
  <si>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</si>
  <si>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</si>
  <si>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</si>
  <si>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</si>
  <si>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</si>
  <si>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</si>
  <si>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</si>
  <si>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</si>
  <si>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</si>
  <si>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</si>
  <si>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</si>
  <si>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</si>
  <si>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</si>
  <si>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</si>
  <si>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</si>
  <si>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</si>
  <si>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</si>
  <si>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</si>
  <si>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</si>
  <si>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</si>
  <si>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</si>
  <si>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</si>
  <si>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</si>
  <si>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</si>
  <si>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</si>
  <si>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基特曼斯胡普机场</t>
  </si>
  <si>
    <t>Kugluktuk机场</t>
  </si>
  <si>
    <t>九十九里町</t>
  </si>
  <si>
    <t>米灵吉姆彼机场</t>
  </si>
  <si>
    <t>巴赫达尔机场</t>
  </si>
  <si>
    <t>假伊斯坦布尔机场</t>
  </si>
  <si>
    <t>丹戎乌班市</t>
  </si>
  <si>
    <t>霍马利格岛</t>
  </si>
  <si>
    <t>卡尔尼科巴机场</t>
  </si>
  <si>
    <t>阿勒格尼县机场</t>
  </si>
  <si>
    <t>锡纳邦机场</t>
  </si>
  <si>
    <t>五结乡</t>
  </si>
  <si>
    <t>hasbahce</t>
  </si>
  <si>
    <t>PuertoQuito</t>
  </si>
  <si>
    <t>伊维桑</t>
  </si>
  <si>
    <t>基苏木Ndogo</t>
  </si>
  <si>
    <t>菲利宾BCCM</t>
  </si>
  <si>
    <t>Melodica</t>
  </si>
  <si>
    <t>切列波维茨机场</t>
  </si>
  <si>
    <t>MUGHALGARDENS</t>
  </si>
  <si>
    <t>麦迪逊市</t>
  </si>
  <si>
    <t>秦山核电站方家山堆场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</si>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</sst>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7" fillId="18" borderId="9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3" fillId="30" borderId="13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5" fillId="6" borderId="15" applyNumberFormat="0" applyAlignment="0" applyProtection="0">
      <alignment vertical="center"/>
    </xf>
    <xf numFmtId="0" fontId="15" fillId="6" borderId="9" applyNumberFormat="0" applyAlignment="0" applyProtection="0">
      <alignment vertical="center"/>
    </xf>
    <xf numFmtId="0" fontId="20" fillId="26" borderId="12" applyNumberForma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1" Type="http://schemas.openxmlformats.org/officeDocument/2006/relationships/sharedStrings" Target="sharedStrings.xml"/><Relationship Id="rId200" Type="http://schemas.openxmlformats.org/officeDocument/2006/relationships/styles" Target="style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theme" Target="theme/theme1.xml"/><Relationship Id="rId198" Type="http://schemas.openxmlformats.org/officeDocument/2006/relationships/pivotCacheDefinition" Target="pivotCache/pivotCacheDefinition78.xml"/><Relationship Id="rId197" Type="http://schemas.openxmlformats.org/officeDocument/2006/relationships/pivotCacheDefinition" Target="pivotCache/pivotCacheDefinition77.xml"/><Relationship Id="rId196" Type="http://schemas.openxmlformats.org/officeDocument/2006/relationships/pivotCacheDefinition" Target="pivotCache/pivotCacheDefinition76.xml"/><Relationship Id="rId195" Type="http://schemas.openxmlformats.org/officeDocument/2006/relationships/pivotCacheDefinition" Target="pivotCache/pivotCacheDefinition75.xml"/><Relationship Id="rId194" Type="http://schemas.openxmlformats.org/officeDocument/2006/relationships/pivotCacheDefinition" Target="pivotCache/pivotCacheDefinition74.xml"/><Relationship Id="rId193" Type="http://schemas.openxmlformats.org/officeDocument/2006/relationships/pivotCacheDefinition" Target="pivotCache/pivotCacheDefinition73.xml"/><Relationship Id="rId192" Type="http://schemas.openxmlformats.org/officeDocument/2006/relationships/pivotCacheDefinition" Target="pivotCache/pivotCacheDefinition72.xml"/><Relationship Id="rId191" Type="http://schemas.openxmlformats.org/officeDocument/2006/relationships/pivotCacheDefinition" Target="pivotCache/pivotCacheDefinition71.xml"/><Relationship Id="rId190" Type="http://schemas.openxmlformats.org/officeDocument/2006/relationships/pivotCacheDefinition" Target="pivotCache/pivotCacheDefinition70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69.xml"/><Relationship Id="rId188" Type="http://schemas.openxmlformats.org/officeDocument/2006/relationships/pivotCacheDefinition" Target="pivotCache/pivotCacheDefinition68.xml"/><Relationship Id="rId187" Type="http://schemas.openxmlformats.org/officeDocument/2006/relationships/pivotCacheDefinition" Target="pivotCache/pivotCacheDefinition67.xml"/><Relationship Id="rId186" Type="http://schemas.openxmlformats.org/officeDocument/2006/relationships/pivotCacheDefinition" Target="pivotCache/pivotCacheDefinition66.xml"/><Relationship Id="rId185" Type="http://schemas.openxmlformats.org/officeDocument/2006/relationships/pivotCacheDefinition" Target="pivotCache/pivotCacheDefinition65.xml"/><Relationship Id="rId184" Type="http://schemas.openxmlformats.org/officeDocument/2006/relationships/pivotCacheDefinition" Target="pivotCache/pivotCacheDefinition64.xml"/><Relationship Id="rId183" Type="http://schemas.openxmlformats.org/officeDocument/2006/relationships/pivotCacheDefinition" Target="pivotCache/pivotCacheDefinition63.xml"/><Relationship Id="rId182" Type="http://schemas.openxmlformats.org/officeDocument/2006/relationships/pivotCacheDefinition" Target="pivotCache/pivotCacheDefinition62.xml"/><Relationship Id="rId181" Type="http://schemas.openxmlformats.org/officeDocument/2006/relationships/pivotCacheDefinition" Target="pivotCache/pivotCacheDefinition61.xml"/><Relationship Id="rId180" Type="http://schemas.openxmlformats.org/officeDocument/2006/relationships/pivotCacheDefinition" Target="pivotCache/pivotCacheDefinition60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59.xml"/><Relationship Id="rId178" Type="http://schemas.openxmlformats.org/officeDocument/2006/relationships/pivotCacheDefinition" Target="pivotCache/pivotCacheDefinition58.xml"/><Relationship Id="rId177" Type="http://schemas.openxmlformats.org/officeDocument/2006/relationships/pivotCacheDefinition" Target="pivotCache/pivotCacheDefinition57.xml"/><Relationship Id="rId176" Type="http://schemas.openxmlformats.org/officeDocument/2006/relationships/pivotCacheDefinition" Target="pivotCache/pivotCacheDefinition56.xml"/><Relationship Id="rId175" Type="http://schemas.openxmlformats.org/officeDocument/2006/relationships/pivotCacheDefinition" Target="pivotCache/pivotCacheDefinition55.xml"/><Relationship Id="rId174" Type="http://schemas.openxmlformats.org/officeDocument/2006/relationships/pivotCacheDefinition" Target="pivotCache/pivotCacheDefinition54.xml"/><Relationship Id="rId173" Type="http://schemas.openxmlformats.org/officeDocument/2006/relationships/pivotCacheDefinition" Target="pivotCache/pivotCacheDefinition53.xml"/><Relationship Id="rId172" Type="http://schemas.openxmlformats.org/officeDocument/2006/relationships/pivotCacheDefinition" Target="pivotCache/pivotCacheDefinition52.xml"/><Relationship Id="rId171" Type="http://schemas.openxmlformats.org/officeDocument/2006/relationships/pivotCacheDefinition" Target="pivotCache/pivotCacheDefinition51.xml"/><Relationship Id="rId170" Type="http://schemas.openxmlformats.org/officeDocument/2006/relationships/pivotCacheDefinition" Target="pivotCache/pivotCacheDefinition5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49.xml"/><Relationship Id="rId168" Type="http://schemas.openxmlformats.org/officeDocument/2006/relationships/pivotCacheDefinition" Target="pivotCache/pivotCacheDefinition48.xml"/><Relationship Id="rId167" Type="http://schemas.openxmlformats.org/officeDocument/2006/relationships/pivotCacheDefinition" Target="pivotCache/pivotCacheDefinition47.xml"/><Relationship Id="rId166" Type="http://schemas.openxmlformats.org/officeDocument/2006/relationships/pivotCacheDefinition" Target="pivotCache/pivotCacheDefinition46.xml"/><Relationship Id="rId165" Type="http://schemas.openxmlformats.org/officeDocument/2006/relationships/pivotCacheDefinition" Target="pivotCache/pivotCacheDefinition45.xml"/><Relationship Id="rId164" Type="http://schemas.openxmlformats.org/officeDocument/2006/relationships/pivotCacheDefinition" Target="pivotCache/pivotCacheDefinition44.xml"/><Relationship Id="rId163" Type="http://schemas.openxmlformats.org/officeDocument/2006/relationships/pivotCacheDefinition" Target="pivotCache/pivotCacheDefinition43.xml"/><Relationship Id="rId162" Type="http://schemas.openxmlformats.org/officeDocument/2006/relationships/pivotCacheDefinition" Target="pivotCache/pivotCacheDefinition42.xml"/><Relationship Id="rId161" Type="http://schemas.openxmlformats.org/officeDocument/2006/relationships/pivotCacheDefinition" Target="pivotCache/pivotCacheDefinition41.xml"/><Relationship Id="rId160" Type="http://schemas.openxmlformats.org/officeDocument/2006/relationships/pivotCacheDefinition" Target="pivotCache/pivotCacheDefinition4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39.xml"/><Relationship Id="rId158" Type="http://schemas.openxmlformats.org/officeDocument/2006/relationships/pivotCacheDefinition" Target="pivotCache/pivotCacheDefinition38.xml"/><Relationship Id="rId157" Type="http://schemas.openxmlformats.org/officeDocument/2006/relationships/pivotCacheDefinition" Target="pivotCache/pivotCacheDefinition37.xml"/><Relationship Id="rId156" Type="http://schemas.openxmlformats.org/officeDocument/2006/relationships/pivotCacheDefinition" Target="pivotCache/pivotCacheDefinition36.xml"/><Relationship Id="rId155" Type="http://schemas.openxmlformats.org/officeDocument/2006/relationships/pivotCacheDefinition" Target="pivotCache/pivotCacheDefinition35.xml"/><Relationship Id="rId154" Type="http://schemas.openxmlformats.org/officeDocument/2006/relationships/pivotCacheDefinition" Target="pivotCache/pivotCacheDefinition34.xml"/><Relationship Id="rId153" Type="http://schemas.openxmlformats.org/officeDocument/2006/relationships/pivotCacheDefinition" Target="pivotCache/pivotCacheDefinition33.xml"/><Relationship Id="rId152" Type="http://schemas.openxmlformats.org/officeDocument/2006/relationships/pivotCacheDefinition" Target="pivotCache/pivotCacheDefinition32.xml"/><Relationship Id="rId151" Type="http://schemas.openxmlformats.org/officeDocument/2006/relationships/pivotCacheDefinition" Target="pivotCache/pivotCacheDefinition31.xml"/><Relationship Id="rId150" Type="http://schemas.openxmlformats.org/officeDocument/2006/relationships/pivotCacheDefinition" Target="pivotCache/pivotCacheDefinition3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29.xml"/><Relationship Id="rId148" Type="http://schemas.openxmlformats.org/officeDocument/2006/relationships/pivotCacheDefinition" Target="pivotCache/pivotCacheDefinition28.xml"/><Relationship Id="rId147" Type="http://schemas.openxmlformats.org/officeDocument/2006/relationships/pivotCacheDefinition" Target="pivotCache/pivotCacheDefinition27.xml"/><Relationship Id="rId146" Type="http://schemas.openxmlformats.org/officeDocument/2006/relationships/pivotCacheDefinition" Target="pivotCache/pivotCacheDefinition26.xml"/><Relationship Id="rId145" Type="http://schemas.openxmlformats.org/officeDocument/2006/relationships/pivotCacheDefinition" Target="pivotCache/pivotCacheDefinition25.xml"/><Relationship Id="rId144" Type="http://schemas.openxmlformats.org/officeDocument/2006/relationships/pivotCacheDefinition" Target="pivotCache/pivotCacheDefinition24.xml"/><Relationship Id="rId143" Type="http://schemas.openxmlformats.org/officeDocument/2006/relationships/pivotCacheDefinition" Target="pivotCache/pivotCacheDefinition23.xml"/><Relationship Id="rId142" Type="http://schemas.openxmlformats.org/officeDocument/2006/relationships/pivotCacheDefinition" Target="pivotCache/pivotCacheDefinition22.xml"/><Relationship Id="rId141" Type="http://schemas.openxmlformats.org/officeDocument/2006/relationships/pivotCacheDefinition" Target="pivotCache/pivotCacheDefinition21.xml"/><Relationship Id="rId140" Type="http://schemas.openxmlformats.org/officeDocument/2006/relationships/pivotCacheDefinition" Target="pivotCache/pivotCacheDefinition2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19.xml"/><Relationship Id="rId138" Type="http://schemas.openxmlformats.org/officeDocument/2006/relationships/pivotCacheDefinition" Target="pivotCache/pivotCacheDefinition18.xml"/><Relationship Id="rId137" Type="http://schemas.openxmlformats.org/officeDocument/2006/relationships/pivotCacheDefinition" Target="pivotCache/pivotCacheDefinition17.xml"/><Relationship Id="rId136" Type="http://schemas.openxmlformats.org/officeDocument/2006/relationships/pivotCacheDefinition" Target="pivotCache/pivotCacheDefinition16.xml"/><Relationship Id="rId135" Type="http://schemas.openxmlformats.org/officeDocument/2006/relationships/pivotCacheDefinition" Target="pivotCache/pivotCacheDefinition15.xml"/><Relationship Id="rId134" Type="http://schemas.openxmlformats.org/officeDocument/2006/relationships/pivotCacheDefinition" Target="pivotCache/pivotCacheDefinition14.xml"/><Relationship Id="rId133" Type="http://schemas.openxmlformats.org/officeDocument/2006/relationships/pivotCacheDefinition" Target="pivotCache/pivotCacheDefinition13.xml"/><Relationship Id="rId132" Type="http://schemas.openxmlformats.org/officeDocument/2006/relationships/pivotCacheDefinition" Target="pivotCache/pivotCacheDefinition12.xml"/><Relationship Id="rId131" Type="http://schemas.openxmlformats.org/officeDocument/2006/relationships/pivotCacheDefinition" Target="pivotCache/pivotCacheDefinition11.xml"/><Relationship Id="rId130" Type="http://schemas.openxmlformats.org/officeDocument/2006/relationships/pivotCacheDefinition" Target="pivotCache/pivotCacheDefinition1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9.xml"/><Relationship Id="rId128" Type="http://schemas.openxmlformats.org/officeDocument/2006/relationships/pivotCacheDefinition" Target="pivotCache/pivotCacheDefinition8.xml"/><Relationship Id="rId127" Type="http://schemas.openxmlformats.org/officeDocument/2006/relationships/pivotCacheDefinition" Target="pivotCache/pivotCacheDefinition7.xml"/><Relationship Id="rId126" Type="http://schemas.openxmlformats.org/officeDocument/2006/relationships/pivotCacheDefinition" Target="pivotCache/pivotCacheDefinition6.xml"/><Relationship Id="rId125" Type="http://schemas.openxmlformats.org/officeDocument/2006/relationships/pivotCacheDefinition" Target="pivotCache/pivotCacheDefinition5.xml"/><Relationship Id="rId124" Type="http://schemas.openxmlformats.org/officeDocument/2006/relationships/pivotCacheDefinition" Target="pivotCache/pivotCacheDefinition4.xml"/><Relationship Id="rId123" Type="http://schemas.openxmlformats.org/officeDocument/2006/relationships/pivotCacheDefinition" Target="pivotCache/pivotCacheDefinition3.xml"/><Relationship Id="rId122" Type="http://schemas.openxmlformats.org/officeDocument/2006/relationships/pivotCacheDefinition" Target="pivotCache/pivotCacheDefinition2.xml"/><Relationship Id="rId121" Type="http://schemas.openxmlformats.org/officeDocument/2006/relationships/pivotCacheDefinition" Target="pivotCache/pivotCacheDefinition1.xml"/><Relationship Id="rId120" Type="http://schemas.openxmlformats.org/officeDocument/2006/relationships/customXml" Target="../customXml/item5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4.xml"/><Relationship Id="rId118" Type="http://schemas.openxmlformats.org/officeDocument/2006/relationships/customXml" Target="../customXml/item3.xml"/><Relationship Id="rId117" Type="http://schemas.openxmlformats.org/officeDocument/2006/relationships/customXml" Target="../customXml/item2.xml"/><Relationship Id="rId116" Type="http://schemas.openxmlformats.org/officeDocument/2006/relationships/customXml" Target="../customXml/item1.xml"/><Relationship Id="rId115" Type="http://schemas.openxmlformats.org/officeDocument/2006/relationships/worksheet" Target="worksheets/sheet115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控制面板!$O$13:$O$357</c:f>
              <c:strCache>
                <c:ptCount val="3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</c:strCache>
            </c:strRef>
          </c:cat>
          <c:val>
            <c:numRef>
              <c:f>控制面板!$P$13:$P$357</c:f>
              <c:numCache>
                <c:formatCode>General</c:formatCode>
                <c:ptCount val="34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控制面板!$O$13:$O$357</c:f>
              <c:strCache>
                <c:ptCount val="3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</c:strCache>
            </c:strRef>
          </c:cat>
          <c:val>
            <c:numRef>
              <c:f>控制面板!$Q$13:$Q$357</c:f>
              <c:numCache>
                <c:formatCode>General</c:formatCode>
                <c:ptCount val="34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控制面板!$O$13:$O$357</c:f>
              <c:strCache>
                <c:ptCount val="3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</c:strCache>
            </c:strRef>
          </c:cat>
          <c:val>
            <c:numRef>
              <c:f>控制面板!$R$13:$R$357</c:f>
              <c:numCache>
                <c:formatCode>General</c:formatCode>
                <c:ptCount val="34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控制面板!$O$13:$O$357</c:f>
              <c:strCache>
                <c:ptCount val="3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</c:strCache>
            </c:strRef>
          </c:cat>
          <c:val>
            <c:numRef>
              <c:f>控制面板!$S$13:$S$357</c:f>
              <c:numCache>
                <c:formatCode>General</c:formatCode>
                <c:ptCount val="34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控制面板!$O$13:$O$357</c:f>
              <c:strCache>
                <c:ptCount val="3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</c:strCache>
            </c:strRef>
          </c:cat>
          <c:val>
            <c:numRef>
              <c:f>控制面板!$T$13:$T$357</c:f>
              <c:numCache>
                <c:formatCode>General</c:formatCode>
                <c:ptCount val="34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控制面板!$O$13:$O$357</c:f>
              <c:strCache>
                <c:ptCount val="3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</c:strCache>
            </c:strRef>
          </c:cat>
          <c:val>
            <c:numRef>
              <c:f>控制面板!$P$13:$P$357</c:f>
              <c:numCache>
                <c:formatCode>General</c:formatCode>
                <c:ptCount val="34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  <c:pt idx="339">
                  <c:v>2655115944474</c:v>
                </c:pt>
                <c:pt idx="340">
                  <c:v>2656148878836</c:v>
                </c:pt>
                <c:pt idx="341">
                  <c:v>2655683821537</c:v>
                </c:pt>
                <c:pt idx="342">
                  <c:v>2656877303037</c:v>
                </c:pt>
                <c:pt idx="343">
                  <c:v>2657568672254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控制面板!$O$13:$O$357</c:f>
              <c:strCache>
                <c:ptCount val="3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</c:strCache>
            </c:strRef>
          </c:cat>
          <c:val>
            <c:numRef>
              <c:f>控制面板!$Q$13:$Q$357</c:f>
              <c:numCache>
                <c:formatCode>General</c:formatCode>
                <c:ptCount val="34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  <c:pt idx="339">
                  <c:v>2546151070368</c:v>
                </c:pt>
                <c:pt idx="340">
                  <c:v>2546151070368</c:v>
                </c:pt>
                <c:pt idx="341">
                  <c:v>2568341624368</c:v>
                </c:pt>
                <c:pt idx="342">
                  <c:v>2568341624368</c:v>
                </c:pt>
                <c:pt idx="343">
                  <c:v>2568341624368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控制面板!$O$13:$O$357</c:f>
              <c:strCache>
                <c:ptCount val="3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</c:strCache>
            </c:strRef>
          </c:cat>
          <c:val>
            <c:numRef>
              <c:f>控制面板!$R$13:$R$357</c:f>
              <c:numCache>
                <c:formatCode>General</c:formatCode>
                <c:ptCount val="34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  <c:pt idx="339">
                  <c:v>108964874106</c:v>
                </c:pt>
                <c:pt idx="340">
                  <c:v>109997808468</c:v>
                </c:pt>
                <c:pt idx="341">
                  <c:v>87342197169</c:v>
                </c:pt>
                <c:pt idx="342">
                  <c:v>88535678669</c:v>
                </c:pt>
                <c:pt idx="343">
                  <c:v>89227047886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控制面板!$O$13:$O$357</c:f>
              <c:strCache>
                <c:ptCount val="3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</c:strCache>
            </c:strRef>
          </c:cat>
          <c:val>
            <c:numRef>
              <c:f>控制面板!$S$13:$S$357</c:f>
              <c:numCache>
                <c:formatCode>General</c:formatCode>
                <c:ptCount val="34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  <c:pt idx="339">
                  <c:v>894099536</c:v>
                </c:pt>
                <c:pt idx="340">
                  <c:v>1904152798</c:v>
                </c:pt>
                <c:pt idx="341">
                  <c:v>957526574</c:v>
                </c:pt>
                <c:pt idx="342">
                  <c:v>1341110970</c:v>
                </c:pt>
                <c:pt idx="343">
                  <c:v>1819088517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控制面板!$O$13:$O$357</c:f>
              <c:strCache>
                <c:ptCount val="34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  <c:pt idx="339">
                  <c:v>2020/4/22</c:v>
                </c:pt>
                <c:pt idx="340">
                  <c:v>2020/4/23</c:v>
                </c:pt>
                <c:pt idx="341">
                  <c:v>2020/4/24</c:v>
                </c:pt>
                <c:pt idx="342">
                  <c:v>2020/4/25</c:v>
                </c:pt>
                <c:pt idx="343">
                  <c:v>2020/4/26</c:v>
                </c:pt>
              </c:strCache>
            </c:strRef>
          </c:cat>
          <c:val>
            <c:numRef>
              <c:f>控制面板!$T$13:$T$357</c:f>
              <c:numCache>
                <c:formatCode>General</c:formatCode>
                <c:ptCount val="34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  <c:pt idx="339">
                  <c:v>6099302789</c:v>
                </c:pt>
                <c:pt idx="340">
                  <c:v>7109356051</c:v>
                </c:pt>
                <c:pt idx="341">
                  <c:v>6323106381</c:v>
                </c:pt>
                <c:pt idx="342">
                  <c:v>7451706781</c:v>
                </c:pt>
                <c:pt idx="343">
                  <c:v>7310362000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米灵吉姆彼机场</c:v>
                </c:pt>
                <c:pt idx="24" c:formatCode="0%">
                  <c:v>基特曼斯胡普机场</c:v>
                </c:pt>
                <c:pt idx="25" c:formatCode="0%">
                  <c:v>西伯利亚一小城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77337535</c:v>
                </c:pt>
                <c:pt idx="1">
                  <c:v>187174422</c:v>
                </c:pt>
                <c:pt idx="2">
                  <c:v>86153440</c:v>
                </c:pt>
                <c:pt idx="3">
                  <c:v>42907326</c:v>
                </c:pt>
                <c:pt idx="4">
                  <c:v>113307055</c:v>
                </c:pt>
                <c:pt idx="5">
                  <c:v>356304434</c:v>
                </c:pt>
                <c:pt idx="6">
                  <c:v>362241037</c:v>
                </c:pt>
                <c:pt idx="7">
                  <c:v>143599368</c:v>
                </c:pt>
                <c:pt idx="8">
                  <c:v>195705906</c:v>
                </c:pt>
                <c:pt idx="9">
                  <c:v>165813595</c:v>
                </c:pt>
                <c:pt idx="10">
                  <c:v>112031550</c:v>
                </c:pt>
                <c:pt idx="11">
                  <c:v>345291937</c:v>
                </c:pt>
                <c:pt idx="12">
                  <c:v>510869574</c:v>
                </c:pt>
                <c:pt idx="13">
                  <c:v>557481659</c:v>
                </c:pt>
                <c:pt idx="14">
                  <c:v>159867370</c:v>
                </c:pt>
                <c:pt idx="15">
                  <c:v>460056448</c:v>
                </c:pt>
                <c:pt idx="16">
                  <c:v>671852236</c:v>
                </c:pt>
                <c:pt idx="17">
                  <c:v>493524460</c:v>
                </c:pt>
                <c:pt idx="18">
                  <c:v>72539190</c:v>
                </c:pt>
                <c:pt idx="19">
                  <c:v>0</c:v>
                </c:pt>
                <c:pt idx="20">
                  <c:v>150393935</c:v>
                </c:pt>
                <c:pt idx="21">
                  <c:v>150291945</c:v>
                </c:pt>
                <c:pt idx="22">
                  <c:v>473218628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ISLASANTAY!$Z$4:$Z$311</c:f>
              <c:strCache>
                <c:ptCount val="3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</c:strCache>
            </c:strRef>
          </c:cat>
          <c:val>
            <c:numRef>
              <c:f>ISLASANTAY!$AA$4:$AA$311</c:f>
              <c:numCache>
                <c:formatCode>General</c:formatCode>
                <c:ptCount val="30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  <c:pt idx="302">
                  <c:v>-136936516</c:v>
                </c:pt>
                <c:pt idx="303">
                  <c:v>-107973812</c:v>
                </c:pt>
                <c:pt idx="304">
                  <c:v>-140999846</c:v>
                </c:pt>
                <c:pt idx="305">
                  <c:v>-148674547</c:v>
                </c:pt>
                <c:pt idx="306">
                  <c:v>-208192575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ISLASANTAY!$Z$4:$Z$311</c:f>
              <c:strCache>
                <c:ptCount val="3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</c:strCache>
            </c:strRef>
          </c:cat>
          <c:val>
            <c:numRef>
              <c:f>ISLASANTAY!$AB$4:$AB$311</c:f>
              <c:numCache>
                <c:formatCode>General</c:formatCode>
                <c:ptCount val="30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  <c:pt idx="302">
                  <c:v>21816423</c:v>
                </c:pt>
                <c:pt idx="303">
                  <c:v>16725648</c:v>
                </c:pt>
                <c:pt idx="304">
                  <c:v>3481720</c:v>
                </c:pt>
                <c:pt idx="305">
                  <c:v>6645139</c:v>
                </c:pt>
                <c:pt idx="306">
                  <c:v>6457919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ISLASANTAY!$Z$4:$Z$311</c:f>
              <c:strCache>
                <c:ptCount val="3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  <c:pt idx="302">
                  <c:v>2020/4/22</c:v>
                </c:pt>
                <c:pt idx="303">
                  <c:v>2020/4/23</c:v>
                </c:pt>
                <c:pt idx="304">
                  <c:v>2020/4/24</c:v>
                </c:pt>
                <c:pt idx="305">
                  <c:v>2020/4/25</c:v>
                </c:pt>
                <c:pt idx="306">
                  <c:v>2020/4/26</c:v>
                </c:pt>
              </c:strCache>
            </c:strRef>
          </c:cat>
          <c:val>
            <c:numRef>
              <c:f>ISLASANTAY!$AC$4:$AC$311</c:f>
              <c:numCache>
                <c:formatCode>General</c:formatCode>
                <c:ptCount val="30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  <c:pt idx="302">
                  <c:v>80479713</c:v>
                </c:pt>
                <c:pt idx="303">
                  <c:v>91814359</c:v>
                </c:pt>
                <c:pt idx="304">
                  <c:v>93911847</c:v>
                </c:pt>
                <c:pt idx="305">
                  <c:v>82014793</c:v>
                </c:pt>
                <c:pt idx="306">
                  <c:v>77337535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Kugluktuk!$AA$4:$AA$288</c:f>
              <c:strCache>
                <c:ptCount val="2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</c:strCache>
            </c:strRef>
          </c:cat>
          <c:val>
            <c:numRef>
              <c:f>Kugluktuk!$AB$4:$AB$288</c:f>
              <c:numCache>
                <c:formatCode>General</c:formatCode>
                <c:ptCount val="28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  <c:pt idx="279">
                  <c:v>-239595271</c:v>
                </c:pt>
                <c:pt idx="280">
                  <c:v>-188919766</c:v>
                </c:pt>
                <c:pt idx="281">
                  <c:v>-246704803</c:v>
                </c:pt>
                <c:pt idx="282">
                  <c:v>-260133084</c:v>
                </c:pt>
                <c:pt idx="283">
                  <c:v>-364270668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Kugluktuk!$AA$4:$AA$288</c:f>
              <c:strCache>
                <c:ptCount val="2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</c:strCache>
            </c:strRef>
          </c:cat>
          <c:val>
            <c:numRef>
              <c:f>Kugluktuk!$AC$4:$AC$288</c:f>
              <c:numCache>
                <c:formatCode>General</c:formatCode>
                <c:ptCount val="28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  <c:pt idx="279">
                  <c:v>20133061</c:v>
                </c:pt>
                <c:pt idx="280">
                  <c:v>33571319</c:v>
                </c:pt>
                <c:pt idx="281">
                  <c:v>23769949</c:v>
                </c:pt>
                <c:pt idx="282">
                  <c:v>32336896</c:v>
                </c:pt>
                <c:pt idx="283">
                  <c:v>50779268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Kugluktuk!$AA$4:$AA$288</c:f>
              <c:strCache>
                <c:ptCount val="2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  <c:pt idx="279">
                  <c:v>2020/4/22</c:v>
                </c:pt>
                <c:pt idx="280">
                  <c:v>2020/4/23</c:v>
                </c:pt>
                <c:pt idx="281">
                  <c:v>2020/4/24</c:v>
                </c:pt>
                <c:pt idx="282">
                  <c:v>2020/4/25</c:v>
                </c:pt>
                <c:pt idx="283">
                  <c:v>2020/4/26</c:v>
                </c:pt>
              </c:strCache>
            </c:strRef>
          </c:cat>
          <c:val>
            <c:numRef>
              <c:f>Kugluktuk!$AD$4:$AD$288</c:f>
              <c:numCache>
                <c:formatCode>General</c:formatCode>
                <c:ptCount val="28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  <c:pt idx="279">
                  <c:v>128332498</c:v>
                </c:pt>
                <c:pt idx="280">
                  <c:v>151491884</c:v>
                </c:pt>
                <c:pt idx="281">
                  <c:v>179546405</c:v>
                </c:pt>
                <c:pt idx="282">
                  <c:v>184164447</c:v>
                </c:pt>
                <c:pt idx="283">
                  <c:v>187174422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庙湾岛!$AA$4:$AA$262</c:f>
              <c:strCache>
                <c:ptCount val="25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</c:strCache>
            </c:strRef>
          </c:cat>
          <c:val>
            <c:numRef>
              <c:f>庙湾岛!$AB$4:$AB$262</c:f>
              <c:numCache>
                <c:formatCode>General</c:formatCode>
                <c:ptCount val="25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  <c:pt idx="253">
                  <c:v>-122580750</c:v>
                </c:pt>
                <c:pt idx="254">
                  <c:v>-96654356</c:v>
                </c:pt>
                <c:pt idx="255">
                  <c:v>-126218098</c:v>
                </c:pt>
                <c:pt idx="256">
                  <c:v>-133088221</c:v>
                </c:pt>
                <c:pt idx="257">
                  <c:v>-186366665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庙湾岛!$AA$4:$AA$262</c:f>
              <c:strCache>
                <c:ptCount val="25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</c:strCache>
            </c:strRef>
          </c:cat>
          <c:val>
            <c:numRef>
              <c:f>庙湾岛!$AC$4:$AC$262</c:f>
              <c:numCache>
                <c:formatCode>General</c:formatCode>
                <c:ptCount val="25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  <c:pt idx="253">
                  <c:v>19895458</c:v>
                </c:pt>
                <c:pt idx="254">
                  <c:v>15541850</c:v>
                </c:pt>
                <c:pt idx="255">
                  <c:v>10619790</c:v>
                </c:pt>
                <c:pt idx="256">
                  <c:v>10262781</c:v>
                </c:pt>
                <c:pt idx="257">
                  <c:v>17036032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庙湾岛!$AA$4:$AA$262</c:f>
              <c:strCache>
                <c:ptCount val="25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  <c:pt idx="253">
                  <c:v>2020/4/22</c:v>
                </c:pt>
                <c:pt idx="254">
                  <c:v>2020/4/23</c:v>
                </c:pt>
                <c:pt idx="255">
                  <c:v>2020/4/24</c:v>
                </c:pt>
                <c:pt idx="256">
                  <c:v>2020/4/25</c:v>
                </c:pt>
                <c:pt idx="257">
                  <c:v>2020/4/26</c:v>
                </c:pt>
              </c:strCache>
            </c:strRef>
          </c:cat>
          <c:val>
            <c:numRef>
              <c:f>庙湾岛!$AD$4:$AD$262</c:f>
              <c:numCache>
                <c:formatCode>General</c:formatCode>
                <c:ptCount val="25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  <c:pt idx="253">
                  <c:v>60418070</c:v>
                </c:pt>
                <c:pt idx="254">
                  <c:v>66481386</c:v>
                </c:pt>
                <c:pt idx="255">
                  <c:v>75895269</c:v>
                </c:pt>
                <c:pt idx="256">
                  <c:v>86895492</c:v>
                </c:pt>
                <c:pt idx="257">
                  <c:v>86153440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平郡岛!$AA$4:$AA$244</c:f>
              <c:strCache>
                <c:ptCount val="24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</c:strCache>
            </c:strRef>
          </c:cat>
          <c:val>
            <c:numRef>
              <c:f>平郡岛!$AB$4:$AB$244</c:f>
              <c:numCache>
                <c:formatCode>General</c:formatCode>
                <c:ptCount val="24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  <c:pt idx="235">
                  <c:v>-122580750</c:v>
                </c:pt>
                <c:pt idx="236">
                  <c:v>-96654356</c:v>
                </c:pt>
                <c:pt idx="237">
                  <c:v>-126218098</c:v>
                </c:pt>
                <c:pt idx="238">
                  <c:v>-133088221</c:v>
                </c:pt>
                <c:pt idx="239">
                  <c:v>-186366665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平郡岛!$AA$4:$AA$244</c:f>
              <c:strCache>
                <c:ptCount val="24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</c:strCache>
            </c:strRef>
          </c:cat>
          <c:val>
            <c:numRef>
              <c:f>平郡岛!$AC$4:$AC$244</c:f>
              <c:numCache>
                <c:formatCode>General</c:formatCode>
                <c:ptCount val="24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  <c:pt idx="235">
                  <c:v>-3568756</c:v>
                </c:pt>
                <c:pt idx="236">
                  <c:v>5503074</c:v>
                </c:pt>
                <c:pt idx="237">
                  <c:v>12944375</c:v>
                </c:pt>
                <c:pt idx="238">
                  <c:v>10785600</c:v>
                </c:pt>
                <c:pt idx="239">
                  <c:v>6215579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平郡岛!$AA$4:$AA$244</c:f>
              <c:strCache>
                <c:ptCount val="24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  <c:pt idx="235">
                  <c:v>2020/4/22</c:v>
                </c:pt>
                <c:pt idx="236">
                  <c:v>2020/4/23</c:v>
                </c:pt>
                <c:pt idx="237">
                  <c:v>2020/4/24</c:v>
                </c:pt>
                <c:pt idx="238">
                  <c:v>2020/4/25</c:v>
                </c:pt>
                <c:pt idx="239">
                  <c:v>2020/4/26</c:v>
                </c:pt>
              </c:strCache>
            </c:strRef>
          </c:cat>
          <c:val>
            <c:numRef>
              <c:f>平郡岛!$AD$4:$AD$244</c:f>
              <c:numCache>
                <c:formatCode>General</c:formatCode>
                <c:ptCount val="24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  <c:pt idx="235">
                  <c:v>35091006</c:v>
                </c:pt>
                <c:pt idx="236">
                  <c:v>37297399</c:v>
                </c:pt>
                <c:pt idx="237">
                  <c:v>42896125</c:v>
                </c:pt>
                <c:pt idx="238">
                  <c:v>42851855</c:v>
                </c:pt>
                <c:pt idx="239">
                  <c:v>42907326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巴赫达尔机场!$AA$4:$AA$224</c:f>
              <c:strCache>
                <c:ptCount val="22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</c:strCache>
            </c:strRef>
          </c:cat>
          <c:val>
            <c:numRef>
              <c:f>巴赫达尔机场!$AB$4:$AB$224</c:f>
              <c:numCache>
                <c:formatCode>General</c:formatCode>
                <c:ptCount val="22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  <c:pt idx="215">
                  <c:v>-239595271</c:v>
                </c:pt>
                <c:pt idx="216">
                  <c:v>-188919766</c:v>
                </c:pt>
                <c:pt idx="217">
                  <c:v>-246704803</c:v>
                </c:pt>
                <c:pt idx="218">
                  <c:v>-260133084</c:v>
                </c:pt>
                <c:pt idx="219">
                  <c:v>-364270668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巴赫达尔机场!$AA$4:$AA$224</c:f>
              <c:strCache>
                <c:ptCount val="22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</c:strCache>
            </c:strRef>
          </c:cat>
          <c:val>
            <c:numRef>
              <c:f>巴赫达尔机场!$AC$4:$AC$224</c:f>
              <c:numCache>
                <c:formatCode>General</c:formatCode>
                <c:ptCount val="22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  <c:pt idx="215">
                  <c:v>36270373</c:v>
                </c:pt>
                <c:pt idx="216">
                  <c:v>21228838</c:v>
                </c:pt>
                <c:pt idx="217">
                  <c:v>9187362</c:v>
                </c:pt>
                <c:pt idx="218">
                  <c:v>16849116</c:v>
                </c:pt>
                <c:pt idx="219">
                  <c:v>23643702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巴赫达尔机场!$AA$4:$AA$224</c:f>
              <c:strCache>
                <c:ptCount val="22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  <c:pt idx="215">
                  <c:v>2020/4/22</c:v>
                </c:pt>
                <c:pt idx="216">
                  <c:v>2020/4/23</c:v>
                </c:pt>
                <c:pt idx="217">
                  <c:v>2020/4/24</c:v>
                </c:pt>
                <c:pt idx="218">
                  <c:v>2020/4/25</c:v>
                </c:pt>
                <c:pt idx="219">
                  <c:v>2020/4/26</c:v>
                </c:pt>
              </c:strCache>
            </c:strRef>
          </c:cat>
          <c:val>
            <c:numRef>
              <c:f>巴赫达尔机场!$AD$4:$AD$224</c:f>
              <c:numCache>
                <c:formatCode>General</c:formatCode>
                <c:ptCount val="22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  <c:pt idx="215">
                  <c:v>139646342</c:v>
                </c:pt>
                <c:pt idx="216">
                  <c:v>151563022</c:v>
                </c:pt>
                <c:pt idx="217">
                  <c:v>130198565</c:v>
                </c:pt>
                <c:pt idx="218">
                  <c:v>112199938</c:v>
                </c:pt>
                <c:pt idx="219">
                  <c:v>113307055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丹戎乌班市!$AA$4:$AA$202</c:f>
              <c:strCache>
                <c:ptCount val="19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</c:strCache>
            </c:strRef>
          </c:cat>
          <c:val>
            <c:numRef>
              <c:f>丹戎乌班市!$AB$4:$AB$202</c:f>
              <c:numCache>
                <c:formatCode>General</c:formatCode>
                <c:ptCount val="19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  <c:pt idx="193">
                  <c:v>-794103770</c:v>
                </c:pt>
                <c:pt idx="194">
                  <c:v>-626147161</c:v>
                </c:pt>
                <c:pt idx="195">
                  <c:v>-817667284</c:v>
                </c:pt>
                <c:pt idx="196">
                  <c:v>-862173373</c:v>
                </c:pt>
                <c:pt idx="197">
                  <c:v>-1207322289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丹戎乌班市!$AA$4:$AA$202</c:f>
              <c:strCache>
                <c:ptCount val="19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</c:strCache>
            </c:strRef>
          </c:cat>
          <c:val>
            <c:numRef>
              <c:f>丹戎乌班市!$AC$4:$AC$202</c:f>
              <c:numCache>
                <c:formatCode>General</c:formatCode>
                <c:ptCount val="19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  <c:pt idx="193">
                  <c:v>-19740681</c:v>
                </c:pt>
                <c:pt idx="194">
                  <c:v>94137896</c:v>
                </c:pt>
                <c:pt idx="195">
                  <c:v>75484153</c:v>
                </c:pt>
                <c:pt idx="196">
                  <c:v>102912508</c:v>
                </c:pt>
                <c:pt idx="197">
                  <c:v>145680301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丹戎乌班市!$AA$4:$AA$202</c:f>
              <c:strCache>
                <c:ptCount val="19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  <c:pt idx="193">
                  <c:v>2020/4/22</c:v>
                </c:pt>
                <c:pt idx="194">
                  <c:v>2020/4/23</c:v>
                </c:pt>
                <c:pt idx="195">
                  <c:v>2020/4/24</c:v>
                </c:pt>
                <c:pt idx="196">
                  <c:v>2020/4/25</c:v>
                </c:pt>
                <c:pt idx="197">
                  <c:v>2020/4/26</c:v>
                </c:pt>
              </c:strCache>
            </c:strRef>
          </c:cat>
          <c:val>
            <c:numRef>
              <c:f>丹戎乌班市!$AD$4:$AD$202</c:f>
              <c:numCache>
                <c:formatCode>General</c:formatCode>
                <c:ptCount val="19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  <c:pt idx="193">
                  <c:v>227824359</c:v>
                </c:pt>
                <c:pt idx="194">
                  <c:v>282369392</c:v>
                </c:pt>
                <c:pt idx="195">
                  <c:v>334073339</c:v>
                </c:pt>
                <c:pt idx="196">
                  <c:v>391599797</c:v>
                </c:pt>
                <c:pt idx="197">
                  <c:v>356304434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霍马利格岛!$AA$4:$AA$180</c:f>
              <c:strCache>
                <c:ptCount val="17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</c:strCache>
            </c:strRef>
          </c:cat>
          <c:val>
            <c:numRef>
              <c:f>霍马利格岛!$AB$4:$AB$180</c:f>
              <c:numCache>
                <c:formatCode>General</c:formatCode>
                <c:ptCount val="17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  <c:pt idx="171">
                  <c:v>-923376476</c:v>
                </c:pt>
                <c:pt idx="172">
                  <c:v>-728078095</c:v>
                </c:pt>
                <c:pt idx="173">
                  <c:v>-950775911</c:v>
                </c:pt>
                <c:pt idx="174">
                  <c:v>-1002527177</c:v>
                </c:pt>
                <c:pt idx="175">
                  <c:v>-1403863127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霍马利格岛!$AA$4:$AA$180</c:f>
              <c:strCache>
                <c:ptCount val="17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</c:strCache>
            </c:strRef>
          </c:cat>
          <c:val>
            <c:numRef>
              <c:f>霍马利格岛!$AC$4:$AC$180</c:f>
              <c:numCache>
                <c:formatCode>General</c:formatCode>
                <c:ptCount val="17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  <c:pt idx="171">
                  <c:v>-18902279</c:v>
                </c:pt>
                <c:pt idx="172">
                  <c:v>90345065</c:v>
                </c:pt>
                <c:pt idx="173">
                  <c:v>39750425</c:v>
                </c:pt>
                <c:pt idx="174">
                  <c:v>156073500</c:v>
                </c:pt>
                <c:pt idx="175">
                  <c:v>151395412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霍马利格岛!$AA$4:$AA$180</c:f>
              <c:strCache>
                <c:ptCount val="17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  <c:pt idx="171">
                  <c:v>2020/4/22</c:v>
                </c:pt>
                <c:pt idx="172">
                  <c:v>2020/4/23</c:v>
                </c:pt>
                <c:pt idx="173">
                  <c:v>2020/4/24</c:v>
                </c:pt>
                <c:pt idx="174">
                  <c:v>2020/4/25</c:v>
                </c:pt>
                <c:pt idx="175">
                  <c:v>2020/4/26</c:v>
                </c:pt>
              </c:strCache>
            </c:strRef>
          </c:cat>
          <c:val>
            <c:numRef>
              <c:f>霍马利格岛!$AD$4:$AD$180</c:f>
              <c:numCache>
                <c:formatCode>General</c:formatCode>
                <c:ptCount val="17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  <c:pt idx="171">
                  <c:v>212504578</c:v>
                </c:pt>
                <c:pt idx="172">
                  <c:v>297825334</c:v>
                </c:pt>
                <c:pt idx="173">
                  <c:v>214460664</c:v>
                </c:pt>
                <c:pt idx="174">
                  <c:v>334132482</c:v>
                </c:pt>
                <c:pt idx="175">
                  <c:v>362241037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卡尔尼科巴机场!$AA$4:$AA$173</c:f>
              <c:strCache>
                <c:ptCount val="16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</c:strCache>
            </c:strRef>
          </c:cat>
          <c:val>
            <c:numRef>
              <c:f>卡尔尼科巴机场!$AB$4:$AB$173</c:f>
              <c:numCache>
                <c:formatCode>General</c:formatCode>
                <c:ptCount val="16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  <c:pt idx="164">
                  <c:v>-239595271</c:v>
                </c:pt>
                <c:pt idx="165">
                  <c:v>-188919766</c:v>
                </c:pt>
                <c:pt idx="166">
                  <c:v>-246704803</c:v>
                </c:pt>
                <c:pt idx="167">
                  <c:v>-260133084</c:v>
                </c:pt>
                <c:pt idx="168">
                  <c:v>-364270668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卡尔尼科巴机场!$AA$4:$AA$173</c:f>
              <c:strCache>
                <c:ptCount val="16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</c:strCache>
            </c:strRef>
          </c:cat>
          <c:val>
            <c:numRef>
              <c:f>卡尔尼科巴机场!$AC$4:$AC$173</c:f>
              <c:numCache>
                <c:formatCode>General</c:formatCode>
                <c:ptCount val="16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  <c:pt idx="164">
                  <c:v>32830980</c:v>
                </c:pt>
                <c:pt idx="165">
                  <c:v>-123081</c:v>
                </c:pt>
                <c:pt idx="166">
                  <c:v>20078454</c:v>
                </c:pt>
                <c:pt idx="167">
                  <c:v>19349575</c:v>
                </c:pt>
                <c:pt idx="168">
                  <c:v>35340849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卡尔尼科巴机场!$AA$4:$AA$173</c:f>
              <c:strCache>
                <c:ptCount val="16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  <c:pt idx="164">
                  <c:v>2020/4/22</c:v>
                </c:pt>
                <c:pt idx="165">
                  <c:v>2020/4/23</c:v>
                </c:pt>
                <c:pt idx="166">
                  <c:v>2020/4/24</c:v>
                </c:pt>
                <c:pt idx="167">
                  <c:v>2020/4/25</c:v>
                </c:pt>
                <c:pt idx="168">
                  <c:v>2020/4/26</c:v>
                </c:pt>
              </c:strCache>
            </c:strRef>
          </c:cat>
          <c:val>
            <c:numRef>
              <c:f>卡尔尼科巴机场!$AD$4:$AD$173</c:f>
              <c:numCache>
                <c:formatCode>General</c:formatCode>
                <c:ptCount val="16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  <c:pt idx="164">
                  <c:v>141910759</c:v>
                </c:pt>
                <c:pt idx="165">
                  <c:v>138819533</c:v>
                </c:pt>
                <c:pt idx="166">
                  <c:v>152232147</c:v>
                </c:pt>
                <c:pt idx="167">
                  <c:v>160166306</c:v>
                </c:pt>
                <c:pt idx="168">
                  <c:v>143599368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锡纳邦机场!$AA$4:$AA$171</c:f>
              <c:strCache>
                <c:ptCount val="16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</c:strCache>
            </c:strRef>
          </c:cat>
          <c:val>
            <c:numRef>
              <c:f>锡纳邦机场!$AB$4:$AB$171</c:f>
              <c:numCache>
                <c:formatCode>General</c:formatCode>
                <c:ptCount val="16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  <c:pt idx="162">
                  <c:v>-258583854</c:v>
                </c:pt>
                <c:pt idx="163">
                  <c:v>-203892177</c:v>
                </c:pt>
                <c:pt idx="164">
                  <c:v>-266256836</c:v>
                </c:pt>
                <c:pt idx="165">
                  <c:v>-280749345</c:v>
                </c:pt>
                <c:pt idx="166">
                  <c:v>-393140119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锡纳邦机场!$AA$4:$AA$171</c:f>
              <c:strCache>
                <c:ptCount val="16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</c:strCache>
            </c:strRef>
          </c:cat>
          <c:val>
            <c:numRef>
              <c:f>锡纳邦机场!$AC$4:$AC$171</c:f>
              <c:numCache>
                <c:formatCode>General</c:formatCode>
                <c:ptCount val="16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  <c:pt idx="162">
                  <c:v>37849922</c:v>
                </c:pt>
                <c:pt idx="163">
                  <c:v>12266613</c:v>
                </c:pt>
                <c:pt idx="164">
                  <c:v>38077734</c:v>
                </c:pt>
                <c:pt idx="165">
                  <c:v>38896758</c:v>
                </c:pt>
                <c:pt idx="166">
                  <c:v>62585713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锡纳邦机场!$AA$4:$AA$171</c:f>
              <c:strCache>
                <c:ptCount val="16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  <c:pt idx="162">
                  <c:v>2020/4/22</c:v>
                </c:pt>
                <c:pt idx="163">
                  <c:v>2020/4/23</c:v>
                </c:pt>
                <c:pt idx="164">
                  <c:v>2020/4/24</c:v>
                </c:pt>
                <c:pt idx="165">
                  <c:v>2020/4/25</c:v>
                </c:pt>
                <c:pt idx="166">
                  <c:v>2020/4/26</c:v>
                </c:pt>
              </c:strCache>
            </c:strRef>
          </c:cat>
          <c:val>
            <c:numRef>
              <c:f>锡纳邦机场!$AD$4:$AD$171</c:f>
              <c:numCache>
                <c:formatCode>General</c:formatCode>
                <c:ptCount val="16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  <c:pt idx="162">
                  <c:v>166776188</c:v>
                </c:pt>
                <c:pt idx="163">
                  <c:v>170430873</c:v>
                </c:pt>
                <c:pt idx="164">
                  <c:v>180010748</c:v>
                </c:pt>
                <c:pt idx="165">
                  <c:v>181661689</c:v>
                </c:pt>
                <c:pt idx="166">
                  <c:v>195705906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五结乡!$AA$4:$AA$169</c:f>
              <c:strCache>
                <c:ptCount val="16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</c:strCache>
            </c:strRef>
          </c:cat>
          <c:val>
            <c:numRef>
              <c:f>五结乡!$AB$4:$AB$169</c:f>
              <c:numCache>
                <c:formatCode>General</c:formatCode>
                <c:ptCount val="16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  <c:pt idx="160">
                  <c:v>-624202498</c:v>
                </c:pt>
                <c:pt idx="161">
                  <c:v>-492180792</c:v>
                </c:pt>
                <c:pt idx="162">
                  <c:v>-642724515</c:v>
                </c:pt>
                <c:pt idx="163">
                  <c:v>-677708372</c:v>
                </c:pt>
                <c:pt idx="164">
                  <c:v>-949011474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五结乡!$AA$4:$AA$169</c:f>
              <c:strCache>
                <c:ptCount val="16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</c:strCache>
            </c:strRef>
          </c:cat>
          <c:val>
            <c:numRef>
              <c:f>五结乡!$AC$4:$AC$169</c:f>
              <c:numCache>
                <c:formatCode>General</c:formatCode>
                <c:ptCount val="16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  <c:pt idx="160">
                  <c:v>-16640843</c:v>
                </c:pt>
                <c:pt idx="161">
                  <c:v>86536220</c:v>
                </c:pt>
                <c:pt idx="162">
                  <c:v>-2938456</c:v>
                </c:pt>
                <c:pt idx="163">
                  <c:v>36558521</c:v>
                </c:pt>
                <c:pt idx="164">
                  <c:v>73952614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五结乡!$AA$4:$AA$169</c:f>
              <c:strCache>
                <c:ptCount val="16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  <c:pt idx="160">
                  <c:v>2020/4/22</c:v>
                </c:pt>
                <c:pt idx="161">
                  <c:v>2020/4/23</c:v>
                </c:pt>
                <c:pt idx="162">
                  <c:v>2020/4/24</c:v>
                </c:pt>
                <c:pt idx="163">
                  <c:v>2020/4/25</c:v>
                </c:pt>
                <c:pt idx="164">
                  <c:v>2020/4/26</c:v>
                </c:pt>
              </c:strCache>
            </c:strRef>
          </c:cat>
          <c:val>
            <c:numRef>
              <c:f>五结乡!$AD$4:$AD$169</c:f>
              <c:numCache>
                <c:formatCode>General</c:formatCode>
                <c:ptCount val="16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  <c:pt idx="160">
                  <c:v>95858183</c:v>
                </c:pt>
                <c:pt idx="161">
                  <c:v>155604171</c:v>
                </c:pt>
                <c:pt idx="162">
                  <c:v>138492141</c:v>
                </c:pt>
                <c:pt idx="163">
                  <c:v>187920398</c:v>
                </c:pt>
                <c:pt idx="164">
                  <c:v>165813595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阿勒格尼县机场!$AA$4:$AA$163</c:f>
              <c:strCache>
                <c:ptCount val="15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</c:strCache>
            </c:strRef>
          </c:cat>
          <c:val>
            <c:numRef>
              <c:f>阿勒格尼县机场!$AB$4:$AB$163</c:f>
              <c:numCache>
                <c:formatCode>General</c:formatCode>
                <c:ptCount val="15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  <c:pt idx="154">
                  <c:v>-220331719</c:v>
                </c:pt>
                <c:pt idx="155">
                  <c:v>-173730544</c:v>
                </c:pt>
                <c:pt idx="156">
                  <c:v>-226869641</c:v>
                </c:pt>
                <c:pt idx="157">
                  <c:v>-239218283</c:v>
                </c:pt>
                <c:pt idx="158">
                  <c:v>-334983165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阿勒格尼县机场!$AA$4:$AA$163</c:f>
              <c:strCache>
                <c:ptCount val="15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</c:strCache>
            </c:strRef>
          </c:cat>
          <c:val>
            <c:numRef>
              <c:f>阿勒格尼县机场!$AC$4:$AC$163</c:f>
              <c:numCache>
                <c:formatCode>General</c:formatCode>
                <c:ptCount val="15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  <c:pt idx="154">
                  <c:v>2008834</c:v>
                </c:pt>
                <c:pt idx="155">
                  <c:v>22871520</c:v>
                </c:pt>
                <c:pt idx="156">
                  <c:v>13524694</c:v>
                </c:pt>
                <c:pt idx="157">
                  <c:v>4790861</c:v>
                </c:pt>
                <c:pt idx="158">
                  <c:v>12617860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阿勒格尼县机场!$AA$4:$AA$163</c:f>
              <c:strCache>
                <c:ptCount val="15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  <c:pt idx="154">
                  <c:v>2020/4/22</c:v>
                </c:pt>
                <c:pt idx="155">
                  <c:v>2020/4/23</c:v>
                </c:pt>
                <c:pt idx="156">
                  <c:v>2020/4/24</c:v>
                </c:pt>
                <c:pt idx="157">
                  <c:v>2020/4/25</c:v>
                </c:pt>
                <c:pt idx="158">
                  <c:v>2020/4/26</c:v>
                </c:pt>
              </c:strCache>
            </c:strRef>
          </c:cat>
          <c:val>
            <c:numRef>
              <c:f>阿勒格尼县机场!$AD$4:$AD$163</c:f>
              <c:numCache>
                <c:formatCode>General</c:formatCode>
                <c:ptCount val="15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  <c:pt idx="154">
                  <c:v>107561454</c:v>
                </c:pt>
                <c:pt idx="155">
                  <c:v>122455671</c:v>
                </c:pt>
                <c:pt idx="156">
                  <c:v>114640226</c:v>
                </c:pt>
                <c:pt idx="157">
                  <c:v>95070574</c:v>
                </c:pt>
                <c:pt idx="158">
                  <c:v>112031550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伊维桑!$AA$4:$AA$159</c:f>
              <c:strCache>
                <c:ptCount val="1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</c:strCache>
            </c:strRef>
          </c:cat>
          <c:val>
            <c:numRef>
              <c:f>伊维桑!$AB$4:$AB$159</c:f>
              <c:numCache>
                <c:formatCode>General</c:formatCode>
                <c:ptCount val="15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  <c:pt idx="150">
                  <c:v>-969545576</c:v>
                </c:pt>
                <c:pt idx="151">
                  <c:v>-764482217</c:v>
                </c:pt>
                <c:pt idx="152">
                  <c:v>-998314991</c:v>
                </c:pt>
                <c:pt idx="153">
                  <c:v>-1052653836</c:v>
                </c:pt>
                <c:pt idx="154">
                  <c:v>-1474056703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伊维桑!$AA$4:$AA$159</c:f>
              <c:strCache>
                <c:ptCount val="1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</c:strCache>
            </c:strRef>
          </c:cat>
          <c:val>
            <c:numRef>
              <c:f>伊维桑!$AC$4:$AC$159</c:f>
              <c:numCache>
                <c:formatCode>General</c:formatCode>
                <c:ptCount val="15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  <c:pt idx="150">
                  <c:v>-10222794</c:v>
                </c:pt>
                <c:pt idx="151">
                  <c:v>60892483</c:v>
                </c:pt>
                <c:pt idx="152">
                  <c:v>9651046</c:v>
                </c:pt>
                <c:pt idx="153">
                  <c:v>43410379</c:v>
                </c:pt>
                <c:pt idx="154">
                  <c:v>65738139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伊维桑!$AA$4:$AA$159</c:f>
              <c:strCache>
                <c:ptCount val="1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</c:strCache>
            </c:strRef>
          </c:cat>
          <c:val>
            <c:numRef>
              <c:f>伊维桑!$AD$4:$AD$159</c:f>
              <c:numCache>
                <c:formatCode>General</c:formatCode>
                <c:ptCount val="15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  <c:pt idx="150">
                  <c:v>251022544</c:v>
                </c:pt>
                <c:pt idx="151">
                  <c:v>261589402</c:v>
                </c:pt>
                <c:pt idx="152">
                  <c:v>265130447</c:v>
                </c:pt>
                <c:pt idx="153">
                  <c:v>310170456</c:v>
                </c:pt>
                <c:pt idx="154">
                  <c:v>345291937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菲利宾BCCM!$AA$4:$AA$159</c:f>
              <c:strCache>
                <c:ptCount val="1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</c:strCache>
            </c:strRef>
          </c:cat>
          <c:val>
            <c:numRef>
              <c:f>菲利宾BCCM!$AB$4:$AB$159</c:f>
              <c:numCache>
                <c:formatCode>General</c:formatCode>
                <c:ptCount val="15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  <c:pt idx="150">
                  <c:v>-923376476</c:v>
                </c:pt>
                <c:pt idx="151">
                  <c:v>-728078095</c:v>
                </c:pt>
                <c:pt idx="152">
                  <c:v>-950775911</c:v>
                </c:pt>
                <c:pt idx="153">
                  <c:v>-1002527177</c:v>
                </c:pt>
                <c:pt idx="154">
                  <c:v>-1403863127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菲利宾BCCM!$AA$4:$AA$159</c:f>
              <c:strCache>
                <c:ptCount val="1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</c:strCache>
            </c:strRef>
          </c:cat>
          <c:val>
            <c:numRef>
              <c:f>菲利宾BCCM!$AC$4:$AC$159</c:f>
              <c:numCache>
                <c:formatCode>General</c:formatCode>
                <c:ptCount val="15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  <c:pt idx="150">
                  <c:v>142014278</c:v>
                </c:pt>
                <c:pt idx="151">
                  <c:v>101575171</c:v>
                </c:pt>
                <c:pt idx="152">
                  <c:v>2335146</c:v>
                </c:pt>
                <c:pt idx="153">
                  <c:v>60022209</c:v>
                </c:pt>
                <c:pt idx="154">
                  <c:v>73537736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菲利宾BCCM!$AA$4:$AA$159</c:f>
              <c:strCache>
                <c:ptCount val="1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  <c:pt idx="150">
                  <c:v>2020/4/22</c:v>
                </c:pt>
                <c:pt idx="151">
                  <c:v>2020/4/23</c:v>
                </c:pt>
                <c:pt idx="152">
                  <c:v>2020/4/24</c:v>
                </c:pt>
                <c:pt idx="153">
                  <c:v>2020/4/25</c:v>
                </c:pt>
                <c:pt idx="154">
                  <c:v>2020/4/26</c:v>
                </c:pt>
              </c:strCache>
            </c:strRef>
          </c:cat>
          <c:val>
            <c:numRef>
              <c:f>菲利宾BCCM!$AD$4:$AD$159</c:f>
              <c:numCache>
                <c:formatCode>General</c:formatCode>
                <c:ptCount val="15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  <c:pt idx="150">
                  <c:v>403450809</c:v>
                </c:pt>
                <c:pt idx="151">
                  <c:v>503383656</c:v>
                </c:pt>
                <c:pt idx="152">
                  <c:v>465491812</c:v>
                </c:pt>
                <c:pt idx="153">
                  <c:v>507026033</c:v>
                </c:pt>
                <c:pt idx="154">
                  <c:v>510869574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池田町!$AA$4:$AA$158</c:f>
              <c:strCache>
                <c:ptCount val="15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</c:strCache>
            </c:strRef>
          </c:cat>
          <c:val>
            <c:numRef>
              <c:f>池田町!$AB$4:$AB$158</c:f>
              <c:numCache>
                <c:formatCode>General</c:formatCode>
                <c:ptCount val="15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  <c:pt idx="149">
                  <c:v>-923376476</c:v>
                </c:pt>
                <c:pt idx="150">
                  <c:v>-728078095</c:v>
                </c:pt>
                <c:pt idx="151">
                  <c:v>-950775911</c:v>
                </c:pt>
                <c:pt idx="152">
                  <c:v>-1002527177</c:v>
                </c:pt>
                <c:pt idx="153">
                  <c:v>-1403863127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池田町!$AA$4:$AA$158</c:f>
              <c:strCache>
                <c:ptCount val="15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</c:strCache>
            </c:strRef>
          </c:cat>
          <c:val>
            <c:numRef>
              <c:f>池田町!$AC$4:$AC$158</c:f>
              <c:numCache>
                <c:formatCode>General</c:formatCode>
                <c:ptCount val="15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  <c:pt idx="149">
                  <c:v>136653476</c:v>
                </c:pt>
                <c:pt idx="150">
                  <c:v>1125240</c:v>
                </c:pt>
                <c:pt idx="151">
                  <c:v>49234636</c:v>
                </c:pt>
                <c:pt idx="152">
                  <c:v>82434047</c:v>
                </c:pt>
                <c:pt idx="153">
                  <c:v>173597866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池田町!$AA$4:$AA$158</c:f>
              <c:strCache>
                <c:ptCount val="15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  <c:pt idx="149">
                  <c:v>2020/4/22</c:v>
                </c:pt>
                <c:pt idx="150">
                  <c:v>2020/4/23</c:v>
                </c:pt>
                <c:pt idx="151">
                  <c:v>2020/4/24</c:v>
                </c:pt>
                <c:pt idx="152">
                  <c:v>2020/4/25</c:v>
                </c:pt>
                <c:pt idx="153">
                  <c:v>2020/4/26</c:v>
                </c:pt>
              </c:strCache>
            </c:strRef>
          </c:cat>
          <c:val>
            <c:numRef>
              <c:f>池田町!$AD$4:$AD$158</c:f>
              <c:numCache>
                <c:formatCode>General</c:formatCode>
                <c:ptCount val="15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  <c:pt idx="149">
                  <c:v>551607651</c:v>
                </c:pt>
                <c:pt idx="150">
                  <c:v>532930256</c:v>
                </c:pt>
                <c:pt idx="151">
                  <c:v>453304622</c:v>
                </c:pt>
                <c:pt idx="152">
                  <c:v>524230857</c:v>
                </c:pt>
                <c:pt idx="153">
                  <c:v>557481659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切列波维茨机场!$AA$4:$AA$155</c:f>
              <c:strCache>
                <c:ptCount val="15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</c:strCache>
            </c:strRef>
          </c:cat>
          <c:val>
            <c:numRef>
              <c:f>切列波维茨机场!$AB$4:$AB$155</c:f>
              <c:numCache>
                <c:formatCode>General</c:formatCode>
                <c:ptCount val="15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  <c:pt idx="146">
                  <c:v>-303777566</c:v>
                </c:pt>
                <c:pt idx="147">
                  <c:v>-239527210</c:v>
                </c:pt>
                <c:pt idx="148">
                  <c:v>-312791584</c:v>
                </c:pt>
                <c:pt idx="149">
                  <c:v>-329817007</c:v>
                </c:pt>
                <c:pt idx="150">
                  <c:v>-461850757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切列波维茨机场!$AA$4:$AA$155</c:f>
              <c:strCache>
                <c:ptCount val="15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</c:strCache>
            </c:strRef>
          </c:cat>
          <c:val>
            <c:numRef>
              <c:f>切列波维茨机场!$AC$4:$AC$155</c:f>
              <c:numCache>
                <c:formatCode>General</c:formatCode>
                <c:ptCount val="15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  <c:pt idx="146">
                  <c:v>3863101</c:v>
                </c:pt>
                <c:pt idx="147">
                  <c:v>27700646</c:v>
                </c:pt>
                <c:pt idx="148">
                  <c:v>9223681</c:v>
                </c:pt>
                <c:pt idx="149">
                  <c:v>44506910</c:v>
                </c:pt>
                <c:pt idx="150">
                  <c:v>78648908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切列波维茨机场!$AA$4:$AA$155</c:f>
              <c:strCache>
                <c:ptCount val="15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  <c:pt idx="146">
                  <c:v>2020/4/22</c:v>
                </c:pt>
                <c:pt idx="147">
                  <c:v>2020/4/23</c:v>
                </c:pt>
                <c:pt idx="148">
                  <c:v>2020/4/24</c:v>
                </c:pt>
                <c:pt idx="149">
                  <c:v>2020/4/25</c:v>
                </c:pt>
                <c:pt idx="150">
                  <c:v>2020/4/26</c:v>
                </c:pt>
              </c:strCache>
            </c:strRef>
          </c:cat>
          <c:val>
            <c:numRef>
              <c:f>切列波维茨机场!$AD$4:$AD$155</c:f>
              <c:numCache>
                <c:formatCode>General</c:formatCode>
                <c:ptCount val="15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  <c:pt idx="146">
                  <c:v>113977885</c:v>
                </c:pt>
                <c:pt idx="147">
                  <c:v>128633448</c:v>
                </c:pt>
                <c:pt idx="148">
                  <c:v>111630078</c:v>
                </c:pt>
                <c:pt idx="149">
                  <c:v>140730853</c:v>
                </c:pt>
                <c:pt idx="150">
                  <c:v>159867370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麦迪逊市!$AA$4:$AA$149</c:f>
              <c:strCache>
                <c:ptCount val="14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</c:strCache>
            </c:strRef>
          </c:cat>
          <c:val>
            <c:numRef>
              <c:f>麦迪逊市!$AB$4:$AB$149</c:f>
              <c:numCache>
                <c:formatCode>General</c:formatCode>
                <c:ptCount val="14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  <c:pt idx="140">
                  <c:v>-769172605</c:v>
                </c:pt>
                <c:pt idx="141">
                  <c:v>-606489053</c:v>
                </c:pt>
                <c:pt idx="142">
                  <c:v>-791996333</c:v>
                </c:pt>
                <c:pt idx="143">
                  <c:v>-835105138</c:v>
                </c:pt>
                <c:pt idx="144">
                  <c:v>-1169417984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麦迪逊市!$AA$4:$AA$149</c:f>
              <c:strCache>
                <c:ptCount val="14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</c:strCache>
            </c:strRef>
          </c:cat>
          <c:val>
            <c:numRef>
              <c:f>麦迪逊市!$AC$4:$AC$149</c:f>
              <c:numCache>
                <c:formatCode>General</c:formatCode>
                <c:ptCount val="14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  <c:pt idx="140">
                  <c:v>42930384</c:v>
                </c:pt>
                <c:pt idx="141">
                  <c:v>61674630</c:v>
                </c:pt>
                <c:pt idx="142">
                  <c:v>108497156</c:v>
                </c:pt>
                <c:pt idx="143">
                  <c:v>58118711</c:v>
                </c:pt>
                <c:pt idx="144">
                  <c:v>90931877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麦迪逊市!$AA$4:$AA$149</c:f>
              <c:strCache>
                <c:ptCount val="14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  <c:pt idx="140">
                  <c:v>2020/4/22</c:v>
                </c:pt>
                <c:pt idx="141">
                  <c:v>2020/4/23</c:v>
                </c:pt>
                <c:pt idx="142">
                  <c:v>2020/4/24</c:v>
                </c:pt>
                <c:pt idx="143">
                  <c:v>2020/4/25</c:v>
                </c:pt>
                <c:pt idx="144">
                  <c:v>2020/4/26</c:v>
                </c:pt>
              </c:strCache>
            </c:strRef>
          </c:cat>
          <c:val>
            <c:numRef>
              <c:f>麦迪逊市!$AD$4:$AD$149</c:f>
              <c:numCache>
                <c:formatCode>General</c:formatCode>
                <c:ptCount val="14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  <c:pt idx="140">
                  <c:v>401174557</c:v>
                </c:pt>
                <c:pt idx="141">
                  <c:v>417935669</c:v>
                </c:pt>
                <c:pt idx="142">
                  <c:v>457309417</c:v>
                </c:pt>
                <c:pt idx="143">
                  <c:v>487056384</c:v>
                </c:pt>
                <c:pt idx="144">
                  <c:v>460056448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佩里哈圣何塞!$AA$4:$AA$130</c:f>
              <c:strCache>
                <c:ptCount val="12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</c:strCache>
            </c:strRef>
          </c:cat>
          <c:val>
            <c:numRef>
              <c:f>佩里哈圣何塞!$AB$4:$AB$130</c:f>
              <c:numCache>
                <c:formatCode>General</c:formatCode>
                <c:ptCount val="12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  <c:pt idx="121">
                  <c:v>-923376476</c:v>
                </c:pt>
                <c:pt idx="122">
                  <c:v>-728078095</c:v>
                </c:pt>
                <c:pt idx="123">
                  <c:v>-950775911</c:v>
                </c:pt>
                <c:pt idx="124">
                  <c:v>-1002527177</c:v>
                </c:pt>
                <c:pt idx="125">
                  <c:v>-1403863127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佩里哈圣何塞!$AA$4:$AA$130</c:f>
              <c:strCache>
                <c:ptCount val="12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</c:strCache>
            </c:strRef>
          </c:cat>
          <c:val>
            <c:numRef>
              <c:f>佩里哈圣何塞!$AC$4:$AC$130</c:f>
              <c:numCache>
                <c:formatCode>General</c:formatCode>
                <c:ptCount val="12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  <c:pt idx="121">
                  <c:v>124924297</c:v>
                </c:pt>
                <c:pt idx="122">
                  <c:v>101836395</c:v>
                </c:pt>
                <c:pt idx="123">
                  <c:v>97106141</c:v>
                </c:pt>
                <c:pt idx="124">
                  <c:v>118813517</c:v>
                </c:pt>
                <c:pt idx="125">
                  <c:v>190254635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佩里哈圣何塞!$AA$4:$AA$130</c:f>
              <c:strCache>
                <c:ptCount val="12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  <c:pt idx="121">
                  <c:v>2020/4/22</c:v>
                </c:pt>
                <c:pt idx="122">
                  <c:v>2020/4/23</c:v>
                </c:pt>
                <c:pt idx="123">
                  <c:v>2020/4/24</c:v>
                </c:pt>
                <c:pt idx="124">
                  <c:v>2020/4/25</c:v>
                </c:pt>
                <c:pt idx="125">
                  <c:v>2020/4/26</c:v>
                </c:pt>
              </c:strCache>
            </c:strRef>
          </c:cat>
          <c:val>
            <c:numRef>
              <c:f>佩里哈圣何塞!$AD$4:$AD$130</c:f>
              <c:numCache>
                <c:formatCode>General</c:formatCode>
                <c:ptCount val="12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  <c:pt idx="121">
                  <c:v>652620706</c:v>
                </c:pt>
                <c:pt idx="122">
                  <c:v>720268463</c:v>
                </c:pt>
                <c:pt idx="123">
                  <c:v>695611395</c:v>
                </c:pt>
                <c:pt idx="124">
                  <c:v>694329733</c:v>
                </c:pt>
                <c:pt idx="125">
                  <c:v>671852236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鹿谷乡!$AB$4:$AB$120</c:f>
              <c:strCache>
                <c:ptCount val="11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</c:strCache>
            </c:strRef>
          </c:cat>
          <c:val>
            <c:numRef>
              <c:f>鹿谷乡!$AC$4:$AC$120</c:f>
              <c:numCache>
                <c:formatCode>General</c:formatCode>
                <c:ptCount val="11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  <c:pt idx="111">
                  <c:v>-923376476</c:v>
                </c:pt>
                <c:pt idx="112">
                  <c:v>-728078095</c:v>
                </c:pt>
                <c:pt idx="113">
                  <c:v>-950775911</c:v>
                </c:pt>
                <c:pt idx="114">
                  <c:v>-1002527177</c:v>
                </c:pt>
                <c:pt idx="115">
                  <c:v>-1403863127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鹿谷乡!$AB$4:$AB$120</c:f>
              <c:strCache>
                <c:ptCount val="11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</c:strCache>
            </c:strRef>
          </c:cat>
          <c:val>
            <c:numRef>
              <c:f>鹿谷乡!$AD$4:$AD$120</c:f>
              <c:numCache>
                <c:formatCode>General</c:formatCode>
                <c:ptCount val="11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  <c:pt idx="111">
                  <c:v>91807380</c:v>
                </c:pt>
                <c:pt idx="112">
                  <c:v>-3612612</c:v>
                </c:pt>
                <c:pt idx="113">
                  <c:v>6518453</c:v>
                </c:pt>
                <c:pt idx="114">
                  <c:v>152179137</c:v>
                </c:pt>
                <c:pt idx="115">
                  <c:v>150861477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鹿谷乡!$AB$4:$AB$120</c:f>
              <c:strCache>
                <c:ptCount val="11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  <c:pt idx="111">
                  <c:v>2020/4/22</c:v>
                </c:pt>
                <c:pt idx="112">
                  <c:v>2020/4/23</c:v>
                </c:pt>
                <c:pt idx="113">
                  <c:v>2020/4/24</c:v>
                </c:pt>
                <c:pt idx="114">
                  <c:v>2020/4/25</c:v>
                </c:pt>
                <c:pt idx="115">
                  <c:v>2020/4/26</c:v>
                </c:pt>
              </c:strCache>
            </c:strRef>
          </c:cat>
          <c:val>
            <c:numRef>
              <c:f>鹿谷乡!$AE$4:$AE$120</c:f>
              <c:numCache>
                <c:formatCode>General</c:formatCode>
                <c:ptCount val="11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  <c:pt idx="111">
                  <c:v>594051864</c:v>
                </c:pt>
                <c:pt idx="112">
                  <c:v>533612239</c:v>
                </c:pt>
                <c:pt idx="113">
                  <c:v>393598504</c:v>
                </c:pt>
                <c:pt idx="114">
                  <c:v>463786952</c:v>
                </c:pt>
                <c:pt idx="115">
                  <c:v>493524460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假伊斯坦布尔机场!$AB$4:$AB$118</c:f>
              <c:strCache>
                <c:ptCount val="11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</c:strCache>
            </c:strRef>
          </c:cat>
          <c:val>
            <c:numRef>
              <c:f>假伊斯坦布尔机场!$AC$4:$AC$118</c:f>
              <c:numCache>
                <c:formatCode>General</c:formatCode>
                <c:ptCount val="11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  <c:pt idx="109">
                  <c:v>-239595271</c:v>
                </c:pt>
                <c:pt idx="110">
                  <c:v>-188919766</c:v>
                </c:pt>
                <c:pt idx="111">
                  <c:v>-246704803</c:v>
                </c:pt>
                <c:pt idx="112">
                  <c:v>-260133084</c:v>
                </c:pt>
                <c:pt idx="113">
                  <c:v>-364270668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假伊斯坦布尔机场!$AB$4:$AB$118</c:f>
              <c:strCache>
                <c:ptCount val="11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</c:strCache>
            </c:strRef>
          </c:cat>
          <c:val>
            <c:numRef>
              <c:f>假伊斯坦布尔机场!$AD$4:$AD$118</c:f>
              <c:numCache>
                <c:formatCode>General</c:formatCode>
                <c:ptCount val="11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  <c:pt idx="109">
                  <c:v>4152327</c:v>
                </c:pt>
                <c:pt idx="110">
                  <c:v>-4755518</c:v>
                </c:pt>
                <c:pt idx="111">
                  <c:v>8280659</c:v>
                </c:pt>
                <c:pt idx="112">
                  <c:v>14012218</c:v>
                </c:pt>
                <c:pt idx="113">
                  <c:v>5229758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假伊斯坦布尔机场!$AB$4:$AB$118</c:f>
              <c:strCache>
                <c:ptCount val="11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  <c:pt idx="109">
                  <c:v>2020/4/22</c:v>
                </c:pt>
                <c:pt idx="110">
                  <c:v>2020/4/23</c:v>
                </c:pt>
                <c:pt idx="111">
                  <c:v>2020/4/24</c:v>
                </c:pt>
                <c:pt idx="112">
                  <c:v>2020/4/25</c:v>
                </c:pt>
                <c:pt idx="113">
                  <c:v>2020/4/26</c:v>
                </c:pt>
              </c:strCache>
            </c:strRef>
          </c:cat>
          <c:val>
            <c:numRef>
              <c:f>假伊斯坦布尔机场!$AE$4:$AE$118</c:f>
              <c:numCache>
                <c:formatCode>General</c:formatCode>
                <c:ptCount val="11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  <c:pt idx="109">
                  <c:v>77893345</c:v>
                </c:pt>
                <c:pt idx="110">
                  <c:v>56153179</c:v>
                </c:pt>
                <c:pt idx="111">
                  <c:v>62659985</c:v>
                </c:pt>
                <c:pt idx="112">
                  <c:v>69998808</c:v>
                </c:pt>
                <c:pt idx="113">
                  <c:v>72539190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九十九里町!$AB$4:$AB$112</c:f>
              <c:strCache>
                <c:ptCount val="10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</c:strCache>
            </c:strRef>
          </c:cat>
          <c:val>
            <c:numRef>
              <c:f>九十九里町!$AC$4:$AC$112</c:f>
              <c:numCache>
                <c:formatCode>General</c:formatCode>
                <c:ptCount val="10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  <c:pt idx="103">
                  <c:v>-923376476</c:v>
                </c:pt>
                <c:pt idx="104">
                  <c:v>-728078095</c:v>
                </c:pt>
                <c:pt idx="105">
                  <c:v>-950775911</c:v>
                </c:pt>
                <c:pt idx="106">
                  <c:v>-1002527177</c:v>
                </c:pt>
                <c:pt idx="107">
                  <c:v>-1403863127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九十九里町!$AB$4:$AB$112</c:f>
              <c:strCache>
                <c:ptCount val="10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</c:strCache>
            </c:strRef>
          </c:cat>
          <c:val>
            <c:numRef>
              <c:f>九十九里町!$AD$4:$AD$112</c:f>
              <c:numCache>
                <c:formatCode>General</c:formatCode>
                <c:ptCount val="10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  <c:pt idx="103">
                  <c:v>-7144307</c:v>
                </c:pt>
                <c:pt idx="104">
                  <c:v>59433140</c:v>
                </c:pt>
                <c:pt idx="105">
                  <c:v>157615063</c:v>
                </c:pt>
                <c:pt idx="106">
                  <c:v>63192995</c:v>
                </c:pt>
                <c:pt idx="107">
                  <c:v>61750690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九十九里町!$AB$4:$AB$112</c:f>
              <c:strCache>
                <c:ptCount val="10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  <c:pt idx="103">
                  <c:v>2020/4/22</c:v>
                </c:pt>
                <c:pt idx="104">
                  <c:v>2020/4/23</c:v>
                </c:pt>
                <c:pt idx="105">
                  <c:v>2020/4/24</c:v>
                </c:pt>
                <c:pt idx="106">
                  <c:v>2020/4/25</c:v>
                </c:pt>
                <c:pt idx="107">
                  <c:v>2020/4/26</c:v>
                </c:pt>
              </c:strCache>
            </c:strRef>
          </c:cat>
          <c:val>
            <c:numRef>
              <c:f>九十九里町!$AE$4:$AE$112</c:f>
              <c:numCache>
                <c:formatCode>General</c:formatCode>
                <c:ptCount val="10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  <c:pt idx="103">
                  <c:v>423403982</c:v>
                </c:pt>
                <c:pt idx="104">
                  <c:v>421296031</c:v>
                </c:pt>
                <c:pt idx="105">
                  <c:v>595673304</c:v>
                </c:pt>
                <c:pt idx="106">
                  <c:v>532746107</c:v>
                </c:pt>
                <c:pt idx="107">
                  <c:v>471221586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基苏木Ndogo!$AB$4:$AB$108</c:f>
              <c:strCache>
                <c:ptCount val="10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</c:strCache>
            </c:strRef>
          </c:cat>
          <c:val>
            <c:numRef>
              <c:f>基苏木Ndogo!$AC$4:$AC$108</c:f>
              <c:numCache>
                <c:formatCode>General</c:formatCode>
                <c:ptCount val="10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  <c:pt idx="99">
                  <c:v>-277012943</c:v>
                </c:pt>
                <c:pt idx="100">
                  <c:v>-218423428</c:v>
                </c:pt>
                <c:pt idx="101">
                  <c:v>-285232773</c:v>
                </c:pt>
                <c:pt idx="102">
                  <c:v>-300758153</c:v>
                </c:pt>
                <c:pt idx="103">
                  <c:v>-421158938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基苏木Ndogo!$AB$4:$AB$108</c:f>
              <c:strCache>
                <c:ptCount val="10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</c:strCache>
            </c:strRef>
          </c:cat>
          <c:val>
            <c:numRef>
              <c:f>基苏木Ndogo!$AD$4:$AD$108</c:f>
              <c:numCache>
                <c:formatCode>General</c:formatCode>
                <c:ptCount val="10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  <c:pt idx="99">
                  <c:v>-7279293</c:v>
                </c:pt>
                <c:pt idx="100">
                  <c:v>7929234</c:v>
                </c:pt>
                <c:pt idx="101">
                  <c:v>29579648</c:v>
                </c:pt>
                <c:pt idx="102">
                  <c:v>1648414</c:v>
                </c:pt>
                <c:pt idx="103">
                  <c:v>26407883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基苏木Ndogo!$AB$4:$AB$108</c:f>
              <c:strCache>
                <c:ptCount val="10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  <c:pt idx="99">
                  <c:v>2020/4/22</c:v>
                </c:pt>
                <c:pt idx="100">
                  <c:v>2020/4/23</c:v>
                </c:pt>
                <c:pt idx="101">
                  <c:v>2020/4/24</c:v>
                </c:pt>
                <c:pt idx="102">
                  <c:v>2020/4/25</c:v>
                </c:pt>
                <c:pt idx="103">
                  <c:v>2020/4/26</c:v>
                </c:pt>
              </c:strCache>
            </c:strRef>
          </c:cat>
          <c:val>
            <c:numRef>
              <c:f>基苏木Ndogo!$AE$4:$AE$108</c:f>
              <c:numCache>
                <c:formatCode>General</c:formatCode>
                <c:ptCount val="10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  <c:pt idx="99">
                  <c:v>170351037</c:v>
                </c:pt>
                <c:pt idx="100">
                  <c:v>166625483</c:v>
                </c:pt>
                <c:pt idx="101">
                  <c:v>167404690</c:v>
                </c:pt>
                <c:pt idx="102">
                  <c:v>141529826</c:v>
                </c:pt>
                <c:pt idx="103">
                  <c:v>150393935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PuertoQuito!$AB$4:$AB$97</c:f>
              <c:strCache>
                <c:ptCount val="9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</c:strCache>
            </c:strRef>
          </c:cat>
          <c:val>
            <c:numRef>
              <c:f>PuertoQuito!$AC$4:$AC$97</c:f>
              <c:numCache>
                <c:formatCode>General</c:formatCode>
                <c:ptCount val="9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  <c:pt idx="88">
                  <c:v>-321981552</c:v>
                </c:pt>
                <c:pt idx="89">
                  <c:v>-253880969</c:v>
                </c:pt>
                <c:pt idx="90">
                  <c:v>-331535739</c:v>
                </c:pt>
                <c:pt idx="91">
                  <c:v>-349581416</c:v>
                </c:pt>
                <c:pt idx="92">
                  <c:v>-489527338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PuertoQuito!$AB$4:$AB$97</c:f>
              <c:strCache>
                <c:ptCount val="9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</c:strCache>
            </c:strRef>
          </c:cat>
          <c:val>
            <c:numRef>
              <c:f>PuertoQuito!$AD$4:$AD$97</c:f>
              <c:numCache>
                <c:formatCode>General</c:formatCode>
                <c:ptCount val="93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  <c:pt idx="88">
                  <c:v>-115912</c:v>
                </c:pt>
                <c:pt idx="89">
                  <c:v>14056469</c:v>
                </c:pt>
                <c:pt idx="90">
                  <c:v>41172523</c:v>
                </c:pt>
                <c:pt idx="91">
                  <c:v>5186089</c:v>
                </c:pt>
                <c:pt idx="92">
                  <c:v>24212693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PuertoQuito!$AB$4:$AB$97</c:f>
              <c:strCache>
                <c:ptCount val="93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  <c:pt idx="88">
                  <c:v>2020/4/22</c:v>
                </c:pt>
                <c:pt idx="89">
                  <c:v>2020/4/23</c:v>
                </c:pt>
                <c:pt idx="90">
                  <c:v>2020/4/24</c:v>
                </c:pt>
                <c:pt idx="91">
                  <c:v>2020/4/25</c:v>
                </c:pt>
                <c:pt idx="92">
                  <c:v>2020/4/26</c:v>
                </c:pt>
              </c:strCache>
            </c:strRef>
          </c:cat>
          <c:val>
            <c:numRef>
              <c:f>PuertoQuito!$AE$4:$AE$97</c:f>
              <c:numCache>
                <c:formatCode>General</c:formatCode>
                <c:ptCount val="93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  <c:pt idx="88">
                  <c:v>189414874</c:v>
                </c:pt>
                <c:pt idx="89">
                  <c:v>194484353</c:v>
                </c:pt>
                <c:pt idx="90">
                  <c:v>192569191</c:v>
                </c:pt>
                <c:pt idx="91">
                  <c:v>182072374</c:v>
                </c:pt>
                <c:pt idx="92">
                  <c:v>150291945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Glumovo!$AB$4:$AB$79</c:f>
              <c:strCache>
                <c:ptCount val="7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</c:strCache>
            </c:strRef>
          </c:cat>
          <c:val>
            <c:numRef>
              <c:f>Glumovo!$AC$4:$AC$79</c:f>
              <c:numCache>
                <c:formatCode>General</c:formatCode>
                <c:ptCount val="7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  <c:pt idx="70">
                  <c:v>-738701181</c:v>
                </c:pt>
                <c:pt idx="71">
                  <c:v>-582462476</c:v>
                </c:pt>
                <c:pt idx="72">
                  <c:v>-760620729</c:v>
                </c:pt>
                <c:pt idx="73">
                  <c:v>-802021742</c:v>
                </c:pt>
                <c:pt idx="74">
                  <c:v>-1123090501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Glumovo!$AB$4:$AB$79</c:f>
              <c:strCache>
                <c:ptCount val="7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</c:strCache>
            </c:strRef>
          </c:cat>
          <c:val>
            <c:numRef>
              <c:f>Glumovo!$AD$4:$AD$79</c:f>
              <c:numCache>
                <c:formatCode>General</c:formatCode>
                <c:ptCount val="7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  <c:pt idx="70">
                  <c:v>85531531</c:v>
                </c:pt>
                <c:pt idx="71">
                  <c:v>100971001</c:v>
                </c:pt>
                <c:pt idx="72">
                  <c:v>6629436</c:v>
                </c:pt>
                <c:pt idx="73">
                  <c:v>98279500</c:v>
                </c:pt>
                <c:pt idx="74">
                  <c:v>99897652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Glumovo!$AB$4:$AB$79</c:f>
              <c:strCache>
                <c:ptCount val="75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  <c:pt idx="70">
                  <c:v>2020/4/22</c:v>
                </c:pt>
                <c:pt idx="71">
                  <c:v>2020/4/23</c:v>
                </c:pt>
                <c:pt idx="72">
                  <c:v>2020/4/24</c:v>
                </c:pt>
                <c:pt idx="73">
                  <c:v>2020/4/25</c:v>
                </c:pt>
                <c:pt idx="74">
                  <c:v>2020/4/26</c:v>
                </c:pt>
              </c:strCache>
            </c:strRef>
          </c:cat>
          <c:val>
            <c:numRef>
              <c:f>Glumovo!$AE$4:$AE$79</c:f>
              <c:numCache>
                <c:formatCode>General</c:formatCode>
                <c:ptCount val="75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  <c:pt idx="70">
                  <c:v>439681143</c:v>
                </c:pt>
                <c:pt idx="71">
                  <c:v>499502407</c:v>
                </c:pt>
                <c:pt idx="72">
                  <c:v>387254796</c:v>
                </c:pt>
                <c:pt idx="73">
                  <c:v>483980592</c:v>
                </c:pt>
                <c:pt idx="74">
                  <c:v>473218628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米灵吉姆彼机场!$AB$4:$AB$69</c:f>
              <c:strCache>
                <c:ptCount val="6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</c:strCache>
            </c:strRef>
          </c:cat>
          <c:val>
            <c:numRef>
              <c:f>米灵吉姆彼机场!$AC$4:$AC$69</c:f>
              <c:numCache>
                <c:formatCode>General</c:formatCode>
                <c:ptCount val="6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  <c:pt idx="60">
                  <c:v>-239595271</c:v>
                </c:pt>
                <c:pt idx="61">
                  <c:v>-188919766</c:v>
                </c:pt>
                <c:pt idx="62">
                  <c:v>-246704803</c:v>
                </c:pt>
                <c:pt idx="63">
                  <c:v>-260133084</c:v>
                </c:pt>
                <c:pt idx="64">
                  <c:v>-364270668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米灵吉姆彼机场!$AB$4:$AB$69</c:f>
              <c:strCache>
                <c:ptCount val="6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</c:strCache>
            </c:strRef>
          </c:cat>
          <c:val>
            <c:numRef>
              <c:f>米灵吉姆彼机场!$AD$4:$AD$69</c:f>
              <c:numCache>
                <c:formatCode>General</c:formatCode>
                <c:ptCount val="65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  <c:pt idx="60">
                  <c:v>18201335</c:v>
                </c:pt>
                <c:pt idx="61">
                  <c:v>-5152597</c:v>
                </c:pt>
                <c:pt idx="62">
                  <c:v>3382066</c:v>
                </c:pt>
                <c:pt idx="63">
                  <c:v>2312389</c:v>
                </c:pt>
                <c:pt idx="64">
                  <c:v>18962796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米灵吉姆彼机场!$AB$4:$AB$69</c:f>
              <c:strCache>
                <c:ptCount val="65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  <c:pt idx="60">
                  <c:v>2020/4/22</c:v>
                </c:pt>
                <c:pt idx="61">
                  <c:v>2020/4/23</c:v>
                </c:pt>
                <c:pt idx="62">
                  <c:v>2020/4/24</c:v>
                </c:pt>
                <c:pt idx="63">
                  <c:v>2020/4/25</c:v>
                </c:pt>
                <c:pt idx="64">
                  <c:v>2020/4/26</c:v>
                </c:pt>
              </c:strCache>
            </c:strRef>
          </c:cat>
          <c:val>
            <c:numRef>
              <c:f>米灵吉姆彼机场!$AE$4:$AE$69</c:f>
              <c:numCache>
                <c:formatCode>General</c:formatCode>
                <c:ptCount val="65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  <c:pt idx="60">
                  <c:v>120934987</c:v>
                </c:pt>
                <c:pt idx="61">
                  <c:v>107739544</c:v>
                </c:pt>
                <c:pt idx="62">
                  <c:v>74474549</c:v>
                </c:pt>
                <c:pt idx="63">
                  <c:v>72303732</c:v>
                </c:pt>
                <c:pt idx="64">
                  <c:v>95280763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基特曼斯胡普机场!$AB$4:$AB$67</c:f>
              <c:strCache>
                <c:ptCount val="6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</c:strCache>
            </c:strRef>
          </c:cat>
          <c:val>
            <c:numRef>
              <c:f>基特曼斯胡普机场!$AC$4:$AC$67</c:f>
              <c:numCache>
                <c:formatCode>General</c:formatCode>
                <c:ptCount val="6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  <c:pt idx="58">
                  <c:v>-239595271</c:v>
                </c:pt>
                <c:pt idx="59">
                  <c:v>-188919766</c:v>
                </c:pt>
                <c:pt idx="60">
                  <c:v>-246704803</c:v>
                </c:pt>
                <c:pt idx="61">
                  <c:v>-260133084</c:v>
                </c:pt>
                <c:pt idx="62">
                  <c:v>-364270668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基特曼斯胡普机场!$AB$4:$AB$67</c:f>
              <c:strCache>
                <c:ptCount val="6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</c:strCache>
            </c:strRef>
          </c:cat>
          <c:val>
            <c:numRef>
              <c:f>基特曼斯胡普机场!$AD$4:$AD$67</c:f>
              <c:numCache>
                <c:formatCode>General</c:formatCode>
                <c:ptCount val="63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  <c:pt idx="58">
                  <c:v>26953226</c:v>
                </c:pt>
                <c:pt idx="59">
                  <c:v>8010563</c:v>
                </c:pt>
                <c:pt idx="60">
                  <c:v>33242612</c:v>
                </c:pt>
                <c:pt idx="61">
                  <c:v>20983957</c:v>
                </c:pt>
                <c:pt idx="62">
                  <c:v>22352278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基特曼斯胡普机场!$AB$4:$AB$67</c:f>
              <c:strCache>
                <c:ptCount val="63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  <c:pt idx="58">
                  <c:v>2020/4/22</c:v>
                </c:pt>
                <c:pt idx="59">
                  <c:v>2020/4/23</c:v>
                </c:pt>
                <c:pt idx="60">
                  <c:v>2020/4/24</c:v>
                </c:pt>
                <c:pt idx="61">
                  <c:v>2020/4/25</c:v>
                </c:pt>
                <c:pt idx="62">
                  <c:v>2020/4/26</c:v>
                </c:pt>
              </c:strCache>
            </c:strRef>
          </c:cat>
          <c:val>
            <c:numRef>
              <c:f>基特曼斯胡普机场!$AE$4:$AE$67</c:f>
              <c:numCache>
                <c:formatCode>General</c:formatCode>
                <c:ptCount val="63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  <c:pt idx="58">
                  <c:v>101537298</c:v>
                </c:pt>
                <c:pt idx="59">
                  <c:v>96277572</c:v>
                </c:pt>
                <c:pt idx="60">
                  <c:v>126703522</c:v>
                </c:pt>
                <c:pt idx="61">
                  <c:v>127966079</c:v>
                </c:pt>
                <c:pt idx="62">
                  <c:v>97208227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西伯利亚一小城!$AB$4:$AB$36</c:f>
              <c:strCache>
                <c:ptCount val="3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</c:strCache>
            </c:strRef>
          </c:cat>
          <c:val>
            <c:numRef>
              <c:f>西伯利亚一小城!$AC$4:$AC$36</c:f>
              <c:numCache>
                <c:formatCode>General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  <c:pt idx="27">
                  <c:v>-923376476</c:v>
                </c:pt>
                <c:pt idx="28">
                  <c:v>-728078095</c:v>
                </c:pt>
                <c:pt idx="29">
                  <c:v>-950775911</c:v>
                </c:pt>
                <c:pt idx="30">
                  <c:v>-1002527177</c:v>
                </c:pt>
                <c:pt idx="31">
                  <c:v>-1403863127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西伯利亚一小城!$AB$4:$AB$36</c:f>
              <c:strCache>
                <c:ptCount val="3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</c:strCache>
            </c:strRef>
          </c:cat>
          <c:val>
            <c:numRef>
              <c:f>西伯利亚一小城!$AD$4:$AD$36</c:f>
              <c:numCache>
                <c:formatCode>General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  <c:pt idx="27">
                  <c:v>94279012</c:v>
                </c:pt>
                <c:pt idx="28">
                  <c:v>59171551</c:v>
                </c:pt>
                <c:pt idx="29">
                  <c:v>124574408</c:v>
                </c:pt>
                <c:pt idx="30">
                  <c:v>-9299374</c:v>
                </c:pt>
                <c:pt idx="31">
                  <c:v>8236863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西伯利亚一小城!$AB$4:$AB$36</c:f>
              <c:strCache>
                <c:ptCount val="32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  <c:pt idx="27">
                  <c:v>2020/4/22</c:v>
                </c:pt>
                <c:pt idx="28">
                  <c:v>2020/4/23</c:v>
                </c:pt>
                <c:pt idx="29">
                  <c:v>2020/4/24</c:v>
                </c:pt>
                <c:pt idx="30">
                  <c:v>2020/4/25</c:v>
                </c:pt>
                <c:pt idx="31">
                  <c:v>2020/4/26</c:v>
                </c:pt>
              </c:strCache>
            </c:strRef>
          </c:cat>
          <c:val>
            <c:numRef>
              <c:f>西伯利亚一小城!$AE$4:$AE$36</c:f>
              <c:numCache>
                <c:formatCode>General</c:formatCode>
                <c:ptCount val="32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  <c:pt idx="27">
                  <c:v>682145378</c:v>
                </c:pt>
                <c:pt idx="28">
                  <c:v>726456713</c:v>
                </c:pt>
                <c:pt idx="29">
                  <c:v>710961184</c:v>
                </c:pt>
                <c:pt idx="30">
                  <c:v>639002314</c:v>
                </c:pt>
                <c:pt idx="31">
                  <c:v>533231150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猪苗代町!$AB$4:$AB$22</c:f>
              <c:strCache>
                <c:ptCount val="18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</c:strCache>
            </c:strRef>
          </c:cat>
          <c:val>
            <c:numRef>
              <c:f>猪苗代町!$AC$4:$AC$22</c:f>
              <c:numCache>
                <c:formatCode>General</c:formatCode>
                <c:ptCount val="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  <c:pt idx="13">
                  <c:v>-923376476</c:v>
                </c:pt>
                <c:pt idx="14">
                  <c:v>-728078095</c:v>
                </c:pt>
                <c:pt idx="15">
                  <c:v>-950775911</c:v>
                </c:pt>
                <c:pt idx="16">
                  <c:v>-1002527177</c:v>
                </c:pt>
                <c:pt idx="17">
                  <c:v>-1403863127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猪苗代町!$AB$4:$AB$22</c:f>
              <c:strCache>
                <c:ptCount val="18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</c:strCache>
            </c:strRef>
          </c:cat>
          <c:val>
            <c:numRef>
              <c:f>猪苗代町!$AD$4:$AD$22</c:f>
              <c:numCache>
                <c:formatCode>General</c:formatCode>
                <c:ptCount val="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  <c:pt idx="13">
                  <c:v>35599003</c:v>
                </c:pt>
                <c:pt idx="14">
                  <c:v>20592504</c:v>
                </c:pt>
                <c:pt idx="15">
                  <c:v>26503700</c:v>
                </c:pt>
                <c:pt idx="16">
                  <c:v>149848617</c:v>
                </c:pt>
                <c:pt idx="17">
                  <c:v>142762017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猪苗代町!$AB$4:$AB$22</c:f>
              <c:strCache>
                <c:ptCount val="18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  <c:pt idx="13">
                  <c:v>2020/4/22</c:v>
                </c:pt>
                <c:pt idx="14">
                  <c:v>2020/4/23</c:v>
                </c:pt>
                <c:pt idx="15">
                  <c:v>2020/4/24</c:v>
                </c:pt>
                <c:pt idx="16">
                  <c:v>2020/4/25</c:v>
                </c:pt>
                <c:pt idx="17">
                  <c:v>2020/4/26</c:v>
                </c:pt>
              </c:strCache>
            </c:strRef>
          </c:cat>
          <c:val>
            <c:numRef>
              <c:f>猪苗代町!$AE$4:$AE$22</c:f>
              <c:numCache>
                <c:formatCode>General</c:formatCode>
                <c:ptCount val="18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  <c:pt idx="13">
                  <c:v>37626142</c:v>
                </c:pt>
                <c:pt idx="14">
                  <c:v>58218646</c:v>
                </c:pt>
                <c:pt idx="15">
                  <c:v>84722346</c:v>
                </c:pt>
                <c:pt idx="16">
                  <c:v>202856888</c:v>
                </c:pt>
                <c:pt idx="17">
                  <c:v>225457224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344</xdr:row>
      <xdr:rowOff>147955</xdr:rowOff>
    </xdr:from>
    <xdr:to>
      <xdr:col>13</xdr:col>
      <xdr:colOff>38100</xdr:colOff>
      <xdr:row>377</xdr:row>
      <xdr:rowOff>158115</xdr:rowOff>
    </xdr:to>
    <xdr:graphicFrame>
      <xdr:nvGraphicFramePr>
        <xdr:cNvPr id="2" name="图表 1"/>
        <xdr:cNvGraphicFramePr/>
      </xdr:nvGraphicFramePr>
      <xdr:xfrm>
        <a:off x="48895" y="596411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378</xdr:row>
      <xdr:rowOff>16510</xdr:rowOff>
    </xdr:from>
    <xdr:to>
      <xdr:col>13</xdr:col>
      <xdr:colOff>38100</xdr:colOff>
      <xdr:row>411</xdr:row>
      <xdr:rowOff>26670</xdr:rowOff>
    </xdr:to>
    <xdr:graphicFrame>
      <xdr:nvGraphicFramePr>
        <xdr:cNvPr id="3" name="图表 2"/>
        <xdr:cNvGraphicFramePr/>
      </xdr:nvGraphicFramePr>
      <xdr:xfrm>
        <a:off x="48895" y="65338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4876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6296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6296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62963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7453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745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74537" refreshedBy="超级无敌美少女" recordCount="30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26T00:00:00" count="30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43:00" maxDate="1899-12-30T23:13:00" count="242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d v="1899-12-30T19:48:00"/>
        <d v="1899-12-30T11:1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73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n v="158752939"/>
        <n v="124699460"/>
        <n v="144481566"/>
        <n v="155319686"/>
        <n v="214650494"/>
        <m/>
      </sharedItems>
    </cacheField>
    <cacheField name="支出（最近24小时）" numFmtId="26">
      <sharedItems containsString="0" containsBlank="1" containsNumber="1" containsInteger="1" minValue="-385100013" maxValue="-103701002" count="30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n v="-136936516"/>
        <n v="-107973812"/>
        <n v="-140999846"/>
        <n v="-148674547"/>
        <n v="-208192575"/>
        <m/>
      </sharedItems>
    </cacheField>
    <cacheField name="最近7天利润" numFmtId="26">
      <sharedItems containsString="0" containsBlank="1" containsNumber="1" containsInteger="1" minValue="-1241452048" maxValue="748001625" count="30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n v="80479713"/>
        <n v="91814359"/>
        <n v="93911847"/>
        <n v="82014793"/>
        <n v="77337535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7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n v="21816423"/>
        <n v="16725648"/>
        <n v="3481720"/>
        <n v="6645139"/>
        <n v="6457919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7453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861111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861111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861111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86111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97685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97685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2997685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092593" refreshedBy="超级无敌美少女" recordCount="28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26T00:00:00" count="28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44:00" maxDate="1899-12-30T23:28:00" count="23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d v="1899-12-30T19:59:00"/>
        <d v="1899-12-30T1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61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  <n v="259728332"/>
        <n v="222491085"/>
        <n v="270474752"/>
        <n v="292469980"/>
        <n v="415049936"/>
      </sharedItems>
    </cacheField>
    <cacheField name="支出（最近24小时）" numFmtId="26">
      <sharedItems containsString="0" containsBlank="1" containsNumber="1" containsInteger="1" minValue="-673803670" maxValue="-160159782" count="28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  <n v="-239595271"/>
        <n v="-188919766"/>
        <n v="-246704803"/>
        <n v="-260133084"/>
        <n v="-364270668"/>
      </sharedItems>
    </cacheField>
    <cacheField name="最近7天利润" numFmtId="26">
      <sharedItems containsString="0" containsBlank="1" containsNumber="1" containsInteger="1" minValue="-1486427799" maxValue="879431512" count="28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  <n v="128332498"/>
        <n v="151491884"/>
        <n v="179546405"/>
        <n v="184164447"/>
        <n v="187174422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6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  <n v="20133061"/>
        <n v="33571319"/>
        <n v="23769949"/>
        <n v="32336896"/>
        <n v="5077926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092593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092593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092593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20833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208333" refreshedBy="超级无敌美少女" recordCount="25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26T00:00:00" count="25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44:00" maxDate="1899-12-30T23:25:00" count="21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d v="1899-12-30T19:59:00"/>
        <d v="1899-12-30T1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40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n v="142476208"/>
        <n v="112196206"/>
        <n v="136837888"/>
        <n v="143351002"/>
        <n v="203402697"/>
        <m/>
      </sharedItems>
    </cacheField>
    <cacheField name="支出（最近24小时）" numFmtId="0">
      <sharedItems containsString="0" containsBlank="1" containsNumber="1" containsInteger="1" minValue="-344726249" maxValue="-24166799" count="25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n v="-122580750"/>
        <n v="-96654356"/>
        <n v="-126218098"/>
        <n v="-133088221"/>
        <n v="-186366665"/>
        <m/>
      </sharedItems>
    </cacheField>
    <cacheField name="最近7天利润" numFmtId="0">
      <sharedItems containsString="0" containsBlank="1" containsNumber="1" containsInteger="1" minValue="-539703364" maxValue="549849244" count="25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n v="60418070"/>
        <n v="66481386"/>
        <n v="75895269"/>
        <n v="86895492"/>
        <n v="86153440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n v="19895458"/>
        <n v="15541850"/>
        <n v="10619790"/>
        <n v="10262781"/>
        <n v="1703603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20833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20833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32407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324074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324074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324074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43981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439815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439815" refreshedBy="超级无敌美少女" recordCount="345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26T00:00:00" count="34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4:18:00" maxDate="1899-12-30T23:53:00" count="272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  <d v="1899-12-30T15:15:00"/>
        <d v="1899-12-30T18:40:00"/>
        <d v="1899-12-30T10:52:00"/>
      </sharedItems>
    </cacheField>
    <cacheField name="帝国总价值" numFmtId="26">
      <sharedItems containsString="0" containsBlank="1" containsNumber="1" containsInteger="1" minValue="62747" maxValue="2657568672254" count="34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  <n v="2655115944474"/>
        <n v="2656148878836"/>
        <n v="2655683821537"/>
        <n v="2656877303037"/>
        <n v="2657568672254"/>
      </sharedItems>
    </cacheField>
    <cacheField name="物业总价值" numFmtId="26">
      <sharedItems containsString="0" containsBlank="1" containsNumber="1" containsInteger="1" minValue="0" maxValue="2568341624368" count="13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  <n v="2568341624368"/>
      </sharedItems>
    </cacheField>
    <cacheField name="现金金额" numFmtId="26">
      <sharedItems containsString="0" containsBlank="1" containsNumber="1" containsInteger="1" minValue="19589" maxValue="483631657155" count="34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  <n v="108964874106"/>
        <n v="109997808468"/>
        <n v="87342197169"/>
        <n v="88535678669"/>
        <n v="89227047886"/>
      </sharedItems>
    </cacheField>
    <cacheField name="收入（最近24小时）" numFmtId="26">
      <sharedItems containsBlank="1" containsNumber="1" containsInteger="1" containsMixedTypes="1" count="300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  <n v="894099536"/>
        <n v="1904152798"/>
        <n v="957526574"/>
        <n v="1341110970"/>
        <n v="1819088517"/>
      </sharedItems>
    </cacheField>
    <cacheField name="收入（上周）" numFmtId="26">
      <sharedItems containsString="0" containsBlank="1" containsNumber="1" containsInteger="1" minValue="-18179179853" maxValue="19926246463" count="34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  <n v="6099302789"/>
        <n v="7109356051"/>
        <n v="6323106381"/>
        <n v="7451706781"/>
        <n v="7310362000"/>
      </sharedItems>
    </cacheField>
    <cacheField name="金币余额" numFmtId="0">
      <sharedItems containsString="0" containsBlank="1" containsNumber="1" containsInteger="1" minValue="16" maxValue="3097" count="244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  <n v="2989"/>
        <n v="3014"/>
        <n v="3039"/>
        <n v="3064"/>
        <n v="3097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95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  <n v="-69535125894"/>
        <n v="-68502191532"/>
        <n v="-91157802831"/>
        <n v="-89964321331"/>
        <n v="-89272952114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8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  <n v="181658375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439815" refreshedBy="超级无敌美少女" recordCount="24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26T00:00:00" count="24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46:00" maxDate="1899-12-30T23:30:00" count="20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d v="1899-12-30T18:31:00"/>
        <d v="1899-12-30T19:59:00"/>
        <d v="1899-12-30T12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22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n v="119011994"/>
        <n v="102157430"/>
        <n v="139162473"/>
        <n v="143873821"/>
        <n v="192582244"/>
        <m/>
      </sharedItems>
    </cacheField>
    <cacheField name="支出（最近24小时）" numFmtId="0">
      <sharedItems containsString="0" containsBlank="1" containsNumber="1" containsInteger="1" minValue="-344726249" maxValue="0" count="23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n v="-122580750"/>
        <n v="-96654356"/>
        <n v="-126218098"/>
        <n v="-133088221"/>
        <n v="-186366665"/>
        <m/>
      </sharedItems>
    </cacheField>
    <cacheField name="最近7天利润" numFmtId="0">
      <sharedItems containsString="0" containsBlank="1" containsNumber="1" containsInteger="1" minValue="-534526048" maxValue="501344411" count="24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n v="35091006"/>
        <n v="37297399"/>
        <n v="42896125"/>
        <n v="42851855"/>
        <n v="42907326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3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n v="-3568756"/>
        <n v="5503074"/>
        <n v="12944375"/>
        <n v="10785600"/>
        <n v="621557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55555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555556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555556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555556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555556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671296" refreshedBy="超级无敌美少女" recordCount="22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26T00:00:00" count="22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48:00" maxDate="1899-12-30T23:17:00" count="190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d v="1899-12-30T18:32:00"/>
        <d v="1899-12-30T20:00:00"/>
        <d v="1899-12-30T18:55:00"/>
        <d v="1899-12-30T12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11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n v="275865644"/>
        <n v="210148604"/>
        <n v="255892165"/>
        <n v="276982200"/>
        <n v="387914370"/>
        <m/>
      </sharedItems>
    </cacheField>
    <cacheField name="支出（最近24小时）" numFmtId="26">
      <sharedItems containsString="0" containsBlank="1" containsNumber="1" containsInteger="1" minValue="-673799904" maxValue="-181446221" count="22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</sharedItems>
    </cacheField>
    <cacheField name="最近7天利润" numFmtId="26">
      <sharedItems containsString="0" containsBlank="1" containsNumber="1" containsInteger="1" minValue="-1076797864" maxValue="1572890649" count="22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n v="139646342"/>
        <n v="151563022"/>
        <n v="130198565"/>
        <n v="112199938"/>
        <n v="113307055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1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n v="36270373"/>
        <n v="21228838"/>
        <n v="9187362"/>
        <n v="16849116"/>
        <n v="2364370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67129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67129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67129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67129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78703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78703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7870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90277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902778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090277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01851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01851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018519" refreshedBy="超级无敌美少女" recordCount="19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26T00:00:00" count="19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48:00" maxDate="1899-12-30T23:19:00" count="166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d v="1899-12-30T18:32:00"/>
        <d v="1899-12-30T20:00:00"/>
        <d v="1899-12-30T19:20:00"/>
        <d v="1899-12-30T12:40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86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n v="774363089"/>
        <n v="720285057"/>
        <n v="893151437"/>
        <n v="965085881"/>
        <n v="1353002590"/>
        <m/>
      </sharedItems>
    </cacheField>
    <cacheField name="支出（最近24小时）" numFmtId="26">
      <sharedItems containsString="0" containsBlank="1" containsNumber="1" containsInteger="1" minValue="-2233209671" maxValue="-425191647" count="19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n v="-794103770"/>
        <n v="-626147161"/>
        <n v="-817667284"/>
        <n v="-862173373"/>
        <n v="-1207322289"/>
        <m/>
      </sharedItems>
    </cacheField>
    <cacheField name="最近7天利润" numFmtId="26">
      <sharedItems containsString="0" containsBlank="1" containsNumber="1" containsInteger="1" minValue="-5606635538" maxValue="5196139834" count="19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n v="227824359"/>
        <n v="282369392"/>
        <n v="334073339"/>
        <n v="391599797"/>
        <n v="356304434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9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n v="-19740681"/>
        <n v="94137896"/>
        <n v="75484153"/>
        <n v="102912508"/>
        <n v="145680301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01851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13425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13425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13425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134259" refreshedBy="超级无敌美少女" recordCount="17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26T00:00:00" count="17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49:00" maxDate="1899-12-30T23:19:00" count="155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d v="1899-12-30T18:32:00"/>
        <d v="1899-12-30T20:00:00"/>
        <d v="1899-12-30T18:56:00"/>
        <d v="1899-12-30T12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67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n v="904474197"/>
        <n v="818423160"/>
        <n v="990526336"/>
        <n v="1158600677"/>
        <n v="1555258539"/>
        <m/>
      </sharedItems>
    </cacheField>
    <cacheField name="支出（最近24小时）" numFmtId="0">
      <sharedItems containsString="0" containsBlank="1" containsNumber="1" containsInteger="1" minValue="-2596755432" maxValue="-699275792" count="17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</sharedItems>
    </cacheField>
    <cacheField name="最近7天利润" numFmtId="0">
      <sharedItems containsString="0" containsBlank="1" containsNumber="1" containsInteger="1" minValue="-6743502385" maxValue="5742905865" count="17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n v="212504578"/>
        <n v="297825334"/>
        <n v="214460664"/>
        <n v="334132482"/>
        <n v="362241037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7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n v="-18902279"/>
        <n v="90345065"/>
        <n v="39750425"/>
        <n v="156073500"/>
        <n v="151395412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13425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25" refreshedBy="超级无敌美少女" recordCount="16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26T00:00:00" count="16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49:00" maxDate="1899-12-30T23:20:00" count="152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d v="1899-12-30T18:32:00"/>
        <d v="1899-12-30T20:00:00"/>
        <d v="1899-12-30T19:21:00"/>
        <d v="1899-12-30T12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63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n v="272426251"/>
        <n v="188796685"/>
        <n v="266783257"/>
        <n v="279482659"/>
        <n v="399611517"/>
        <m/>
      </sharedItems>
    </cacheField>
    <cacheField name="支出（最近24小时）" numFmtId="0">
      <sharedItems containsString="0" containsBlank="1" containsNumber="1" containsInteger="1" minValue="-673799904" maxValue="-181446221" count="16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</sharedItems>
    </cacheField>
    <cacheField name="最近7天利润" numFmtId="0">
      <sharedItems containsString="0" containsBlank="1" containsNumber="1" containsInteger="1" minValue="-1069648281" maxValue="1298224025" count="16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n v="141910759"/>
        <n v="138819533"/>
        <n v="152232147"/>
        <n v="160166306"/>
        <n v="143599368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6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n v="32830980"/>
        <n v="-123081"/>
        <n v="20078454"/>
        <n v="19349575"/>
        <n v="3534084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25" refreshedBy="超级无敌美少女" recordCount="16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26T00:00:00" count="16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49:00" maxDate="1899-12-30T23:20:00" count="14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d v="1899-12-30T18:33:00"/>
        <d v="1899-12-30T20:01:00"/>
        <d v="1899-12-30T19:21:00"/>
        <d v="1899-12-30T12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61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n v="296433776"/>
        <n v="216158790"/>
        <n v="304334570"/>
        <n v="319646103"/>
        <n v="455725832"/>
        <m/>
      </sharedItems>
    </cacheField>
    <cacheField name="支出（最近24小时）" numFmtId="0">
      <sharedItems containsString="0" containsBlank="1" containsNumber="1" containsInteger="1" minValue="-727198389" maxValue="-183505324" count="16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n v="-258583854"/>
        <n v="-203892177"/>
        <n v="-266256836"/>
        <n v="-280749345"/>
        <n v="-393140119"/>
        <m/>
      </sharedItems>
    </cacheField>
    <cacheField name="最近7天利润" numFmtId="0">
      <sharedItems containsString="0" containsBlank="1" containsNumber="1" containsInteger="1" minValue="-1136552441" maxValue="1220618619" count="16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n v="166776188"/>
        <n v="170430873"/>
        <n v="180010748"/>
        <n v="181661689"/>
        <n v="195705906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6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n v="37849922"/>
        <n v="12266613"/>
        <n v="38077734"/>
        <n v="38896758"/>
        <n v="62585713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25" refreshedBy="超级无敌美少女" recordCount="16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26T00:00:00" count="16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0:00" maxDate="1899-12-30T23:20:00" count="14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d v="1899-12-30T18:33:00"/>
        <d v="1899-12-30T20:01:00"/>
        <d v="1899-12-30T19:21:00"/>
        <d v="1899-12-30T12:41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58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n v="607561655"/>
        <n v="578717012"/>
        <n v="639786059"/>
        <n v="714266893"/>
        <n v="1022964088"/>
        <m/>
      </sharedItems>
    </cacheField>
    <cacheField name="支出（最近24小时）" numFmtId="0">
      <sharedItems containsString="0" containsBlank="1" containsNumber="1" containsInteger="1" minValue="-1755406671" maxValue="-472710435" count="16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n v="-624202498"/>
        <n v="-492180792"/>
        <n v="-642724515"/>
        <n v="-677708372"/>
        <n v="-949011474"/>
        <m/>
      </sharedItems>
    </cacheField>
    <cacheField name="最近7天利润" numFmtId="0">
      <sharedItems containsString="0" containsBlank="1" containsNumber="1" containsInteger="1" minValue="-3368711788" maxValue="3688133729" count="16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n v="95858183"/>
        <n v="155604171"/>
        <n v="138492141"/>
        <n v="187920398"/>
        <n v="165813595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6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n v="-16640843"/>
        <n v="86536220"/>
        <n v="-2938456"/>
        <n v="36558521"/>
        <n v="73952614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365741" refreshedBy="超级无敌美少女" recordCount="15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26T00:00:00" count="15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0:00" maxDate="1899-12-30T23:21:00" count="13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d v="1899-12-30T18:33:00"/>
        <d v="1899-12-30T20:01:00"/>
        <d v="1899-12-30T12:4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52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n v="222340553"/>
        <n v="196602064"/>
        <n v="240394335"/>
        <n v="244009144"/>
        <n v="347601025"/>
        <m/>
      </sharedItems>
    </cacheField>
    <cacheField name="支出（最近24小时）" numFmtId="0">
      <sharedItems containsString="0" containsBlank="1" containsNumber="1" containsInteger="1" minValue="-619627666" maxValue="0" count="15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n v="-220331719"/>
        <n v="-173730544"/>
        <n v="-226869641"/>
        <n v="-239218283"/>
        <n v="-334983165"/>
        <m/>
      </sharedItems>
    </cacheField>
    <cacheField name="最近7天利润" numFmtId="0">
      <sharedItems containsString="0" containsBlank="1" containsNumber="1" containsInteger="1" minValue="-1004746340" maxValue="1052575633" count="15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n v="107561454"/>
        <n v="122455671"/>
        <n v="114640226"/>
        <n v="95070574"/>
        <n v="112031550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5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n v="2008834"/>
        <n v="22871520"/>
        <n v="13524694"/>
        <n v="4790861"/>
        <n v="12617860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365741" refreshedBy="超级无敌美少女" recordCount="15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26T00:00:00" count="15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0:00" maxDate="1899-12-30T23:21:00" count="14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d v="1899-12-30T18:33:00"/>
        <d v="1899-12-30T20:02:00"/>
        <d v="1899-12-30T19:22:00"/>
        <d v="1899-12-30T12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46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n v="959322782"/>
        <n v="825374700"/>
        <n v="1007966037"/>
        <n v="1096064215"/>
        <n v="1539794842"/>
        <m/>
      </sharedItems>
    </cacheField>
    <cacheField name="支出（最近24小时）" numFmtId="0">
      <sharedItems containsString="0" containsBlank="1" containsNumber="1" containsInteger="1" minValue="-2726593932" maxValue="-554786493" count="15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n v="-969545576"/>
        <n v="-764482217"/>
        <n v="-998314991"/>
        <n v="-1052653836"/>
        <n v="-1474056703"/>
        <m/>
      </sharedItems>
    </cacheField>
    <cacheField name="最近7天利润" numFmtId="0">
      <sharedItems containsString="0" containsBlank="1" containsNumber="1" containsInteger="1" minValue="-6935024191" maxValue="1382139577" count="15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n v="251022544"/>
        <n v="261589402"/>
        <n v="265130447"/>
        <n v="310170456"/>
        <n v="345291937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5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n v="-10222794"/>
        <n v="60892483"/>
        <n v="9651046"/>
        <n v="43410379"/>
        <n v="65738139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365741" refreshedBy="超级无敌美少女" recordCount="15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26T00:00:00" count="15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1:00" maxDate="1899-12-30T23:22:00" count="138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d v="1899-12-30T18:34:00"/>
        <d v="1899-12-30T20:02:00"/>
        <d v="1899-12-30T19:25:00"/>
        <d v="1899-12-30T18:57:00"/>
        <d v="1899-12-30T12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47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n v="1065390754"/>
        <n v="829653266"/>
        <n v="953111057"/>
        <n v="1062549386"/>
        <n v="1477400863"/>
        <m/>
      </sharedItems>
    </cacheField>
    <cacheField name="支出（最近24小时）" numFmtId="0">
      <sharedItems containsString="0" containsBlank="1" containsNumber="1" containsInteger="1" minValue="-2596755432" maxValue="-240799634" count="15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</sharedItems>
    </cacheField>
    <cacheField name="最近7天利润" numFmtId="0">
      <sharedItems containsString="0" containsBlank="1" containsNumber="1" containsInteger="1" minValue="-6392253608" maxValue="2003396088" count="15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n v="403450809"/>
        <n v="503383656"/>
        <n v="465491812"/>
        <n v="507026033"/>
        <n v="510869574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5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n v="142014278"/>
        <n v="101575171"/>
        <n v="2335146"/>
        <n v="60022209"/>
        <n v="7353773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365741" refreshedBy="超级无敌美少女" recordCount="15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26T00:00:00" count="15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1:00" maxDate="1899-12-30T23:22:00" count="14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d v="1899-12-30T18:34:00"/>
        <d v="1899-12-30T20:02:00"/>
        <d v="1899-12-30T19:25:00"/>
        <d v="1899-12-30T18:58:00"/>
        <d v="1899-12-30T12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46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n v="1060029952"/>
        <n v="729203335"/>
        <n v="1000010547"/>
        <n v="1084961224"/>
        <n v="1577460993"/>
        <m/>
      </sharedItems>
    </cacheField>
    <cacheField name="支出（最近24小时）" numFmtId="0">
      <sharedItems containsString="0" containsBlank="1" containsNumber="1" containsInteger="1" minValue="-2596740919" maxValue="-695734762" count="15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</sharedItems>
    </cacheField>
    <cacheField name="最近7天利润" numFmtId="0">
      <sharedItems containsString="0" containsBlank="1" containsNumber="1" containsInteger="1" minValue="-6614903053" maxValue="1095963420" count="15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n v="551607651"/>
        <n v="532930256"/>
        <n v="453304622"/>
        <n v="524230857"/>
        <n v="557481659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5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n v="136653476"/>
        <n v="1125240"/>
        <n v="49234636"/>
        <n v="82434047"/>
        <n v="17359786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365741" refreshedBy="超级无敌美少女" recordCount="15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26T00:00:00" count="15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1:00" maxDate="1899-12-30T23:22:00" count="13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d v="1899-12-30T18:34:00"/>
        <d v="1899-12-30T20:02:00"/>
        <d v="1899-12-30T19:25:00"/>
        <d v="1899-12-30T18:58:00"/>
        <d v="1899-12-30T12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44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n v="307640667"/>
        <n v="267227856"/>
        <n v="322015265"/>
        <n v="374323917"/>
        <n v="540499665"/>
        <m/>
      </sharedItems>
    </cacheField>
    <cacheField name="支出（最近24小时）" numFmtId="0">
      <sharedItems containsString="0" containsBlank="1" containsNumber="1" containsInteger="1" minValue="-854298694" maxValue="0" count="15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n v="-303777566"/>
        <n v="-239527210"/>
        <n v="-312791584"/>
        <n v="-329817007"/>
        <n v="-461850757"/>
        <m/>
      </sharedItems>
    </cacheField>
    <cacheField name="最近7天利润" numFmtId="0">
      <sharedItems containsString="0" containsBlank="1" containsNumber="1" containsInteger="1" minValue="-1509444116" maxValue="1854751546" count="15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n v="113977885"/>
        <n v="128633448"/>
        <n v="111630078"/>
        <n v="140730853"/>
        <n v="159867370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5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n v="3863101"/>
        <n v="27700646"/>
        <n v="9223681"/>
        <n v="44506910"/>
        <n v="7864890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481481" refreshedBy="超级无敌美少女" recordCount="14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26T00:00:00" count="14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2:00" maxDate="1899-12-30T23:06:00" count="13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d v="1899-12-30T18:34:00"/>
        <d v="1899-12-30T20:03:00"/>
        <d v="1899-12-30T19:26:00"/>
        <d v="1899-12-30T18:58:00"/>
        <d v="1899-12-30T12:4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37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n v="812102989"/>
        <n v="668163683"/>
        <n v="900493489"/>
        <n v="893223849"/>
        <n v="1260349861"/>
        <m/>
      </sharedItems>
    </cacheField>
    <cacheField name="支出（最近24小时）" numFmtId="0">
      <sharedItems containsString="0" containsBlank="1" containsNumber="1" containsInteger="1" minValue="-2163109363" maxValue="-398939785" count="14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n v="-769172605"/>
        <n v="-606489053"/>
        <n v="-791996333"/>
        <n v="-835105138"/>
        <n v="-1169417984"/>
        <m/>
      </sharedItems>
    </cacheField>
    <cacheField name="最近7天利润" numFmtId="0">
      <sharedItems containsString="0" containsBlank="1" containsNumber="1" containsInteger="1" minValue="-5626283225" maxValue="5482769221" count="14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n v="401174557"/>
        <n v="417935669"/>
        <n v="457309417"/>
        <n v="487056384"/>
        <n v="460056448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4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n v="42930384"/>
        <n v="61674630"/>
        <n v="108497156"/>
        <n v="58118711"/>
        <n v="90931877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481481" refreshedBy="超级无敌美少女" recordCount="12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26T00:00:00" count="12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2:00" maxDate="1899-12-30T23:06:00" count="11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d v="1899-12-30T18:35:00"/>
        <d v="1899-12-30T20:03:00"/>
        <d v="1899-12-30T19:26:00"/>
        <d v="1899-12-30T18:58:00"/>
        <d v="1899-12-30T12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19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n v="1048300773"/>
        <n v="829914490"/>
        <n v="1047882052"/>
        <n v="1121340694"/>
        <n v="1594117762"/>
        <m/>
      </sharedItems>
    </cacheField>
    <cacheField name="支出（最近24小时）" numFmtId="0">
      <sharedItems containsString="0" containsBlank="1" containsNumber="1" containsInteger="1" minValue="-2596755432" maxValue="-728078095" count="12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</sharedItems>
    </cacheField>
    <cacheField name="最近7天利润" numFmtId="0">
      <sharedItems containsString="0" containsBlank="1" containsNumber="1" containsInteger="1" minValue="-5655293917" maxValue="5504521668" count="12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n v="652620706"/>
        <n v="720268463"/>
        <n v="695611395"/>
        <n v="694329733"/>
        <n v="671852236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2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n v="124924297"/>
        <n v="101836395"/>
        <n v="97106141"/>
        <n v="118813517"/>
        <n v="19025463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481481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481481" refreshedBy="超级无敌美少女" recordCount="11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26T00:00:00" count="11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3:00" maxDate="1899-12-30T23:06:00" count="111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d v="1899-12-30T18:35:00"/>
        <d v="1899-12-30T20:03:00"/>
        <d v="1899-12-30T19:26:00"/>
        <d v="1899-12-30T18:59:00"/>
        <d v="1899-12-30T12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08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n v="1015183856"/>
        <n v="724465483"/>
        <n v="957294364"/>
        <n v="1154706314"/>
        <n v="1554724604"/>
        <m/>
      </sharedItems>
    </cacheField>
    <cacheField name="支出（最近24小时）" numFmtId="0">
      <sharedItems containsString="0" containsBlank="1" containsNumber="1" containsInteger="1" minValue="-2579442116" maxValue="0" count="11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</sharedItems>
    </cacheField>
    <cacheField name="最近7天利润" numFmtId="0">
      <sharedItems containsString="0" containsBlank="1" containsNumber="1" containsInteger="1" minValue="-6629285815" maxValue="3957874080" count="11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n v="594051864"/>
        <n v="533612239"/>
        <n v="393598504"/>
        <n v="463786952"/>
        <n v="493524460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1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n v="91807380"/>
        <n v="-3612612"/>
        <n v="6518453"/>
        <n v="152179137"/>
        <n v="15086147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597222" refreshedBy="超级无敌美少女" recordCount="11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26T00:00:00" count="11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3:00" maxDate="1899-12-30T23:07:00" count="11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d v="1899-12-30T18:35:00"/>
        <d v="1899-12-30T20:04:00"/>
        <d v="1899-12-30T19:27:00"/>
        <d v="1899-12-30T18:59:00"/>
        <d v="1899-12-30T12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08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n v="243747598"/>
        <n v="184164248"/>
        <n v="254985462"/>
        <n v="274145302"/>
        <n v="369500426"/>
        <m/>
      </sharedItems>
    </cacheField>
    <cacheField name="支出（最近24小时）" numFmtId="0">
      <sharedItems containsString="0" containsBlank="1" containsNumber="1" containsInteger="1" minValue="-482419388" maxValue="-188919766" count="113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</sharedItems>
    </cacheField>
    <cacheField name="最近7天利润" numFmtId="0">
      <sharedItems containsString="0" containsBlank="1" containsNumber="1" containsInteger="1" minValue="-1122796923" maxValue="1326026327" count="113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n v="77893345"/>
        <n v="56153179"/>
        <n v="62659985"/>
        <n v="69998808"/>
        <n v="72539190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13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n v="4152327"/>
        <n v="-4755518"/>
        <n v="8280659"/>
        <n v="14012218"/>
        <n v="522975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597222" refreshedBy="超级无敌美少女" recordCount="10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26T00:00:00" count="108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3:00" maxDate="1899-12-30T23:07:00" count="103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99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n v="916232169"/>
        <n v="787511235"/>
        <n v="1108390974"/>
        <n v="1065720172"/>
        <n v="1465613817"/>
        <m/>
      </sharedItems>
    </cacheField>
    <cacheField name="支出（最近24小时）" numFmtId="0">
      <sharedItems containsString="0" containsBlank="1" containsNumber="1" containsInteger="1" minValue="-1859195363" maxValue="0" count="108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n v="-923376476"/>
        <n v="-728078095"/>
        <n v="-950775911"/>
        <n v="-1002527177"/>
        <n v="-1403863127"/>
        <m/>
      </sharedItems>
    </cacheField>
    <cacheField name="最近7天利润" numFmtId="0">
      <sharedItems containsString="0" containsBlank="1" containsNumber="1" containsInteger="1" minValue="-6314873421" maxValue="5068165523" count="108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n v="423403982"/>
        <n v="421296031"/>
        <n v="595673304"/>
        <n v="532746107"/>
        <n v="471221586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08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n v="-7144307"/>
        <n v="59433140"/>
        <n v="157615063"/>
        <n v="63192995"/>
        <n v="61750690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597222" refreshedBy="超级无敌美少女" recordCount="10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26T00:00:00" count="104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4:00" maxDate="1899-12-30T23:07:00" count="97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d v="1899-12-30T18:36:00"/>
        <d v="1899-12-30T20:04:00"/>
        <d v="1899-12-30T19:27:00"/>
        <d v="1899-12-30T18:59:00"/>
        <d v="1899-12-30T12:44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99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n v="269733650"/>
        <n v="226352662"/>
        <n v="314812421"/>
        <n v="302406567"/>
        <n v="447566821"/>
        <m/>
      </sharedItems>
    </cacheField>
    <cacheField name="支出（最近24小时）" numFmtId="0">
      <sharedItems containsString="0" containsBlank="1" containsNumber="1" containsInteger="1" minValue="-557758608" maxValue="-218423428" count="104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n v="-277012943"/>
        <n v="-218423428"/>
        <n v="-285232773"/>
        <n v="-300758153"/>
        <n v="-421158938"/>
        <m/>
      </sharedItems>
    </cacheField>
    <cacheField name="最近7天利润" numFmtId="0">
      <sharedItems containsString="0" containsBlank="1" containsNumber="1" containsInteger="1" minValue="-1226554329" maxValue="1674707716" count="104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n v="170351037"/>
        <n v="166625483"/>
        <n v="167404690"/>
        <n v="141529826"/>
        <n v="150393935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04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n v="-7279293"/>
        <n v="7929234"/>
        <n v="29579648"/>
        <n v="1648414"/>
        <n v="2640788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597222" refreshedBy="超级无敌美少女" recordCount="93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26T00:00:00" count="93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09:54:00" maxDate="1899-12-30T23:07:00" count="88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d v="1899-12-30T20:05:00"/>
        <d v="1899-12-30T19:27:00"/>
        <d v="1899-12-30T19:00:00"/>
        <d v="1899-12-30T12:4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87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n v="321865640"/>
        <n v="267937438"/>
        <n v="372708262"/>
        <n v="354767505"/>
        <n v="513740031"/>
        <m/>
      </sharedItems>
    </cacheField>
    <cacheField name="支出（最近24小时）" numFmtId="0">
      <sharedItems containsString="0" containsBlank="1" containsNumber="1" containsInteger="1" minValue="-648301761" maxValue="0" count="93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n v="-321981552"/>
        <n v="-253880969"/>
        <n v="-331535739"/>
        <n v="-349581416"/>
        <n v="-489527338"/>
        <m/>
      </sharedItems>
    </cacheField>
    <cacheField name="最近7天利润" numFmtId="0">
      <sharedItems containsString="0" containsBlank="1" containsNumber="1" containsInteger="1" minValue="-1426310127" maxValue="1795958676" count="93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n v="189414874"/>
        <n v="194484353"/>
        <n v="192569191"/>
        <n v="182072374"/>
        <n v="150291945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93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n v="-115912"/>
        <n v="14056469"/>
        <n v="41172523"/>
        <n v="5186089"/>
        <n v="24212693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597222" refreshedBy="超级无敌美少女" recordCount="75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26T00:00:00" count="75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10:40:00" maxDate="1899-12-30T23:08:00" count="70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d v="1899-12-30T18:40:00"/>
        <d v="1899-12-30T20:05:00"/>
        <d v="1899-12-30T19:28:00"/>
        <d v="1899-12-30T19:00:00"/>
        <d v="1899-12-30T12:45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67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n v="824232712"/>
        <n v="683433477"/>
        <n v="767250165"/>
        <n v="900301242"/>
        <n v="1222988153"/>
        <m/>
      </sharedItems>
    </cacheField>
    <cacheField name="支出（最近24小时）" numFmtId="0">
      <sharedItems containsString="0" containsBlank="1" containsNumber="1" containsInteger="1" minValue="-1487356291" maxValue="0" count="75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n v="-738701181"/>
        <n v="-582462476"/>
        <n v="-760620729"/>
        <n v="-802021742"/>
        <n v="-1123090501"/>
        <m/>
      </sharedItems>
    </cacheField>
    <cacheField name="最近7天利润" numFmtId="0">
      <sharedItems containsString="0" containsBlank="1" containsNumber="1" containsInteger="1" minValue="-4842649089" maxValue="4480940979" count="75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n v="439681143"/>
        <n v="499502407"/>
        <n v="387254796"/>
        <n v="483980592"/>
        <n v="473218628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75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n v="85531531"/>
        <n v="100971001"/>
        <n v="6629436"/>
        <n v="98279500"/>
        <n v="99897652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712963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712963" refreshedBy="超级无敌美少女" recordCount="65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26T00:00:00" count="65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10:40:00" maxDate="1899-12-30T22:00:00" count="60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d v="1899-12-30T20:05:00"/>
        <d v="1899-12-30T19:28:00"/>
        <d v="1899-12-30T19:00:00"/>
        <d v="1899-12-30T12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60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n v="257796606"/>
        <n v="183767169"/>
        <n v="250086869"/>
        <n v="262445473"/>
        <n v="383233464"/>
        <m/>
      </sharedItems>
    </cacheField>
    <cacheField name="支出（最近24小时）" numFmtId="0">
      <sharedItems containsString="0" containsBlank="1" containsNumber="1" containsInteger="1" minValue="-482419388" maxValue="-188919766" count="65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</sharedItems>
    </cacheField>
    <cacheField name="最近7天利润" numFmtId="0">
      <sharedItems containsString="0" containsBlank="1" containsNumber="1" containsInteger="1" minValue="-1080859856" maxValue="1180337449" count="65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n v="120934987"/>
        <n v="107739544"/>
        <n v="74474549"/>
        <n v="72303732"/>
        <n v="95280763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65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n v="18201335"/>
        <n v="-5152597"/>
        <n v="3382066"/>
        <n v="2312389"/>
        <n v="18962796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712963" refreshedBy="超级无敌美少女" recordCount="63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26T00:00:00" count="63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10:40:00" maxDate="1899-12-30T22:01:00" count="61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d v="1899-12-30T18:41:00"/>
        <d v="1899-12-30T20:06:00"/>
        <d v="1899-12-30T19:28:00"/>
        <d v="1899-12-30T19:00:00"/>
        <d v="1899-12-30T12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58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n v="266548497"/>
        <n v="196930329"/>
        <n v="279947415"/>
        <n v="281117041"/>
        <n v="386622946"/>
        <m/>
      </sharedItems>
    </cacheField>
    <cacheField name="支出（最近24小时）" numFmtId="0">
      <sharedItems containsString="0" containsBlank="1" containsNumber="1" containsInteger="1" minValue="-482419388" maxValue="-188919766" count="63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n v="-239595271"/>
        <n v="-188919766"/>
        <n v="-246704803"/>
        <n v="-260133084"/>
        <n v="-364270668"/>
        <m/>
      </sharedItems>
    </cacheField>
    <cacheField name="最近7天利润" numFmtId="0">
      <sharedItems containsString="0" containsBlank="1" containsNumber="1" containsInteger="1" minValue="-1275003823" maxValue="1131063275" count="63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n v="101537298"/>
        <n v="96277572"/>
        <n v="126703522"/>
        <n v="127966079"/>
        <n v="97208227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63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n v="26953226"/>
        <n v="8010563"/>
        <n v="33242612"/>
        <n v="20983957"/>
        <n v="22352278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712963" refreshedBy="超级无敌美少女" recordCount="25">
  <cacheSource type="worksheet">
    <worksheetSource ref="A7:C32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米灵吉姆彼机场"/>
        <s v="基特曼斯胡普机场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71852236" count="23">
        <n v="77337535"/>
        <n v="187174422"/>
        <n v="86153440"/>
        <n v="42907326"/>
        <n v="113307055"/>
        <n v="356304434"/>
        <n v="362241037"/>
        <n v="143599368"/>
        <n v="195705906"/>
        <n v="165813595"/>
        <n v="112031550"/>
        <n v="345291937"/>
        <n v="510869574"/>
        <n v="557481659"/>
        <n v="159867370"/>
        <n v="460056448"/>
        <n v="671852236"/>
        <n v="493524460"/>
        <n v="72539190"/>
        <n v="0"/>
        <n v="150393935"/>
        <n v="150291945"/>
        <n v="473218628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828704" refreshedBy="超级无敌美少女" recordCount="32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26T00:00:00" count="32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10:41:00" maxDate="1899-12-30T20:06:00" count="32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d v="1899-12-30T18:41:00"/>
        <d v="1899-12-30T20:06:00"/>
        <d v="1899-12-30T19:29:00"/>
        <d v="1899-12-30T19:01:00"/>
        <d v="1899-12-30T12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40195876" count="24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n v="1017655488"/>
        <n v="787249646"/>
        <n v="1075350319"/>
        <n v="993227803"/>
        <n v="1412099990"/>
        <m/>
      </sharedItems>
    </cacheField>
    <cacheField name="支出（最近24小时）" numFmtId="0">
      <sharedItems containsString="0" containsBlank="1" containsNumber="1" containsInteger="1" minValue="-1753060812" maxValue="0" count="24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n v="-923376476"/>
        <n v="-728078095"/>
        <n v="-950775911"/>
        <n v="-1002527177"/>
        <n v="-1403863127"/>
        <m/>
      </sharedItems>
    </cacheField>
    <cacheField name="最近7天利润" numFmtId="0">
      <sharedItems containsString="0" containsBlank="1" containsNumber="1" containsInteger="1" minValue="0" maxValue="726456713" count="24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n v="682145378"/>
        <n v="726456713"/>
        <n v="710961184"/>
        <n v="639002314"/>
        <n v="533231150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1961324" maxValue="241111767" count="24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n v="94279012"/>
        <n v="59171551"/>
        <n v="124574408"/>
        <n v="-9299374"/>
        <n v="8236863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7.5331828704" refreshedBy="超级无敌美少女" recordCount="18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4-26T00:00:00" count="18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m/>
      </sharedItems>
    </cacheField>
    <cacheField name="时间" numFmtId="0">
      <sharedItems containsString="0" containsBlank="1" containsNonDate="0" containsDate="1" minDate="1899-12-30T10:41:00" maxDate="1899-12-30T20:06:00" count="18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d v="1899-12-30T18:42:00"/>
        <d v="1899-12-30T20:06:00"/>
        <d v="1899-12-30T19:29:00"/>
        <d v="1899-12-30T19:01:00"/>
        <d v="1899-12-30T12:46:00"/>
        <m/>
      </sharedItems>
    </cacheField>
    <cacheField name="已经拥有百分之多少的价值" numFmtId="0">
      <sharedItems containsString="0" containsBlank="1" containsNumber="1" minValue="0.956" maxValue="1" count="3">
        <n v="0.956"/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1" maxValue="21544228781" count="2">
        <m/>
        <n v="21544228781"/>
      </sharedItems>
    </cacheField>
    <cacheField name="租金（最近24小时）" numFmtId="0">
      <sharedItems containsString="0" containsBlank="1" containsNumber="1" containsInteger="1" minValue="0" maxValue="1546625144" count="8">
        <n v="0"/>
        <n v="921355813"/>
        <n v="958975479"/>
        <n v="748670599"/>
        <n v="977279611"/>
        <n v="1152375794"/>
        <n v="1546625144"/>
        <m/>
      </sharedItems>
    </cacheField>
    <cacheField name="支出（最近24小时）" numFmtId="0">
      <sharedItems containsString="0" containsBlank="1" containsNumber="1" containsInteger="1" minValue="-1403863127" maxValue="0" count="8">
        <n v="0"/>
        <n v="-919328674"/>
        <n v="-923376476"/>
        <n v="-728078095"/>
        <n v="-950775911"/>
        <n v="-1002527177"/>
        <n v="-1403863127"/>
        <m/>
      </sharedItems>
    </cacheField>
    <cacheField name="最近7天利润" numFmtId="0">
      <sharedItems containsString="0" containsBlank="1" containsNumber="1" containsInteger="1" minValue="0" maxValue="225457224" count="8">
        <n v="0"/>
        <n v="2027139"/>
        <n v="37626142"/>
        <n v="58218646"/>
        <n v="84722346"/>
        <n v="202856888"/>
        <n v="225457224"/>
        <m/>
      </sharedItems>
    </cacheField>
    <cacheField name="预计日租金收入" numFmtId="0">
      <sharedItems containsString="0" containsBlank="1" containsNumber="1" containsInteger="1" minValue="899900000" maxValue="899900000" count="2">
        <m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9" maxValue="646325219" count="2">
        <m/>
        <n v="646325219"/>
      </sharedItems>
    </cacheField>
    <cacheField name="利润（最近24小时）" numFmtId="0">
      <sharedItems containsString="0" containsBlank="1" containsNumber="1" containsInteger="1" minValue="0" maxValue="149848617" count="8">
        <n v="0"/>
        <n v="2027139"/>
        <n v="35599003"/>
        <n v="20592504"/>
        <n v="26503700"/>
        <n v="149848617"/>
        <n v="142762017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97"/>
    <x v="0"/>
    <x v="1"/>
    <x v="0"/>
    <x v="267"/>
    <x v="300"/>
    <x v="301"/>
    <x v="11"/>
    <x v="1"/>
    <x v="1"/>
    <x v="270"/>
  </r>
  <r>
    <x v="302"/>
    <x v="239"/>
    <x v="0"/>
    <x v="1"/>
    <x v="0"/>
    <x v="268"/>
    <x v="301"/>
    <x v="302"/>
    <x v="11"/>
    <x v="1"/>
    <x v="1"/>
    <x v="271"/>
  </r>
  <r>
    <x v="303"/>
    <x v="42"/>
    <x v="0"/>
    <x v="1"/>
    <x v="0"/>
    <x v="269"/>
    <x v="302"/>
    <x v="303"/>
    <x v="11"/>
    <x v="1"/>
    <x v="1"/>
    <x v="272"/>
  </r>
  <r>
    <x v="304"/>
    <x v="59"/>
    <x v="0"/>
    <x v="1"/>
    <x v="0"/>
    <x v="270"/>
    <x v="303"/>
    <x v="304"/>
    <x v="11"/>
    <x v="1"/>
    <x v="1"/>
    <x v="273"/>
  </r>
  <r>
    <x v="305"/>
    <x v="240"/>
    <x v="0"/>
    <x v="1"/>
    <x v="0"/>
    <x v="271"/>
    <x v="304"/>
    <x v="305"/>
    <x v="11"/>
    <x v="1"/>
    <x v="1"/>
    <x v="274"/>
  </r>
  <r>
    <x v="306"/>
    <x v="241"/>
    <x v="1"/>
    <x v="2"/>
    <x v="1"/>
    <x v="272"/>
    <x v="305"/>
    <x v="306"/>
    <x v="13"/>
    <x v="3"/>
    <x v="2"/>
    <x v="2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84"/>
    <x v="0"/>
    <x v="24"/>
    <x v="1"/>
    <x v="256"/>
    <x v="278"/>
    <x v="278"/>
    <x v="31"/>
    <x v="25"/>
    <x v="25"/>
    <x v="259"/>
  </r>
  <r>
    <x v="279"/>
    <x v="228"/>
    <x v="0"/>
    <x v="24"/>
    <x v="1"/>
    <x v="257"/>
    <x v="279"/>
    <x v="279"/>
    <x v="31"/>
    <x v="25"/>
    <x v="25"/>
    <x v="260"/>
  </r>
  <r>
    <x v="280"/>
    <x v="45"/>
    <x v="0"/>
    <x v="24"/>
    <x v="1"/>
    <x v="258"/>
    <x v="280"/>
    <x v="280"/>
    <x v="31"/>
    <x v="25"/>
    <x v="25"/>
    <x v="261"/>
  </r>
  <r>
    <x v="281"/>
    <x v="109"/>
    <x v="0"/>
    <x v="24"/>
    <x v="1"/>
    <x v="259"/>
    <x v="281"/>
    <x v="281"/>
    <x v="31"/>
    <x v="25"/>
    <x v="25"/>
    <x v="262"/>
  </r>
  <r>
    <x v="282"/>
    <x v="229"/>
    <x v="0"/>
    <x v="24"/>
    <x v="1"/>
    <x v="260"/>
    <x v="282"/>
    <x v="282"/>
    <x v="31"/>
    <x v="25"/>
    <x v="25"/>
    <x v="263"/>
  </r>
  <r>
    <x v="283"/>
    <x v="230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45"/>
    <x v="0"/>
    <x v="0"/>
    <x v="1"/>
    <x v="234"/>
    <x v="252"/>
    <x v="252"/>
    <x v="8"/>
    <x v="1"/>
    <x v="1"/>
    <x v="242"/>
  </r>
  <r>
    <x v="253"/>
    <x v="211"/>
    <x v="0"/>
    <x v="0"/>
    <x v="1"/>
    <x v="235"/>
    <x v="253"/>
    <x v="253"/>
    <x v="8"/>
    <x v="1"/>
    <x v="1"/>
    <x v="243"/>
  </r>
  <r>
    <x v="254"/>
    <x v="190"/>
    <x v="0"/>
    <x v="0"/>
    <x v="1"/>
    <x v="236"/>
    <x v="254"/>
    <x v="254"/>
    <x v="8"/>
    <x v="1"/>
    <x v="1"/>
    <x v="244"/>
  </r>
  <r>
    <x v="255"/>
    <x v="86"/>
    <x v="0"/>
    <x v="0"/>
    <x v="1"/>
    <x v="237"/>
    <x v="255"/>
    <x v="255"/>
    <x v="8"/>
    <x v="1"/>
    <x v="1"/>
    <x v="245"/>
  </r>
  <r>
    <x v="256"/>
    <x v="212"/>
    <x v="0"/>
    <x v="0"/>
    <x v="1"/>
    <x v="238"/>
    <x v="256"/>
    <x v="256"/>
    <x v="8"/>
    <x v="1"/>
    <x v="1"/>
    <x v="246"/>
  </r>
  <r>
    <x v="257"/>
    <x v="213"/>
    <x v="1"/>
    <x v="1"/>
    <x v="0"/>
    <x v="239"/>
    <x v="257"/>
    <x v="257"/>
    <x v="0"/>
    <x v="0"/>
    <x v="0"/>
    <x v="24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45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176"/>
    <x v="338"/>
    <x v="136"/>
    <x v="338"/>
    <x v="295"/>
    <x v="338"/>
    <x v="239"/>
    <x v="14"/>
    <x v="9"/>
    <x v="10"/>
    <x v="290"/>
    <x v="106"/>
  </r>
  <r>
    <x v="339"/>
    <x v="269"/>
    <x v="339"/>
    <x v="136"/>
    <x v="339"/>
    <x v="296"/>
    <x v="339"/>
    <x v="240"/>
    <x v="14"/>
    <x v="9"/>
    <x v="10"/>
    <x v="291"/>
    <x v="106"/>
  </r>
  <r>
    <x v="340"/>
    <x v="270"/>
    <x v="340"/>
    <x v="137"/>
    <x v="340"/>
    <x v="297"/>
    <x v="340"/>
    <x v="241"/>
    <x v="14"/>
    <x v="9"/>
    <x v="10"/>
    <x v="292"/>
    <x v="107"/>
  </r>
  <r>
    <x v="341"/>
    <x v="133"/>
    <x v="341"/>
    <x v="137"/>
    <x v="341"/>
    <x v="298"/>
    <x v="341"/>
    <x v="242"/>
    <x v="14"/>
    <x v="9"/>
    <x v="10"/>
    <x v="293"/>
    <x v="107"/>
  </r>
  <r>
    <x v="342"/>
    <x v="271"/>
    <x v="342"/>
    <x v="137"/>
    <x v="342"/>
    <x v="299"/>
    <x v="342"/>
    <x v="243"/>
    <x v="14"/>
    <x v="9"/>
    <x v="10"/>
    <x v="294"/>
    <x v="107"/>
  </r>
  <r>
    <x v="343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0"/>
    <x v="0"/>
    <x v="1"/>
    <x v="216"/>
    <x v="233"/>
    <x v="234"/>
    <x v="7"/>
    <x v="1"/>
    <x v="1"/>
    <x v="225"/>
  </r>
  <r>
    <x v="235"/>
    <x v="202"/>
    <x v="0"/>
    <x v="0"/>
    <x v="1"/>
    <x v="217"/>
    <x v="234"/>
    <x v="235"/>
    <x v="7"/>
    <x v="1"/>
    <x v="1"/>
    <x v="226"/>
  </r>
  <r>
    <x v="236"/>
    <x v="178"/>
    <x v="0"/>
    <x v="0"/>
    <x v="1"/>
    <x v="218"/>
    <x v="235"/>
    <x v="236"/>
    <x v="7"/>
    <x v="1"/>
    <x v="1"/>
    <x v="227"/>
  </r>
  <r>
    <x v="237"/>
    <x v="71"/>
    <x v="0"/>
    <x v="0"/>
    <x v="1"/>
    <x v="219"/>
    <x v="236"/>
    <x v="237"/>
    <x v="7"/>
    <x v="1"/>
    <x v="1"/>
    <x v="228"/>
  </r>
  <r>
    <x v="238"/>
    <x v="203"/>
    <x v="0"/>
    <x v="0"/>
    <x v="1"/>
    <x v="220"/>
    <x v="237"/>
    <x v="238"/>
    <x v="7"/>
    <x v="1"/>
    <x v="1"/>
    <x v="229"/>
  </r>
  <r>
    <x v="239"/>
    <x v="204"/>
    <x v="1"/>
    <x v="1"/>
    <x v="0"/>
    <x v="221"/>
    <x v="238"/>
    <x v="239"/>
    <x v="0"/>
    <x v="0"/>
    <x v="0"/>
    <x v="23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0"/>
    <x v="20"/>
    <x v="1"/>
    <x v="205"/>
    <x v="214"/>
    <x v="214"/>
    <x v="24"/>
    <x v="18"/>
    <x v="18"/>
    <x v="210"/>
  </r>
  <r>
    <x v="215"/>
    <x v="186"/>
    <x v="0"/>
    <x v="20"/>
    <x v="1"/>
    <x v="206"/>
    <x v="215"/>
    <x v="215"/>
    <x v="24"/>
    <x v="18"/>
    <x v="18"/>
    <x v="211"/>
  </r>
  <r>
    <x v="216"/>
    <x v="1"/>
    <x v="0"/>
    <x v="20"/>
    <x v="1"/>
    <x v="207"/>
    <x v="216"/>
    <x v="216"/>
    <x v="24"/>
    <x v="18"/>
    <x v="18"/>
    <x v="212"/>
  </r>
  <r>
    <x v="217"/>
    <x v="187"/>
    <x v="0"/>
    <x v="20"/>
    <x v="1"/>
    <x v="208"/>
    <x v="217"/>
    <x v="217"/>
    <x v="24"/>
    <x v="18"/>
    <x v="18"/>
    <x v="213"/>
  </r>
  <r>
    <x v="218"/>
    <x v="188"/>
    <x v="0"/>
    <x v="20"/>
    <x v="1"/>
    <x v="209"/>
    <x v="218"/>
    <x v="218"/>
    <x v="24"/>
    <x v="18"/>
    <x v="18"/>
    <x v="214"/>
  </r>
  <r>
    <x v="219"/>
    <x v="189"/>
    <x v="1"/>
    <x v="21"/>
    <x v="0"/>
    <x v="210"/>
    <x v="219"/>
    <x v="219"/>
    <x v="0"/>
    <x v="0"/>
    <x v="0"/>
    <x v="21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0"/>
    <x v="1"/>
    <x v="1"/>
    <x v="180"/>
    <x v="192"/>
    <x v="192"/>
    <x v="8"/>
    <x v="3"/>
    <x v="1"/>
    <x v="190"/>
  </r>
  <r>
    <x v="193"/>
    <x v="162"/>
    <x v="0"/>
    <x v="1"/>
    <x v="1"/>
    <x v="181"/>
    <x v="193"/>
    <x v="193"/>
    <x v="8"/>
    <x v="3"/>
    <x v="1"/>
    <x v="191"/>
  </r>
  <r>
    <x v="194"/>
    <x v="163"/>
    <x v="0"/>
    <x v="1"/>
    <x v="1"/>
    <x v="182"/>
    <x v="194"/>
    <x v="194"/>
    <x v="8"/>
    <x v="3"/>
    <x v="1"/>
    <x v="192"/>
  </r>
  <r>
    <x v="195"/>
    <x v="8"/>
    <x v="0"/>
    <x v="1"/>
    <x v="1"/>
    <x v="183"/>
    <x v="195"/>
    <x v="195"/>
    <x v="8"/>
    <x v="3"/>
    <x v="1"/>
    <x v="193"/>
  </r>
  <r>
    <x v="196"/>
    <x v="164"/>
    <x v="0"/>
    <x v="1"/>
    <x v="1"/>
    <x v="184"/>
    <x v="196"/>
    <x v="196"/>
    <x v="8"/>
    <x v="3"/>
    <x v="1"/>
    <x v="194"/>
  </r>
  <r>
    <x v="197"/>
    <x v="165"/>
    <x v="1"/>
    <x v="2"/>
    <x v="0"/>
    <x v="185"/>
    <x v="197"/>
    <x v="197"/>
    <x v="0"/>
    <x v="0"/>
    <x v="0"/>
    <x v="19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7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0"/>
    <x v="0"/>
    <x v="1"/>
    <x v="161"/>
    <x v="170"/>
    <x v="170"/>
    <x v="5"/>
    <x v="1"/>
    <x v="1"/>
    <x v="170"/>
  </r>
  <r>
    <x v="171"/>
    <x v="151"/>
    <x v="0"/>
    <x v="0"/>
    <x v="1"/>
    <x v="162"/>
    <x v="171"/>
    <x v="171"/>
    <x v="5"/>
    <x v="1"/>
    <x v="1"/>
    <x v="171"/>
  </r>
  <r>
    <x v="172"/>
    <x v="129"/>
    <x v="0"/>
    <x v="0"/>
    <x v="1"/>
    <x v="163"/>
    <x v="172"/>
    <x v="172"/>
    <x v="5"/>
    <x v="1"/>
    <x v="1"/>
    <x v="172"/>
  </r>
  <r>
    <x v="173"/>
    <x v="152"/>
    <x v="0"/>
    <x v="0"/>
    <x v="1"/>
    <x v="164"/>
    <x v="173"/>
    <x v="173"/>
    <x v="5"/>
    <x v="1"/>
    <x v="1"/>
    <x v="173"/>
  </r>
  <r>
    <x v="174"/>
    <x v="153"/>
    <x v="0"/>
    <x v="0"/>
    <x v="1"/>
    <x v="165"/>
    <x v="174"/>
    <x v="174"/>
    <x v="5"/>
    <x v="1"/>
    <x v="1"/>
    <x v="174"/>
  </r>
  <r>
    <x v="175"/>
    <x v="154"/>
    <x v="1"/>
    <x v="1"/>
    <x v="0"/>
    <x v="166"/>
    <x v="175"/>
    <x v="175"/>
    <x v="0"/>
    <x v="0"/>
    <x v="0"/>
    <x v="17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0"/>
    <x v="0"/>
    <x v="1"/>
    <x v="157"/>
    <x v="163"/>
    <x v="163"/>
    <x v="4"/>
    <x v="1"/>
    <x v="1"/>
    <x v="163"/>
  </r>
  <r>
    <x v="164"/>
    <x v="148"/>
    <x v="0"/>
    <x v="0"/>
    <x v="1"/>
    <x v="158"/>
    <x v="164"/>
    <x v="164"/>
    <x v="4"/>
    <x v="1"/>
    <x v="1"/>
    <x v="164"/>
  </r>
  <r>
    <x v="165"/>
    <x v="149"/>
    <x v="0"/>
    <x v="0"/>
    <x v="1"/>
    <x v="159"/>
    <x v="165"/>
    <x v="165"/>
    <x v="4"/>
    <x v="1"/>
    <x v="1"/>
    <x v="165"/>
  </r>
  <r>
    <x v="166"/>
    <x v="60"/>
    <x v="0"/>
    <x v="0"/>
    <x v="1"/>
    <x v="160"/>
    <x v="166"/>
    <x v="166"/>
    <x v="4"/>
    <x v="1"/>
    <x v="1"/>
    <x v="166"/>
  </r>
  <r>
    <x v="167"/>
    <x v="150"/>
    <x v="0"/>
    <x v="0"/>
    <x v="1"/>
    <x v="161"/>
    <x v="167"/>
    <x v="167"/>
    <x v="4"/>
    <x v="1"/>
    <x v="1"/>
    <x v="167"/>
  </r>
  <r>
    <x v="168"/>
    <x v="151"/>
    <x v="1"/>
    <x v="1"/>
    <x v="0"/>
    <x v="162"/>
    <x v="168"/>
    <x v="168"/>
    <x v="0"/>
    <x v="0"/>
    <x v="0"/>
    <x v="16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0"/>
    <x v="0"/>
    <x v="1"/>
    <x v="155"/>
    <x v="161"/>
    <x v="161"/>
    <x v="4"/>
    <x v="1"/>
    <x v="1"/>
    <x v="161"/>
  </r>
  <r>
    <x v="162"/>
    <x v="143"/>
    <x v="0"/>
    <x v="0"/>
    <x v="1"/>
    <x v="156"/>
    <x v="162"/>
    <x v="162"/>
    <x v="4"/>
    <x v="1"/>
    <x v="1"/>
    <x v="162"/>
  </r>
  <r>
    <x v="163"/>
    <x v="144"/>
    <x v="0"/>
    <x v="0"/>
    <x v="1"/>
    <x v="157"/>
    <x v="163"/>
    <x v="163"/>
    <x v="4"/>
    <x v="1"/>
    <x v="1"/>
    <x v="163"/>
  </r>
  <r>
    <x v="164"/>
    <x v="56"/>
    <x v="0"/>
    <x v="0"/>
    <x v="1"/>
    <x v="158"/>
    <x v="164"/>
    <x v="164"/>
    <x v="4"/>
    <x v="1"/>
    <x v="1"/>
    <x v="164"/>
  </r>
  <r>
    <x v="165"/>
    <x v="145"/>
    <x v="0"/>
    <x v="0"/>
    <x v="1"/>
    <x v="159"/>
    <x v="165"/>
    <x v="165"/>
    <x v="4"/>
    <x v="1"/>
    <x v="1"/>
    <x v="165"/>
  </r>
  <r>
    <x v="166"/>
    <x v="146"/>
    <x v="1"/>
    <x v="1"/>
    <x v="0"/>
    <x v="160"/>
    <x v="166"/>
    <x v="166"/>
    <x v="0"/>
    <x v="0"/>
    <x v="0"/>
    <x v="16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0"/>
    <x v="0"/>
    <x v="1"/>
    <x v="152"/>
    <x v="159"/>
    <x v="159"/>
    <x v="5"/>
    <x v="3"/>
    <x v="1"/>
    <x v="159"/>
  </r>
  <r>
    <x v="160"/>
    <x v="140"/>
    <x v="0"/>
    <x v="0"/>
    <x v="1"/>
    <x v="153"/>
    <x v="160"/>
    <x v="160"/>
    <x v="5"/>
    <x v="3"/>
    <x v="1"/>
    <x v="160"/>
  </r>
  <r>
    <x v="161"/>
    <x v="141"/>
    <x v="0"/>
    <x v="0"/>
    <x v="1"/>
    <x v="154"/>
    <x v="161"/>
    <x v="161"/>
    <x v="5"/>
    <x v="3"/>
    <x v="1"/>
    <x v="161"/>
  </r>
  <r>
    <x v="162"/>
    <x v="54"/>
    <x v="0"/>
    <x v="0"/>
    <x v="1"/>
    <x v="155"/>
    <x v="162"/>
    <x v="162"/>
    <x v="5"/>
    <x v="3"/>
    <x v="1"/>
    <x v="162"/>
  </r>
  <r>
    <x v="163"/>
    <x v="142"/>
    <x v="0"/>
    <x v="0"/>
    <x v="1"/>
    <x v="156"/>
    <x v="163"/>
    <x v="163"/>
    <x v="5"/>
    <x v="3"/>
    <x v="1"/>
    <x v="163"/>
  </r>
  <r>
    <x v="164"/>
    <x v="143"/>
    <x v="1"/>
    <x v="1"/>
    <x v="0"/>
    <x v="157"/>
    <x v="164"/>
    <x v="164"/>
    <x v="0"/>
    <x v="0"/>
    <x v="0"/>
    <x v="16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0"/>
    <x v="0"/>
    <x v="1"/>
    <x v="146"/>
    <x v="153"/>
    <x v="153"/>
    <x v="5"/>
    <x v="3"/>
    <x v="1"/>
    <x v="153"/>
  </r>
  <r>
    <x v="154"/>
    <x v="136"/>
    <x v="0"/>
    <x v="0"/>
    <x v="1"/>
    <x v="147"/>
    <x v="154"/>
    <x v="154"/>
    <x v="5"/>
    <x v="3"/>
    <x v="1"/>
    <x v="154"/>
  </r>
  <r>
    <x v="155"/>
    <x v="113"/>
    <x v="0"/>
    <x v="0"/>
    <x v="1"/>
    <x v="148"/>
    <x v="155"/>
    <x v="155"/>
    <x v="5"/>
    <x v="3"/>
    <x v="1"/>
    <x v="155"/>
  </r>
  <r>
    <x v="156"/>
    <x v="50"/>
    <x v="0"/>
    <x v="0"/>
    <x v="1"/>
    <x v="149"/>
    <x v="156"/>
    <x v="156"/>
    <x v="5"/>
    <x v="3"/>
    <x v="1"/>
    <x v="156"/>
  </r>
  <r>
    <x v="157"/>
    <x v="137"/>
    <x v="0"/>
    <x v="0"/>
    <x v="1"/>
    <x v="150"/>
    <x v="157"/>
    <x v="157"/>
    <x v="5"/>
    <x v="3"/>
    <x v="1"/>
    <x v="157"/>
  </r>
  <r>
    <x v="158"/>
    <x v="138"/>
    <x v="1"/>
    <x v="1"/>
    <x v="0"/>
    <x v="151"/>
    <x v="158"/>
    <x v="158"/>
    <x v="0"/>
    <x v="0"/>
    <x v="0"/>
    <x v="15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0"/>
    <x v="0"/>
    <x v="1"/>
    <x v="140"/>
    <x v="149"/>
    <x v="149"/>
    <x v="4"/>
    <x v="1"/>
    <x v="1"/>
    <x v="149"/>
  </r>
  <r>
    <x v="150"/>
    <x v="136"/>
    <x v="0"/>
    <x v="0"/>
    <x v="1"/>
    <x v="141"/>
    <x v="150"/>
    <x v="150"/>
    <x v="4"/>
    <x v="1"/>
    <x v="1"/>
    <x v="150"/>
  </r>
  <r>
    <x v="151"/>
    <x v="137"/>
    <x v="0"/>
    <x v="0"/>
    <x v="1"/>
    <x v="142"/>
    <x v="151"/>
    <x v="151"/>
    <x v="4"/>
    <x v="1"/>
    <x v="1"/>
    <x v="151"/>
  </r>
  <r>
    <x v="152"/>
    <x v="46"/>
    <x v="0"/>
    <x v="0"/>
    <x v="1"/>
    <x v="143"/>
    <x v="152"/>
    <x v="152"/>
    <x v="4"/>
    <x v="1"/>
    <x v="1"/>
    <x v="152"/>
  </r>
  <r>
    <x v="153"/>
    <x v="138"/>
    <x v="0"/>
    <x v="0"/>
    <x v="1"/>
    <x v="144"/>
    <x v="153"/>
    <x v="153"/>
    <x v="4"/>
    <x v="1"/>
    <x v="1"/>
    <x v="153"/>
  </r>
  <r>
    <x v="154"/>
    <x v="139"/>
    <x v="1"/>
    <x v="1"/>
    <x v="0"/>
    <x v="145"/>
    <x v="154"/>
    <x v="154"/>
    <x v="0"/>
    <x v="0"/>
    <x v="0"/>
    <x v="15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0"/>
    <x v="0"/>
    <x v="1"/>
    <x v="141"/>
    <x v="149"/>
    <x v="149"/>
    <x v="4"/>
    <x v="1"/>
    <x v="1"/>
    <x v="149"/>
  </r>
  <r>
    <x v="150"/>
    <x v="133"/>
    <x v="0"/>
    <x v="0"/>
    <x v="1"/>
    <x v="142"/>
    <x v="150"/>
    <x v="150"/>
    <x v="4"/>
    <x v="1"/>
    <x v="1"/>
    <x v="150"/>
  </r>
  <r>
    <x v="151"/>
    <x v="134"/>
    <x v="0"/>
    <x v="0"/>
    <x v="1"/>
    <x v="143"/>
    <x v="151"/>
    <x v="151"/>
    <x v="4"/>
    <x v="1"/>
    <x v="1"/>
    <x v="151"/>
  </r>
  <r>
    <x v="152"/>
    <x v="135"/>
    <x v="0"/>
    <x v="0"/>
    <x v="1"/>
    <x v="144"/>
    <x v="152"/>
    <x v="152"/>
    <x v="4"/>
    <x v="1"/>
    <x v="1"/>
    <x v="152"/>
  </r>
  <r>
    <x v="153"/>
    <x v="136"/>
    <x v="0"/>
    <x v="0"/>
    <x v="1"/>
    <x v="145"/>
    <x v="153"/>
    <x v="153"/>
    <x v="4"/>
    <x v="1"/>
    <x v="1"/>
    <x v="153"/>
  </r>
  <r>
    <x v="154"/>
    <x v="137"/>
    <x v="1"/>
    <x v="1"/>
    <x v="0"/>
    <x v="146"/>
    <x v="154"/>
    <x v="154"/>
    <x v="0"/>
    <x v="0"/>
    <x v="0"/>
    <x v="15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0"/>
    <x v="0"/>
    <x v="1"/>
    <x v="140"/>
    <x v="148"/>
    <x v="148"/>
    <x v="4"/>
    <x v="1"/>
    <x v="1"/>
    <x v="148"/>
  </r>
  <r>
    <x v="149"/>
    <x v="135"/>
    <x v="0"/>
    <x v="0"/>
    <x v="1"/>
    <x v="141"/>
    <x v="149"/>
    <x v="149"/>
    <x v="4"/>
    <x v="1"/>
    <x v="1"/>
    <x v="149"/>
  </r>
  <r>
    <x v="150"/>
    <x v="136"/>
    <x v="0"/>
    <x v="0"/>
    <x v="1"/>
    <x v="142"/>
    <x v="150"/>
    <x v="150"/>
    <x v="4"/>
    <x v="1"/>
    <x v="1"/>
    <x v="150"/>
  </r>
  <r>
    <x v="151"/>
    <x v="137"/>
    <x v="0"/>
    <x v="0"/>
    <x v="1"/>
    <x v="143"/>
    <x v="151"/>
    <x v="151"/>
    <x v="4"/>
    <x v="1"/>
    <x v="1"/>
    <x v="151"/>
  </r>
  <r>
    <x v="152"/>
    <x v="138"/>
    <x v="0"/>
    <x v="0"/>
    <x v="1"/>
    <x v="144"/>
    <x v="152"/>
    <x v="152"/>
    <x v="4"/>
    <x v="1"/>
    <x v="1"/>
    <x v="152"/>
  </r>
  <r>
    <x v="153"/>
    <x v="139"/>
    <x v="1"/>
    <x v="1"/>
    <x v="0"/>
    <x v="145"/>
    <x v="153"/>
    <x v="153"/>
    <x v="0"/>
    <x v="0"/>
    <x v="0"/>
    <x v="15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0"/>
    <x v="0"/>
    <x v="1"/>
    <x v="138"/>
    <x v="145"/>
    <x v="145"/>
    <x v="4"/>
    <x v="1"/>
    <x v="1"/>
    <x v="145"/>
  </r>
  <r>
    <x v="146"/>
    <x v="133"/>
    <x v="0"/>
    <x v="0"/>
    <x v="1"/>
    <x v="139"/>
    <x v="146"/>
    <x v="146"/>
    <x v="4"/>
    <x v="1"/>
    <x v="1"/>
    <x v="146"/>
  </r>
  <r>
    <x v="147"/>
    <x v="134"/>
    <x v="0"/>
    <x v="0"/>
    <x v="1"/>
    <x v="140"/>
    <x v="147"/>
    <x v="147"/>
    <x v="4"/>
    <x v="1"/>
    <x v="1"/>
    <x v="147"/>
  </r>
  <r>
    <x v="148"/>
    <x v="135"/>
    <x v="0"/>
    <x v="0"/>
    <x v="1"/>
    <x v="141"/>
    <x v="148"/>
    <x v="148"/>
    <x v="4"/>
    <x v="1"/>
    <x v="1"/>
    <x v="148"/>
  </r>
  <r>
    <x v="149"/>
    <x v="136"/>
    <x v="0"/>
    <x v="0"/>
    <x v="1"/>
    <x v="142"/>
    <x v="149"/>
    <x v="149"/>
    <x v="4"/>
    <x v="1"/>
    <x v="1"/>
    <x v="149"/>
  </r>
  <r>
    <x v="150"/>
    <x v="137"/>
    <x v="1"/>
    <x v="1"/>
    <x v="0"/>
    <x v="143"/>
    <x v="150"/>
    <x v="150"/>
    <x v="0"/>
    <x v="0"/>
    <x v="0"/>
    <x v="15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0"/>
    <x v="0"/>
    <x v="1"/>
    <x v="131"/>
    <x v="139"/>
    <x v="139"/>
    <x v="4"/>
    <x v="3"/>
    <x v="1"/>
    <x v="139"/>
  </r>
  <r>
    <x v="140"/>
    <x v="131"/>
    <x v="0"/>
    <x v="0"/>
    <x v="1"/>
    <x v="132"/>
    <x v="140"/>
    <x v="140"/>
    <x v="4"/>
    <x v="3"/>
    <x v="1"/>
    <x v="140"/>
  </r>
  <r>
    <x v="141"/>
    <x v="132"/>
    <x v="0"/>
    <x v="0"/>
    <x v="1"/>
    <x v="133"/>
    <x v="141"/>
    <x v="141"/>
    <x v="4"/>
    <x v="3"/>
    <x v="1"/>
    <x v="141"/>
  </r>
  <r>
    <x v="142"/>
    <x v="133"/>
    <x v="0"/>
    <x v="0"/>
    <x v="1"/>
    <x v="134"/>
    <x v="142"/>
    <x v="142"/>
    <x v="4"/>
    <x v="3"/>
    <x v="1"/>
    <x v="142"/>
  </r>
  <r>
    <x v="143"/>
    <x v="134"/>
    <x v="0"/>
    <x v="0"/>
    <x v="1"/>
    <x v="135"/>
    <x v="143"/>
    <x v="143"/>
    <x v="4"/>
    <x v="3"/>
    <x v="1"/>
    <x v="143"/>
  </r>
  <r>
    <x v="144"/>
    <x v="135"/>
    <x v="1"/>
    <x v="1"/>
    <x v="0"/>
    <x v="136"/>
    <x v="144"/>
    <x v="144"/>
    <x v="0"/>
    <x v="0"/>
    <x v="0"/>
    <x v="144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0"/>
    <x v="0"/>
    <x v="1"/>
    <x v="113"/>
    <x v="120"/>
    <x v="120"/>
    <x v="3"/>
    <x v="1"/>
    <x v="1"/>
    <x v="120"/>
  </r>
  <r>
    <x v="121"/>
    <x v="112"/>
    <x v="0"/>
    <x v="0"/>
    <x v="1"/>
    <x v="114"/>
    <x v="121"/>
    <x v="121"/>
    <x v="3"/>
    <x v="1"/>
    <x v="1"/>
    <x v="121"/>
  </r>
  <r>
    <x v="122"/>
    <x v="113"/>
    <x v="0"/>
    <x v="0"/>
    <x v="1"/>
    <x v="115"/>
    <x v="122"/>
    <x v="122"/>
    <x v="3"/>
    <x v="1"/>
    <x v="1"/>
    <x v="122"/>
  </r>
  <r>
    <x v="123"/>
    <x v="114"/>
    <x v="0"/>
    <x v="0"/>
    <x v="1"/>
    <x v="116"/>
    <x v="123"/>
    <x v="123"/>
    <x v="3"/>
    <x v="1"/>
    <x v="1"/>
    <x v="123"/>
  </r>
  <r>
    <x v="124"/>
    <x v="115"/>
    <x v="0"/>
    <x v="0"/>
    <x v="1"/>
    <x v="117"/>
    <x v="124"/>
    <x v="124"/>
    <x v="3"/>
    <x v="1"/>
    <x v="1"/>
    <x v="124"/>
  </r>
  <r>
    <x v="125"/>
    <x v="116"/>
    <x v="1"/>
    <x v="1"/>
    <x v="0"/>
    <x v="118"/>
    <x v="125"/>
    <x v="125"/>
    <x v="0"/>
    <x v="0"/>
    <x v="0"/>
    <x v="12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0"/>
    <x v="0"/>
    <x v="1"/>
    <x v="102"/>
    <x v="110"/>
    <x v="110"/>
    <x v="2"/>
    <x v="1"/>
    <x v="1"/>
    <x v="110"/>
  </r>
  <r>
    <x v="111"/>
    <x v="106"/>
    <x v="0"/>
    <x v="0"/>
    <x v="1"/>
    <x v="103"/>
    <x v="111"/>
    <x v="111"/>
    <x v="2"/>
    <x v="1"/>
    <x v="1"/>
    <x v="111"/>
  </r>
  <r>
    <x v="112"/>
    <x v="107"/>
    <x v="0"/>
    <x v="0"/>
    <x v="1"/>
    <x v="104"/>
    <x v="112"/>
    <x v="112"/>
    <x v="2"/>
    <x v="1"/>
    <x v="1"/>
    <x v="112"/>
  </r>
  <r>
    <x v="113"/>
    <x v="108"/>
    <x v="0"/>
    <x v="0"/>
    <x v="1"/>
    <x v="105"/>
    <x v="113"/>
    <x v="113"/>
    <x v="2"/>
    <x v="1"/>
    <x v="1"/>
    <x v="113"/>
  </r>
  <r>
    <x v="114"/>
    <x v="109"/>
    <x v="0"/>
    <x v="0"/>
    <x v="1"/>
    <x v="106"/>
    <x v="114"/>
    <x v="114"/>
    <x v="2"/>
    <x v="1"/>
    <x v="1"/>
    <x v="114"/>
  </r>
  <r>
    <x v="115"/>
    <x v="110"/>
    <x v="1"/>
    <x v="1"/>
    <x v="0"/>
    <x v="107"/>
    <x v="115"/>
    <x v="115"/>
    <x v="0"/>
    <x v="0"/>
    <x v="0"/>
    <x v="115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0"/>
    <x v="0"/>
    <x v="1"/>
    <x v="102"/>
    <x v="107"/>
    <x v="107"/>
    <x v="2"/>
    <x v="1"/>
    <x v="1"/>
    <x v="107"/>
  </r>
  <r>
    <x v="109"/>
    <x v="105"/>
    <x v="0"/>
    <x v="0"/>
    <x v="1"/>
    <x v="103"/>
    <x v="108"/>
    <x v="108"/>
    <x v="2"/>
    <x v="1"/>
    <x v="1"/>
    <x v="108"/>
  </r>
  <r>
    <x v="110"/>
    <x v="106"/>
    <x v="0"/>
    <x v="0"/>
    <x v="1"/>
    <x v="104"/>
    <x v="109"/>
    <x v="109"/>
    <x v="2"/>
    <x v="1"/>
    <x v="1"/>
    <x v="109"/>
  </r>
  <r>
    <x v="111"/>
    <x v="107"/>
    <x v="0"/>
    <x v="0"/>
    <x v="1"/>
    <x v="105"/>
    <x v="110"/>
    <x v="110"/>
    <x v="2"/>
    <x v="1"/>
    <x v="1"/>
    <x v="110"/>
  </r>
  <r>
    <x v="112"/>
    <x v="108"/>
    <x v="0"/>
    <x v="0"/>
    <x v="1"/>
    <x v="106"/>
    <x v="111"/>
    <x v="111"/>
    <x v="2"/>
    <x v="1"/>
    <x v="1"/>
    <x v="111"/>
  </r>
  <r>
    <x v="113"/>
    <x v="109"/>
    <x v="1"/>
    <x v="1"/>
    <x v="0"/>
    <x v="107"/>
    <x v="112"/>
    <x v="112"/>
    <x v="0"/>
    <x v="0"/>
    <x v="0"/>
    <x v="112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0"/>
    <x v="0"/>
    <x v="1"/>
    <x v="93"/>
    <x v="102"/>
    <x v="102"/>
    <x v="2"/>
    <x v="1"/>
    <x v="1"/>
    <x v="102"/>
  </r>
  <r>
    <x v="103"/>
    <x v="98"/>
    <x v="0"/>
    <x v="0"/>
    <x v="1"/>
    <x v="94"/>
    <x v="103"/>
    <x v="103"/>
    <x v="2"/>
    <x v="1"/>
    <x v="1"/>
    <x v="103"/>
  </r>
  <r>
    <x v="104"/>
    <x v="99"/>
    <x v="0"/>
    <x v="0"/>
    <x v="1"/>
    <x v="95"/>
    <x v="104"/>
    <x v="104"/>
    <x v="2"/>
    <x v="1"/>
    <x v="1"/>
    <x v="104"/>
  </r>
  <r>
    <x v="105"/>
    <x v="100"/>
    <x v="0"/>
    <x v="0"/>
    <x v="1"/>
    <x v="96"/>
    <x v="105"/>
    <x v="105"/>
    <x v="2"/>
    <x v="1"/>
    <x v="1"/>
    <x v="105"/>
  </r>
  <r>
    <x v="106"/>
    <x v="101"/>
    <x v="0"/>
    <x v="0"/>
    <x v="1"/>
    <x v="97"/>
    <x v="106"/>
    <x v="106"/>
    <x v="2"/>
    <x v="1"/>
    <x v="1"/>
    <x v="106"/>
  </r>
  <r>
    <x v="107"/>
    <x v="102"/>
    <x v="1"/>
    <x v="1"/>
    <x v="0"/>
    <x v="98"/>
    <x v="107"/>
    <x v="107"/>
    <x v="0"/>
    <x v="0"/>
    <x v="0"/>
    <x v="107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0"/>
    <x v="0"/>
    <x v="1"/>
    <x v="93"/>
    <x v="98"/>
    <x v="98"/>
    <x v="2"/>
    <x v="1"/>
    <x v="1"/>
    <x v="98"/>
  </r>
  <r>
    <x v="99"/>
    <x v="92"/>
    <x v="0"/>
    <x v="0"/>
    <x v="1"/>
    <x v="94"/>
    <x v="99"/>
    <x v="99"/>
    <x v="2"/>
    <x v="1"/>
    <x v="1"/>
    <x v="99"/>
  </r>
  <r>
    <x v="100"/>
    <x v="93"/>
    <x v="0"/>
    <x v="0"/>
    <x v="1"/>
    <x v="95"/>
    <x v="100"/>
    <x v="100"/>
    <x v="2"/>
    <x v="1"/>
    <x v="1"/>
    <x v="100"/>
  </r>
  <r>
    <x v="101"/>
    <x v="94"/>
    <x v="0"/>
    <x v="0"/>
    <x v="1"/>
    <x v="96"/>
    <x v="101"/>
    <x v="101"/>
    <x v="2"/>
    <x v="1"/>
    <x v="1"/>
    <x v="101"/>
  </r>
  <r>
    <x v="102"/>
    <x v="95"/>
    <x v="0"/>
    <x v="0"/>
    <x v="1"/>
    <x v="97"/>
    <x v="102"/>
    <x v="102"/>
    <x v="2"/>
    <x v="1"/>
    <x v="1"/>
    <x v="102"/>
  </r>
  <r>
    <x v="103"/>
    <x v="96"/>
    <x v="1"/>
    <x v="1"/>
    <x v="0"/>
    <x v="98"/>
    <x v="103"/>
    <x v="103"/>
    <x v="0"/>
    <x v="0"/>
    <x v="0"/>
    <x v="103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45"/>
    <x v="0"/>
    <x v="0"/>
    <x v="1"/>
    <x v="81"/>
    <x v="87"/>
    <x v="87"/>
    <x v="2"/>
    <x v="1"/>
    <x v="1"/>
    <x v="87"/>
  </r>
  <r>
    <x v="88"/>
    <x v="83"/>
    <x v="0"/>
    <x v="0"/>
    <x v="1"/>
    <x v="82"/>
    <x v="88"/>
    <x v="88"/>
    <x v="2"/>
    <x v="1"/>
    <x v="1"/>
    <x v="88"/>
  </r>
  <r>
    <x v="89"/>
    <x v="84"/>
    <x v="0"/>
    <x v="0"/>
    <x v="1"/>
    <x v="83"/>
    <x v="89"/>
    <x v="89"/>
    <x v="2"/>
    <x v="1"/>
    <x v="1"/>
    <x v="89"/>
  </r>
  <r>
    <x v="90"/>
    <x v="85"/>
    <x v="0"/>
    <x v="0"/>
    <x v="1"/>
    <x v="84"/>
    <x v="90"/>
    <x v="90"/>
    <x v="2"/>
    <x v="1"/>
    <x v="1"/>
    <x v="90"/>
  </r>
  <r>
    <x v="91"/>
    <x v="86"/>
    <x v="0"/>
    <x v="0"/>
    <x v="1"/>
    <x v="85"/>
    <x v="91"/>
    <x v="91"/>
    <x v="2"/>
    <x v="1"/>
    <x v="1"/>
    <x v="91"/>
  </r>
  <r>
    <x v="92"/>
    <x v="87"/>
    <x v="1"/>
    <x v="1"/>
    <x v="0"/>
    <x v="86"/>
    <x v="92"/>
    <x v="92"/>
    <x v="0"/>
    <x v="0"/>
    <x v="0"/>
    <x v="92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0"/>
    <x v="0"/>
    <x v="1"/>
    <x v="61"/>
    <x v="69"/>
    <x v="69"/>
    <x v="2"/>
    <x v="1"/>
    <x v="1"/>
    <x v="69"/>
  </r>
  <r>
    <x v="70"/>
    <x v="65"/>
    <x v="0"/>
    <x v="0"/>
    <x v="1"/>
    <x v="62"/>
    <x v="70"/>
    <x v="70"/>
    <x v="2"/>
    <x v="1"/>
    <x v="1"/>
    <x v="70"/>
  </r>
  <r>
    <x v="71"/>
    <x v="66"/>
    <x v="0"/>
    <x v="0"/>
    <x v="1"/>
    <x v="63"/>
    <x v="71"/>
    <x v="71"/>
    <x v="2"/>
    <x v="1"/>
    <x v="1"/>
    <x v="71"/>
  </r>
  <r>
    <x v="72"/>
    <x v="67"/>
    <x v="0"/>
    <x v="0"/>
    <x v="1"/>
    <x v="64"/>
    <x v="72"/>
    <x v="72"/>
    <x v="2"/>
    <x v="1"/>
    <x v="1"/>
    <x v="72"/>
  </r>
  <r>
    <x v="73"/>
    <x v="68"/>
    <x v="0"/>
    <x v="0"/>
    <x v="1"/>
    <x v="65"/>
    <x v="73"/>
    <x v="73"/>
    <x v="2"/>
    <x v="1"/>
    <x v="1"/>
    <x v="73"/>
  </r>
  <r>
    <x v="74"/>
    <x v="69"/>
    <x v="1"/>
    <x v="1"/>
    <x v="0"/>
    <x v="66"/>
    <x v="74"/>
    <x v="74"/>
    <x v="0"/>
    <x v="0"/>
    <x v="0"/>
    <x v="74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17"/>
    <x v="0"/>
    <x v="0"/>
    <x v="1"/>
    <x v="54"/>
    <x v="59"/>
    <x v="59"/>
    <x v="3"/>
    <x v="2"/>
    <x v="1"/>
    <x v="59"/>
  </r>
  <r>
    <x v="60"/>
    <x v="55"/>
    <x v="0"/>
    <x v="0"/>
    <x v="1"/>
    <x v="55"/>
    <x v="60"/>
    <x v="60"/>
    <x v="3"/>
    <x v="2"/>
    <x v="1"/>
    <x v="60"/>
  </r>
  <r>
    <x v="61"/>
    <x v="56"/>
    <x v="0"/>
    <x v="0"/>
    <x v="1"/>
    <x v="56"/>
    <x v="61"/>
    <x v="61"/>
    <x v="3"/>
    <x v="2"/>
    <x v="1"/>
    <x v="61"/>
  </r>
  <r>
    <x v="62"/>
    <x v="57"/>
    <x v="0"/>
    <x v="0"/>
    <x v="1"/>
    <x v="57"/>
    <x v="62"/>
    <x v="62"/>
    <x v="3"/>
    <x v="2"/>
    <x v="1"/>
    <x v="62"/>
  </r>
  <r>
    <x v="63"/>
    <x v="58"/>
    <x v="0"/>
    <x v="0"/>
    <x v="1"/>
    <x v="58"/>
    <x v="63"/>
    <x v="63"/>
    <x v="3"/>
    <x v="2"/>
    <x v="1"/>
    <x v="63"/>
  </r>
  <r>
    <x v="64"/>
    <x v="59"/>
    <x v="1"/>
    <x v="1"/>
    <x v="0"/>
    <x v="59"/>
    <x v="64"/>
    <x v="64"/>
    <x v="0"/>
    <x v="0"/>
    <x v="0"/>
    <x v="64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1"/>
    <x v="1"/>
    <x v="0"/>
    <x v="57"/>
    <x v="62"/>
    <x v="62"/>
    <x v="0"/>
    <x v="0"/>
    <x v="0"/>
    <x v="62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5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19"/>
  </r>
  <r>
    <x v="24"/>
    <x v="1"/>
    <x v="19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0"/>
    <x v="0"/>
    <x v="1"/>
    <x v="18"/>
    <x v="18"/>
    <x v="18"/>
    <x v="1"/>
    <x v="1"/>
    <x v="1"/>
    <x v="18"/>
  </r>
  <r>
    <x v="27"/>
    <x v="27"/>
    <x v="0"/>
    <x v="0"/>
    <x v="1"/>
    <x v="19"/>
    <x v="19"/>
    <x v="19"/>
    <x v="1"/>
    <x v="1"/>
    <x v="1"/>
    <x v="19"/>
  </r>
  <r>
    <x v="28"/>
    <x v="28"/>
    <x v="0"/>
    <x v="0"/>
    <x v="1"/>
    <x v="20"/>
    <x v="20"/>
    <x v="20"/>
    <x v="1"/>
    <x v="1"/>
    <x v="1"/>
    <x v="20"/>
  </r>
  <r>
    <x v="29"/>
    <x v="29"/>
    <x v="0"/>
    <x v="0"/>
    <x v="1"/>
    <x v="21"/>
    <x v="21"/>
    <x v="21"/>
    <x v="1"/>
    <x v="1"/>
    <x v="1"/>
    <x v="21"/>
  </r>
  <r>
    <x v="30"/>
    <x v="30"/>
    <x v="0"/>
    <x v="0"/>
    <x v="1"/>
    <x v="22"/>
    <x v="22"/>
    <x v="22"/>
    <x v="1"/>
    <x v="1"/>
    <x v="1"/>
    <x v="22"/>
  </r>
  <r>
    <x v="31"/>
    <x v="31"/>
    <x v="1"/>
    <x v="1"/>
    <x v="0"/>
    <x v="23"/>
    <x v="23"/>
    <x v="23"/>
    <x v="0"/>
    <x v="0"/>
    <x v="0"/>
    <x v="23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1"/>
    <x v="0"/>
    <x v="0"/>
    <x v="1"/>
    <x v="1"/>
    <x v="1"/>
    <x v="0"/>
    <x v="0"/>
    <x v="0"/>
    <x v="1"/>
  </r>
  <r>
    <x v="9"/>
    <x v="9"/>
    <x v="1"/>
    <x v="0"/>
    <x v="0"/>
    <x v="1"/>
    <x v="1"/>
    <x v="1"/>
    <x v="0"/>
    <x v="0"/>
    <x v="0"/>
    <x v="1"/>
  </r>
  <r>
    <x v="10"/>
    <x v="10"/>
    <x v="1"/>
    <x v="0"/>
    <x v="0"/>
    <x v="0"/>
    <x v="0"/>
    <x v="1"/>
    <x v="0"/>
    <x v="0"/>
    <x v="0"/>
    <x v="0"/>
  </r>
  <r>
    <x v="11"/>
    <x v="11"/>
    <x v="1"/>
    <x v="0"/>
    <x v="0"/>
    <x v="0"/>
    <x v="0"/>
    <x v="1"/>
    <x v="0"/>
    <x v="0"/>
    <x v="0"/>
    <x v="0"/>
  </r>
  <r>
    <x v="12"/>
    <x v="12"/>
    <x v="1"/>
    <x v="0"/>
    <x v="1"/>
    <x v="2"/>
    <x v="2"/>
    <x v="2"/>
    <x v="1"/>
    <x v="1"/>
    <x v="1"/>
    <x v="2"/>
  </r>
  <r>
    <x v="13"/>
    <x v="13"/>
    <x v="1"/>
    <x v="0"/>
    <x v="1"/>
    <x v="3"/>
    <x v="3"/>
    <x v="3"/>
    <x v="1"/>
    <x v="1"/>
    <x v="1"/>
    <x v="3"/>
  </r>
  <r>
    <x v="14"/>
    <x v="14"/>
    <x v="1"/>
    <x v="0"/>
    <x v="1"/>
    <x v="4"/>
    <x v="4"/>
    <x v="4"/>
    <x v="1"/>
    <x v="1"/>
    <x v="1"/>
    <x v="4"/>
  </r>
  <r>
    <x v="15"/>
    <x v="15"/>
    <x v="1"/>
    <x v="0"/>
    <x v="1"/>
    <x v="5"/>
    <x v="5"/>
    <x v="5"/>
    <x v="1"/>
    <x v="1"/>
    <x v="1"/>
    <x v="5"/>
  </r>
  <r>
    <x v="16"/>
    <x v="16"/>
    <x v="1"/>
    <x v="0"/>
    <x v="1"/>
    <x v="6"/>
    <x v="6"/>
    <x v="6"/>
    <x v="1"/>
    <x v="1"/>
    <x v="1"/>
    <x v="6"/>
  </r>
  <r>
    <x v="17"/>
    <x v="17"/>
    <x v="2"/>
    <x v="1"/>
    <x v="0"/>
    <x v="7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57" firstHeaderRow="0" firstDataRow="1" firstDataCol="1"/>
  <pivotFields count="13">
    <pivotField axis="axisRow" compact="0" showAll="0">
      <items count="345">
        <item x="3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t="default"/>
      </items>
    </pivotField>
    <pivotField compact="0" showAll="0">
      <items count="273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x="269"/>
        <item x="270"/>
        <item x="271"/>
        <item t="default"/>
      </items>
    </pivotField>
    <pivotField dataField="1" compact="0" showAll="0">
      <items count="3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t="default"/>
      </items>
    </pivotField>
    <pivotField dataField="1" compact="0" showAll="0">
      <items count="13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344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t="default"/>
      </items>
    </pivotField>
    <pivotField dataField="1" compact="0" showAll="0">
      <items count="301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t="default"/>
      </items>
    </pivotField>
    <pivotField dataField="1" compact="0" showAll="0">
      <items count="344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t="default"/>
      </items>
    </pivotField>
    <pivotField compact="0" showAll="0">
      <items count="245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x="239"/>
        <item x="240"/>
        <item x="241"/>
        <item x="242"/>
        <item x="243"/>
        <item t="default"/>
      </items>
    </pivotField>
    <pivotField compact="0" showAll="0">
      <items count="1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t="default"/>
      </items>
    </pivotField>
    <pivotField compact="0" showAll="0">
      <items count="11">
        <item x="1"/>
        <item x="2"/>
        <item x="3"/>
        <item x="4"/>
        <item x="5"/>
        <item x="6"/>
        <item x="7"/>
        <item x="8"/>
        <item x="9"/>
        <item x="0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  <pivotField compact="0" showAll="0">
      <items count="296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x="290"/>
        <item x="291"/>
        <item x="292"/>
        <item x="293"/>
        <item x="294"/>
        <item t="default"/>
      </items>
    </pivotField>
    <pivotField compact="0" showAll="0">
      <items count="109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x="107"/>
        <item t="default"/>
      </items>
    </pivotField>
  </pivotFields>
  <rowFields count="1">
    <field x="0"/>
  </rowFields>
  <rowItems count="3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3" firstHeaderRow="0" firstDataRow="1" firstDataCol="1"/>
  <pivotFields count="3">
    <pivotField axis="axisRow" compact="0" sortType="ascending" showAll="0">
      <items count="41">
        <item x="22"/>
        <item m="1" x="25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4"/>
        <item x="18"/>
        <item x="19"/>
        <item x="7"/>
        <item x="17"/>
        <item m="1" x="27"/>
        <item x="15"/>
        <item x="23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4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t="default"/>
      </items>
    </pivotField>
  </pivotFields>
  <rowFields count="1">
    <field x="0"/>
  </rowFields>
  <rowItems count="26">
    <i>
      <x v="20"/>
    </i>
    <i>
      <x v="22"/>
    </i>
    <i>
      <x v="27"/>
    </i>
    <i>
      <x v="30"/>
    </i>
    <i>
      <x v="21"/>
    </i>
    <i>
      <x v="2"/>
    </i>
    <i>
      <x v="28"/>
    </i>
    <i>
      <x v="7"/>
    </i>
    <i>
      <x v="8"/>
    </i>
    <i>
      <x v="23"/>
    </i>
    <i>
      <x v="6"/>
    </i>
    <i>
      <x v="19"/>
    </i>
    <i>
      <x v="32"/>
    </i>
    <i>
      <x v="34"/>
    </i>
    <i>
      <x v="3"/>
    </i>
    <i>
      <x v="36"/>
    </i>
    <i>
      <x v="39"/>
    </i>
    <i>
      <x v="10"/>
    </i>
    <i>
      <x v="18"/>
    </i>
    <i>
      <x v="26"/>
    </i>
    <i>
      <x/>
    </i>
    <i>
      <x v="24"/>
    </i>
    <i>
      <x v="13"/>
    </i>
    <i>
      <x v="9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11" firstHeaderRow="0" firstDataRow="1" firstDataCol="1"/>
  <pivotFields count="12">
    <pivotField axis="axisRow" compact="0" showAll="0">
      <items count="308">
        <item x="3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dataField="1" compact="0" showAll="0">
      <items count="30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t="default"/>
      </items>
    </pivotField>
    <pivotField compact="0" showAll="0"/>
    <pivotField compact="0" showAll="0"/>
    <pivotField compact="0" showAll="0"/>
    <pivotField dataField="1" compact="0" showAll="0">
      <items count="27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t="default"/>
      </items>
    </pivotField>
  </pivotFields>
  <rowFields count="1">
    <field x="0"/>
  </rowFields>
  <rowItems count="3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8" firstHeaderRow="0" firstDataRow="1" firstDataCol="1"/>
  <pivotFields count="12">
    <pivotField axis="axisRow" compact="0" showAll="0">
      <items count="285">
        <item x="2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dataField="1" compact="0" showAll="0">
      <items count="28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t="default"/>
      </items>
    </pivotField>
    <pivotField compact="0" showAll="0"/>
    <pivotField compact="0" showAll="0"/>
    <pivotField compact="0" showAll="0"/>
    <pivotField dataField="1" compact="0" showAll="0">
      <items count="26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t="default"/>
      </items>
    </pivotField>
  </pivotFields>
  <rowFields count="1">
    <field x="0"/>
  </rowFields>
  <rowItems count="2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2" firstHeaderRow="0" firstDataRow="1" firstDataCol="1"/>
  <pivotFields count="12">
    <pivotField axis="axisRow" compact="0" showAll="0">
      <items count="259">
        <item x="2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9">
        <item x="7"/>
        <item x="5"/>
        <item x="1"/>
        <item x="2"/>
        <item x="9"/>
        <item x="10"/>
        <item x="4"/>
        <item x="6"/>
        <item x="8"/>
        <item x="3"/>
        <item x="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dataField="1" compact="0" showAll="0">
      <items count="259">
        <item x="4"/>
        <item x="3"/>
        <item x="2"/>
        <item x="1"/>
        <item x="0"/>
        <item x="5"/>
        <item x="6"/>
        <item x="7"/>
        <item x="8"/>
        <item x="9"/>
        <item x="10"/>
        <item x="2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t="default"/>
      </items>
    </pivotField>
    <pivotField compact="0" showAll="0"/>
    <pivotField compact="0" showAll="0"/>
    <pivotField compact="0" showAll="0"/>
    <pivotField dataField="1" compact="0" showAll="0">
      <items count="249">
        <item x="1"/>
        <item x="2"/>
        <item x="4"/>
        <item x="3"/>
        <item x="0"/>
        <item x="10"/>
        <item x="8"/>
        <item x="6"/>
        <item x="9"/>
        <item x="7"/>
        <item x="5"/>
        <item x="24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t="default"/>
      </items>
    </pivotField>
  </pivotFields>
  <rowFields count="1">
    <field x="0"/>
  </rowFields>
  <rowItems count="2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4" firstHeaderRow="0" firstDataRow="1" firstDataCol="1"/>
  <pivotFields count="12">
    <pivotField axis="axisRow" compact="0" showAll="0">
      <items count="241"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0">
        <item x="0"/>
        <item x="2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dataField="1" compact="0" showAll="0">
      <items count="241">
        <item x="0"/>
        <item x="2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t="default"/>
      </items>
    </pivotField>
    <pivotField compact="0" showAll="0"/>
    <pivotField compact="0" showAll="0"/>
    <pivotField compact="0" showAll="0"/>
    <pivotField dataField="1" compact="0" showAll="0">
      <items count="232">
        <item x="0"/>
        <item x="2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</pivotFields>
  <rowFields count="1">
    <field x="0"/>
  </rowFields>
  <rowItems count="2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24" firstHeaderRow="0" firstDataRow="1" firstDataCol="1"/>
  <pivotFields count="12">
    <pivotField axis="axisRow" compact="0" showAll="0">
      <items count="221">
        <item x="2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1">
        <item x="1"/>
        <item x="2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dataField="1" compact="0" showAll="0">
      <items count="221">
        <item x="2"/>
        <item x="1"/>
        <item x="0"/>
        <item x="2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"/>
        <item x="0"/>
        <item x="2"/>
        <item x="2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02" firstHeaderRow="0" firstDataRow="1" firstDataCol="1"/>
  <pivotFields count="12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9">
        <item x="3"/>
        <item x="1"/>
        <item x="2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199">
        <item x="3"/>
        <item x="2"/>
        <item x="1"/>
        <item x="0"/>
        <item x="1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dataField="1" compact="0" showAll="0">
      <items count="197">
        <item x="3"/>
        <item x="1"/>
        <item x="2"/>
        <item x="0"/>
        <item x="1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0" firstHeaderRow="0" firstDataRow="1" firstDataCol="1"/>
  <pivotFields count="12">
    <pivotField axis="axisRow" compact="0" showAll="0">
      <items count="177">
        <item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7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77">
        <item x="4"/>
        <item x="3"/>
        <item x="2"/>
        <item x="1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4"/>
        <item x="3"/>
        <item x="1"/>
        <item x="2"/>
        <item x="0"/>
        <item x="1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1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3" firstHeaderRow="0" firstDataRow="1" firstDataCol="1"/>
  <pivotFields count="12">
    <pivotField axis="axisRow" compact="0" showAll="0">
      <items count="170">
        <item x="1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0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dataField="1" compact="0" showAll="0">
      <items count="170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2"/>
        <item x="1"/>
        <item x="0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dataField="1" compact="0" showAll="0">
      <items count="168">
        <item x="0"/>
        <item x="1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9" firstHeaderRow="0" firstDataRow="1" firstDataCol="1"/>
  <pivotFields count="12">
    <pivotField axis="axisRow" compact="0" showAll="0">
      <items count="166">
        <item x="1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6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dataField="1" compact="0" showAll="0">
      <items count="166">
        <item x="3"/>
        <item x="2"/>
        <item x="1"/>
        <item x="0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2"/>
        <item x="0"/>
        <item x="1"/>
        <item x="3"/>
        <item x="1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4"/>
        <item x="3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60">
        <item x="3"/>
        <item x="4"/>
        <item x="2"/>
        <item x="1"/>
        <item x="0"/>
        <item x="1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56">
        <item x="0"/>
        <item x="1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4"/>
        <item x="3"/>
        <item x="2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52">
        <item x="2"/>
        <item x="4"/>
        <item x="3"/>
        <item x="1"/>
        <item x="0"/>
        <item x="1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4"/>
        <item x="3"/>
        <item x="2"/>
        <item x="1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3"/>
        <item x="2"/>
        <item x="1"/>
        <item x="4"/>
        <item x="0"/>
        <item x="1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27">
        <item x="1"/>
        <item x="3"/>
        <item x="2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3"/>
        <item x="2"/>
        <item x="1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2"/>
        <item x="1"/>
        <item x="3"/>
        <item x="0"/>
        <item x="11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4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dataField="1" compact="0" showAll="0">
      <items count="114">
        <item x="1"/>
        <item x="0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0"/>
        <item x="1"/>
        <item x="112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5"/>
        <item x="4"/>
        <item x="3"/>
        <item x="2"/>
        <item x="1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5"/>
        <item x="2"/>
        <item x="4"/>
        <item x="1"/>
        <item x="3"/>
        <item x="0"/>
        <item x="107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1"/>
        <item x="0"/>
        <item x="10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7" firstHeaderRow="0" firstDataRow="1" firstDataCol="1"/>
  <pivotFields count="12">
    <pivotField axis="axisRow" compact="0" showAll="0">
      <items count="94">
        <item x="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4">
        <item x="3"/>
        <item x="5"/>
        <item x="6"/>
        <item x="1"/>
        <item x="4"/>
        <item x="2"/>
        <item x="0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5"/>
        <item x="4"/>
        <item x="3"/>
        <item x="2"/>
        <item x="1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compact="0" showAll="0"/>
    <pivotField compact="0" showAll="0"/>
    <pivotField compact="0" showAll="0"/>
    <pivotField dataField="1" compact="0" showAll="0">
      <items count="94">
        <item x="3"/>
        <item x="5"/>
        <item x="1"/>
        <item x="4"/>
        <item x="2"/>
        <item x="0"/>
        <item x="6"/>
        <item x="92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</pivotFields>
  <rowFields count="1">
    <field x="0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8"/>
        <item x="2"/>
        <item x="4"/>
        <item x="5"/>
        <item x="7"/>
        <item x="6"/>
        <item x="3"/>
        <item x="1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7"/>
        <item x="6"/>
        <item x="5"/>
        <item x="4"/>
        <item x="3"/>
        <item x="2"/>
        <item x="1"/>
        <item x="8"/>
        <item x="0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2"/>
        <item x="4"/>
        <item x="5"/>
        <item x="7"/>
        <item x="6"/>
        <item x="3"/>
        <item x="1"/>
        <item x="0"/>
        <item x="8"/>
        <item x="7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4"/>
        <item x="5"/>
        <item x="2"/>
        <item x="3"/>
        <item x="6"/>
        <item x="1"/>
        <item x="0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4"/>
        <item x="3"/>
        <item x="2"/>
        <item x="1"/>
        <item x="0"/>
        <item x="5"/>
        <item x="6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4"/>
        <item x="2"/>
        <item x="3"/>
        <item x="1"/>
        <item x="0"/>
        <item x="6"/>
        <item x="5"/>
        <item x="64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4"/>
        <item x="3"/>
        <item x="2"/>
        <item x="1"/>
        <item x="0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2"/>
        <item x="1"/>
        <item x="3"/>
        <item x="0"/>
        <item x="4"/>
        <item x="6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6" firstHeaderRow="0" firstDataRow="1" firstDataCol="1"/>
  <pivotFields count="12">
    <pivotField axis="axisRow" compact="0" defaultSubtotal="0" showAll="0">
      <items count="32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1"/>
        <item x="0"/>
        <item x="7"/>
        <item x="2"/>
        <item x="3"/>
        <item x="4"/>
        <item x="5"/>
        <item x="6"/>
        <item t="default"/>
      </items>
    </pivotField>
    <pivotField dataField="1" compact="0" showAll="0">
      <items count="9">
        <item x="0"/>
        <item x="1"/>
        <item x="7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0"/>
        <item x="1"/>
        <item x="7"/>
        <item x="2"/>
        <item x="3"/>
        <item x="4"/>
        <item x="5"/>
        <item x="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4"/>
  <sheetViews>
    <sheetView workbookViewId="0">
      <pane ySplit="1" topLeftCell="A477" activePane="bottomLeft" state="frozen"/>
      <selection/>
      <selection pane="bottomLeft" activeCell="T513" sqref="T513:AB513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  <row r="513" spans="1:28">
      <c r="A513" s="7">
        <v>43944</v>
      </c>
      <c r="B513" s="8">
        <v>0.827083333333333</v>
      </c>
      <c r="C513" t="s">
        <v>286</v>
      </c>
      <c r="T513" s="6">
        <v>1</v>
      </c>
      <c r="U513" s="6">
        <v>0.097</v>
      </c>
      <c r="V513" s="6">
        <v>1</v>
      </c>
      <c r="W513" s="1">
        <v>23634016256</v>
      </c>
      <c r="X513" s="1">
        <v>873690176</v>
      </c>
      <c r="Y513" s="1">
        <v>861769152</v>
      </c>
      <c r="Z513" s="1">
        <v>11921024</v>
      </c>
      <c r="AA513" s="1">
        <v>23634018973</v>
      </c>
      <c r="AB513">
        <v>9</v>
      </c>
    </row>
    <row r="514" spans="1:2">
      <c r="A514" s="7"/>
      <c r="B514" s="8"/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57"/>
  <sheetViews>
    <sheetView workbookViewId="0">
      <pane ySplit="1" topLeftCell="A340" activePane="bottomLeft" state="frozen"/>
      <selection/>
      <selection pane="bottomLeft" activeCell="F343" sqref="F343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287</v>
      </c>
      <c r="D1" s="3" t="s">
        <v>288</v>
      </c>
      <c r="E1" s="3" t="s">
        <v>289</v>
      </c>
      <c r="F1" s="3" t="s">
        <v>290</v>
      </c>
      <c r="G1" s="3" t="s">
        <v>291</v>
      </c>
      <c r="H1" s="3" t="s">
        <v>292</v>
      </c>
      <c r="I1" s="3" t="s">
        <v>293</v>
      </c>
      <c r="J1" s="3" t="s">
        <v>294</v>
      </c>
      <c r="K1" s="66" t="s">
        <v>295</v>
      </c>
      <c r="L1" s="66" t="s">
        <v>296</v>
      </c>
      <c r="M1" s="66" t="s">
        <v>297</v>
      </c>
      <c r="N1" s="55" t="s">
        <v>298</v>
      </c>
      <c r="O1" s="55" t="s">
        <v>299</v>
      </c>
      <c r="P1" s="55" t="s">
        <v>300</v>
      </c>
      <c r="Q1" s="55" t="s">
        <v>301</v>
      </c>
      <c r="R1" s="55" t="s">
        <v>302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303</v>
      </c>
      <c r="Q12" t="s">
        <v>304</v>
      </c>
      <c r="R12" t="s">
        <v>305</v>
      </c>
      <c r="S12" t="s">
        <v>306</v>
      </c>
      <c r="T12" t="s">
        <v>307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308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309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309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309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309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309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309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309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309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309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309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309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309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309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1" si="8">E278-I278</f>
        <v>-80361215334</v>
      </c>
      <c r="M278" s="1">
        <f t="shared" ref="M278:M341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309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309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:20">
      <c r="A341" s="7">
        <v>43943</v>
      </c>
      <c r="B341" s="8">
        <v>0.7625</v>
      </c>
      <c r="C341" s="1">
        <v>2655115944474</v>
      </c>
      <c r="D341" s="1">
        <v>2546151070368</v>
      </c>
      <c r="E341" s="1">
        <v>108964874106</v>
      </c>
      <c r="F341" s="1">
        <v>894099536</v>
      </c>
      <c r="G341" s="1">
        <v>6099302789</v>
      </c>
      <c r="H341">
        <v>2989</v>
      </c>
      <c r="I341" s="1">
        <v>178500000000</v>
      </c>
      <c r="J341">
        <v>47</v>
      </c>
      <c r="K341" s="1">
        <v>2750000000000</v>
      </c>
      <c r="L341" s="1">
        <f t="shared" si="8"/>
        <v>-69535125894</v>
      </c>
      <c r="M341" s="1">
        <f t="shared" si="9"/>
        <v>203848929632</v>
      </c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:20">
      <c r="A342" s="7">
        <v>43944</v>
      </c>
      <c r="B342" s="8">
        <v>0.635416666666667</v>
      </c>
      <c r="C342" s="1">
        <v>2656148878836</v>
      </c>
      <c r="D342" s="1">
        <v>2546151070368</v>
      </c>
      <c r="E342" s="1">
        <v>109997808468</v>
      </c>
      <c r="F342" s="1">
        <v>1904152798</v>
      </c>
      <c r="G342" s="1">
        <v>7109356051</v>
      </c>
      <c r="H342">
        <v>3014</v>
      </c>
      <c r="I342" s="1">
        <v>178500000000</v>
      </c>
      <c r="J342">
        <v>47</v>
      </c>
      <c r="K342" s="1">
        <v>2750000000000</v>
      </c>
      <c r="L342" s="1">
        <f t="shared" ref="L342:L345" si="10">E342-I342</f>
        <v>-68502191532</v>
      </c>
      <c r="M342" s="1">
        <f t="shared" ref="M342:M345" si="11">K342-D342</f>
        <v>203848929632</v>
      </c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:20">
      <c r="A343" s="7">
        <v>43945</v>
      </c>
      <c r="B343" s="8">
        <v>0.777777777777778</v>
      </c>
      <c r="C343" s="1">
        <v>2655683821537</v>
      </c>
      <c r="D343" s="1">
        <v>2568341624368</v>
      </c>
      <c r="E343" s="1">
        <v>87342197169</v>
      </c>
      <c r="F343" s="1">
        <v>957526574</v>
      </c>
      <c r="G343" s="1">
        <v>6323106381</v>
      </c>
      <c r="H343">
        <v>3039</v>
      </c>
      <c r="I343" s="1">
        <v>178500000000</v>
      </c>
      <c r="J343">
        <v>47</v>
      </c>
      <c r="K343" s="1">
        <v>2750000000000</v>
      </c>
      <c r="L343" s="1">
        <f t="shared" si="10"/>
        <v>-91157802831</v>
      </c>
      <c r="M343" s="1">
        <f t="shared" si="11"/>
        <v>181658375632</v>
      </c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:20">
      <c r="A344" s="7">
        <v>43946</v>
      </c>
      <c r="B344" s="8">
        <v>0.749305555555556</v>
      </c>
      <c r="C344" s="1">
        <v>2656877303037</v>
      </c>
      <c r="D344" s="1">
        <v>2568341624368</v>
      </c>
      <c r="E344" s="1">
        <v>88535678669</v>
      </c>
      <c r="F344" s="1">
        <v>1341110970</v>
      </c>
      <c r="G344" s="1">
        <v>7451706781</v>
      </c>
      <c r="H344">
        <v>3064</v>
      </c>
      <c r="I344" s="1">
        <v>178500000000</v>
      </c>
      <c r="J344">
        <v>47</v>
      </c>
      <c r="K344" s="1">
        <v>2750000000000</v>
      </c>
      <c r="L344" s="1">
        <f t="shared" si="10"/>
        <v>-89964321331</v>
      </c>
      <c r="M344" s="1">
        <f t="shared" si="11"/>
        <v>181658375632</v>
      </c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:20">
      <c r="A345" s="7">
        <v>43947</v>
      </c>
      <c r="B345" s="8">
        <v>0.452777777777778</v>
      </c>
      <c r="C345" s="1">
        <v>2657568672254</v>
      </c>
      <c r="D345" s="1">
        <v>2568341624368</v>
      </c>
      <c r="E345" s="1">
        <v>89227047886</v>
      </c>
      <c r="F345" s="1">
        <v>1819088517</v>
      </c>
      <c r="G345" s="1">
        <v>7310362000</v>
      </c>
      <c r="H345">
        <v>3097</v>
      </c>
      <c r="I345" s="1">
        <v>178500000000</v>
      </c>
      <c r="J345">
        <v>47</v>
      </c>
      <c r="K345" s="1">
        <v>2750000000000</v>
      </c>
      <c r="L345" s="1">
        <f t="shared" si="10"/>
        <v>-89272952114</v>
      </c>
      <c r="M345" s="1">
        <f t="shared" si="11"/>
        <v>181658375632</v>
      </c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5:20"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5:20"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5:20"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5:20"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5:20"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5:20"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5:20">
      <c r="O352" s="7">
        <v>43943</v>
      </c>
      <c r="P352">
        <v>2655115944474</v>
      </c>
      <c r="Q352">
        <v>2546151070368</v>
      </c>
      <c r="R352">
        <v>108964874106</v>
      </c>
      <c r="S352">
        <v>894099536</v>
      </c>
      <c r="T352">
        <v>6099302789</v>
      </c>
    </row>
    <row r="353" spans="15:20">
      <c r="O353" s="7">
        <v>43944</v>
      </c>
      <c r="P353">
        <v>2656148878836</v>
      </c>
      <c r="Q353">
        <v>2546151070368</v>
      </c>
      <c r="R353">
        <v>109997808468</v>
      </c>
      <c r="S353">
        <v>1904152798</v>
      </c>
      <c r="T353">
        <v>7109356051</v>
      </c>
    </row>
    <row r="354" spans="15:20">
      <c r="O354" s="7">
        <v>43945</v>
      </c>
      <c r="P354">
        <v>2655683821537</v>
      </c>
      <c r="Q354">
        <v>2568341624368</v>
      </c>
      <c r="R354">
        <v>87342197169</v>
      </c>
      <c r="S354">
        <v>957526574</v>
      </c>
      <c r="T354">
        <v>6323106381</v>
      </c>
    </row>
    <row r="355" spans="15:20">
      <c r="O355" s="7">
        <v>43946</v>
      </c>
      <c r="P355">
        <v>2656877303037</v>
      </c>
      <c r="Q355">
        <v>2568341624368</v>
      </c>
      <c r="R355">
        <v>88535678669</v>
      </c>
      <c r="S355">
        <v>1341110970</v>
      </c>
      <c r="T355">
        <v>7451706781</v>
      </c>
    </row>
    <row r="356" spans="15:20">
      <c r="O356" s="7">
        <v>43947</v>
      </c>
      <c r="P356">
        <v>2657568672254</v>
      </c>
      <c r="Q356">
        <v>2568341624368</v>
      </c>
      <c r="R356">
        <v>89227047886</v>
      </c>
      <c r="S356">
        <v>1819088517</v>
      </c>
      <c r="T356">
        <v>7310362000</v>
      </c>
    </row>
    <row r="357" spans="15:20">
      <c r="O357" t="s">
        <v>310</v>
      </c>
      <c r="P357">
        <v>301823014347987</v>
      </c>
      <c r="Q357">
        <v>289505499188714</v>
      </c>
      <c r="R357">
        <v>12380473732906</v>
      </c>
      <c r="S357">
        <v>234002501773</v>
      </c>
      <c r="T357">
        <v>870124063569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311</v>
      </c>
      <c r="B7" s="57" t="s">
        <v>18</v>
      </c>
      <c r="C7" s="58" t="s">
        <v>312</v>
      </c>
      <c r="E7" s="57" t="s">
        <v>313</v>
      </c>
      <c r="F7" s="58"/>
      <c r="H7" t="s">
        <v>314</v>
      </c>
      <c r="I7" t="s">
        <v>311</v>
      </c>
      <c r="J7" t="s">
        <v>315</v>
      </c>
      <c r="K7" t="s">
        <v>316</v>
      </c>
    </row>
    <row r="8" ht="21" customHeight="1" spans="1:11">
      <c r="A8" s="59" t="s">
        <v>317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77337535</v>
      </c>
      <c r="E8" s="1" t="s">
        <v>318</v>
      </c>
      <c r="F8" s="60">
        <f ca="1" t="array" ref="F8">INDIRECT("北京超图软件!"&amp;"H"&amp;MAX(ROW(北京超图软件!H:H)*(北京超图软件!H:H&lt;&gt;"")))</f>
        <v>0</v>
      </c>
      <c r="I8" t="s">
        <v>319</v>
      </c>
      <c r="J8">
        <v>5757969000</v>
      </c>
      <c r="K8">
        <v>0</v>
      </c>
    </row>
    <row r="9" ht="21" customHeight="1" spans="1:11">
      <c r="A9" s="59" t="s">
        <v>320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187174422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321</v>
      </c>
      <c r="J9">
        <v>0</v>
      </c>
      <c r="K9">
        <v>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86153440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322</v>
      </c>
      <c r="J10">
        <v>5757969000</v>
      </c>
      <c r="K10">
        <v>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42907326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199</v>
      </c>
      <c r="J11">
        <v>2945882000</v>
      </c>
      <c r="K11">
        <v>42907326</v>
      </c>
      <c r="X11" s="1"/>
      <c r="AC11" s="1"/>
    </row>
    <row r="12" ht="21" customHeight="1" spans="1:29">
      <c r="A12" s="62" t="s">
        <v>323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113307055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324</v>
      </c>
      <c r="J12">
        <v>5757969000</v>
      </c>
      <c r="K12">
        <v>72539190</v>
      </c>
      <c r="X12" s="1"/>
      <c r="AC12" s="1"/>
    </row>
    <row r="13" ht="21" customHeight="1" spans="1:11">
      <c r="A13" s="62" t="s">
        <v>325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356304434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317</v>
      </c>
      <c r="J13">
        <v>3290891000</v>
      </c>
      <c r="K13">
        <v>77337535</v>
      </c>
    </row>
    <row r="14" ht="21" customHeight="1" spans="1:11">
      <c r="A14" s="62" t="s">
        <v>326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362241037</v>
      </c>
      <c r="E14" t="s">
        <v>97</v>
      </c>
      <c r="F14" s="1">
        <f ca="1" t="array" ref="F14">INDIRECT("79罐!"&amp;"H"&amp;MAX(ROW('79罐'!6:6)*('79罐'!6:6&lt;&gt;"")))</f>
        <v>4879</v>
      </c>
      <c r="I14" t="s">
        <v>186</v>
      </c>
      <c r="J14">
        <v>2945882000</v>
      </c>
      <c r="K14">
        <v>86153440</v>
      </c>
    </row>
    <row r="15" ht="21" customHeight="1" spans="1:11">
      <c r="A15" s="62" t="s">
        <v>327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143599368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328</v>
      </c>
      <c r="J15">
        <v>5295028536</v>
      </c>
      <c r="K15">
        <v>112031550</v>
      </c>
    </row>
    <row r="16" ht="21" customHeight="1" spans="1:11">
      <c r="A16" s="62" t="s">
        <v>329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195705906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323</v>
      </c>
      <c r="J16">
        <v>5757969000</v>
      </c>
      <c r="K16">
        <v>113307055</v>
      </c>
    </row>
    <row r="17" ht="21" customHeight="1" spans="1:11">
      <c r="A17" s="62" t="s">
        <v>330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165813595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327</v>
      </c>
      <c r="J17">
        <v>5757969000</v>
      </c>
      <c r="K17">
        <v>143599368</v>
      </c>
    </row>
    <row r="18" ht="21" customHeight="1" spans="1:11">
      <c r="A18" s="62" t="s">
        <v>328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112031550</v>
      </c>
      <c r="E18" t="s">
        <v>331</v>
      </c>
      <c r="F18" s="1">
        <f ca="1" t="array" ref="F18">INDIRECT("土耳其皇家园林!"&amp;"H"&amp;MAX(ROW(土耳其皇家园林!I:I)*(土耳其皇家园林!I:I&lt;&gt;"")))</f>
        <v>0</v>
      </c>
      <c r="I18" t="s">
        <v>332</v>
      </c>
      <c r="J18">
        <v>7737846410</v>
      </c>
      <c r="K18">
        <v>150291945</v>
      </c>
    </row>
    <row r="19" ht="21" customHeight="1" spans="1:11">
      <c r="A19" s="62" t="s">
        <v>333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345291937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334</v>
      </c>
      <c r="J19">
        <v>6657166464</v>
      </c>
      <c r="K19">
        <v>150393935</v>
      </c>
    </row>
    <row r="20" ht="21" customHeight="1" spans="1:11">
      <c r="A20" s="62" t="s">
        <v>335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510869574</v>
      </c>
      <c r="E20" t="s">
        <v>336</v>
      </c>
      <c r="F20" s="1">
        <f ca="1" t="array" ref="F20">INDIRECT("Melodica!"&amp;"H"&amp;MAX(ROW(Melodica!I:I)*(Melodica!I:I&lt;&gt;"")))</f>
        <v>0</v>
      </c>
      <c r="I20" t="s">
        <v>337</v>
      </c>
      <c r="J20">
        <v>7300401000</v>
      </c>
      <c r="K20">
        <v>159867370</v>
      </c>
    </row>
    <row r="21" ht="21" customHeight="1" spans="1:11">
      <c r="A21" s="62" t="s">
        <v>250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557481659</v>
      </c>
      <c r="E21" t="s">
        <v>338</v>
      </c>
      <c r="F21" s="1">
        <f ca="1" t="array" ref="F21">INDIRECT("MUGHALGARDENS!"&amp;"H"&amp;MAX(ROW(MUGHALGARDENS!I:I)*(MUGHALGARDENS!I:I&lt;&gt;"")))</f>
        <v>0</v>
      </c>
      <c r="I21" t="s">
        <v>330</v>
      </c>
      <c r="J21">
        <v>15000814482</v>
      </c>
      <c r="K21">
        <v>165813595</v>
      </c>
    </row>
    <row r="22" ht="21" customHeight="1" spans="1:11">
      <c r="A22" s="62" t="s">
        <v>337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159867370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320</v>
      </c>
      <c r="J22">
        <v>5757969000</v>
      </c>
      <c r="K22">
        <v>187174422</v>
      </c>
    </row>
    <row r="23" ht="21" customHeight="1" spans="1:11">
      <c r="A23" s="62" t="s">
        <v>339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460056448</v>
      </c>
      <c r="E23" t="s">
        <v>340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329</v>
      </c>
      <c r="J23">
        <v>6214278000</v>
      </c>
      <c r="K23">
        <v>195705906</v>
      </c>
    </row>
    <row r="24" ht="21" customHeight="1" spans="1:11">
      <c r="A24" s="62" t="s">
        <v>341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671852236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333</v>
      </c>
      <c r="J24">
        <v>23300083000</v>
      </c>
      <c r="K24">
        <v>345291937</v>
      </c>
    </row>
    <row r="25" ht="21" customHeight="1" spans="1:11">
      <c r="A25" s="62" t="s">
        <v>342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493524460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325</v>
      </c>
      <c r="J25">
        <v>19083876757</v>
      </c>
      <c r="K25">
        <v>356304434</v>
      </c>
    </row>
    <row r="26" ht="21" customHeight="1" spans="1:11">
      <c r="A26" s="62" t="s">
        <v>324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72539190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326</v>
      </c>
      <c r="J26">
        <v>22190554000</v>
      </c>
      <c r="K26">
        <v>362241037</v>
      </c>
    </row>
    <row r="27" ht="21" customHeight="1" spans="1:11">
      <c r="A27" s="62" t="s">
        <v>321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339</v>
      </c>
      <c r="J27">
        <v>18484731577</v>
      </c>
      <c r="K27">
        <v>460056448</v>
      </c>
    </row>
    <row r="28" ht="21" customHeight="1" spans="1:11">
      <c r="A28" s="62" t="s">
        <v>334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150393935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343</v>
      </c>
      <c r="J28">
        <v>17752443464</v>
      </c>
      <c r="K28">
        <v>473218628</v>
      </c>
    </row>
    <row r="29" ht="21" customHeight="1" spans="1:11">
      <c r="A29" s="62" t="s">
        <v>332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150291945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342</v>
      </c>
      <c r="J29">
        <v>22190554000</v>
      </c>
      <c r="K29">
        <v>493524460</v>
      </c>
    </row>
    <row r="30" ht="21" customHeight="1" spans="1:11">
      <c r="A30" s="62" t="s">
        <v>343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473218628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335</v>
      </c>
      <c r="J30">
        <v>22190554000</v>
      </c>
      <c r="K30">
        <v>510869574</v>
      </c>
    </row>
    <row r="31" ht="21" customHeight="1" spans="1:11">
      <c r="A31" s="62" t="s">
        <v>322</v>
      </c>
      <c r="B31" s="1">
        <f ca="1" t="array" ref="B31">INDIRECT("米灵吉姆彼机场!"&amp;"D"&amp;MAX(ROW(米灵吉姆彼机场!I:I)*(米灵吉姆彼机场!I:I&lt;&gt;"")))</f>
        <v>5757969000</v>
      </c>
      <c r="C31" s="1">
        <f ca="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250</v>
      </c>
      <c r="J31">
        <v>22190554000</v>
      </c>
      <c r="K31">
        <v>557481659</v>
      </c>
    </row>
    <row r="32" ht="21" customHeight="1" spans="1:11">
      <c r="A32" s="62" t="s">
        <v>319</v>
      </c>
      <c r="B32" s="1">
        <f ca="1" t="array" ref="B32">INDIRECT("基特曼斯胡普机场!"&amp;"D"&amp;MAX(ROW(基特曼斯胡普机场!I:I)*(基特曼斯胡普机场!I:I&lt;&gt;"")))</f>
        <v>5757969000</v>
      </c>
      <c r="C32" s="1">
        <f ca="1" t="array" ref="C32">INDIRECT("HookerCreek机场!"&amp;"H"&amp;MAX(ROW(HookerCreek机场!I:I)*(HookerCreek机场!I:I&lt;&gt;"")))</f>
        <v>0</v>
      </c>
      <c r="E32" t="s">
        <v>75</v>
      </c>
      <c r="F32" s="1">
        <f ca="1" t="array" ref="F32">INDIRECT("新时代大厦!"&amp;"H"&amp;MAX(ROW(新时代大厦!I:I)*(新时代大厦!I:I&lt;&gt;"")))</f>
        <v>0</v>
      </c>
      <c r="I32" t="s">
        <v>341</v>
      </c>
      <c r="J32">
        <v>22190554000</v>
      </c>
      <c r="K32">
        <v>671852236</v>
      </c>
    </row>
    <row r="33" ht="21" customHeight="1" spans="1:11">
      <c r="A33" s="62" t="s">
        <v>283</v>
      </c>
      <c r="B33" s="1">
        <f ca="1" t="array" ref="B33">INDIRECT("西伯利亚一小城!"&amp;"D"&amp;MAX(ROW(西伯利亚一小城!I:I)*(西伯利亚一小城!I:I&lt;&gt;"")))</f>
        <v>22190554000</v>
      </c>
      <c r="C33" s="1">
        <f ca="1" t="array" ref="C33">INDIRECT("HookerCreek机场!"&amp;"H"&amp;MAX(ROW(HookerCreek机场!I:I)*(HookerCreek机场!I:I&lt;&gt;"")))</f>
        <v>0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  <c r="I33" t="s">
        <v>310</v>
      </c>
      <c r="J33">
        <v>281509908690</v>
      </c>
      <c r="K33">
        <v>5887963050</v>
      </c>
    </row>
    <row r="34" ht="21" customHeight="1" spans="1:6">
      <c r="A34" s="62" t="s">
        <v>285</v>
      </c>
      <c r="B34" s="1">
        <f ca="1" t="array" ref="B34">INDIRECT("猪苗代町!"&amp;"D"&amp;MAX(ROW(猪苗代町!I:I)*(猪苗代町!I:I&lt;&gt;"")))</f>
        <v>22190554000</v>
      </c>
      <c r="C34" s="1">
        <f ca="1" t="array" ref="C34">INDIRECT("猪苗代町!"&amp;"H"&amp;MAX(ROW(猪苗代町!I:I)*(猪苗代町!I:I&lt;&gt;"")))</f>
        <v>225457224</v>
      </c>
      <c r="E34" t="s">
        <v>344</v>
      </c>
      <c r="F34" s="1">
        <f ca="1" t="array" ref="F34">INDIRECT("CrocodileIsland!"&amp;"H"&amp;MAX(ROW(CrocodileIsland!I:I)*(CrocodileIsland!I:I&lt;&gt;"")))</f>
        <v>0</v>
      </c>
    </row>
    <row r="35" ht="21" customHeight="1" spans="1:6">
      <c r="A35" s="62" t="s">
        <v>286</v>
      </c>
      <c r="B35" s="1" t="e">
        <f ca="1">INDIRECT("'HURON,KS'!"&amp;"D"&amp;MAX(ROW('HURON,KS'!I:I)*('HURON,KS'!I:I&lt;&gt;"")))</f>
        <v>#REF!</v>
      </c>
      <c r="C35" s="1" t="e">
        <f ca="1">INDIRECT("'HURON,KS'!"&amp;"H"&amp;MAX(ROW('HURON,KS'!I:I)*('HURON,KS'!I:I&lt;&gt;"")))</f>
        <v>#REF!</v>
      </c>
      <c r="E35" t="s">
        <v>345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346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347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348</v>
      </c>
      <c r="F49" s="1">
        <f ca="1" t="array" ref="F49">INDIRECT("Munich!"&amp;"H"&amp;MAX(ROW(Munich!I:I)*(Munich!I:I&lt;&gt;"")))</f>
        <v>0</v>
      </c>
    </row>
    <row r="50" spans="5:6">
      <c r="E50" t="s">
        <v>349</v>
      </c>
      <c r="F50" s="1">
        <f ca="1" t="array" ref="F50">INDIRECT("TantaQism!"&amp;"H"&amp;MAX(ROW(TantaQism!I:I)*(TantaQism!I:I&lt;&gt;"")))</f>
        <v>0</v>
      </c>
    </row>
    <row r="51" spans="5:6">
      <c r="E51" t="s">
        <v>350</v>
      </c>
      <c r="F51" s="1">
        <f ca="1" t="array" ref="F51">INDIRECT("Donga!"&amp;"H"&amp;MAX(ROW(Donga!I:I)*(Donga!I:I&lt;&gt;"")))</f>
        <v>0</v>
      </c>
    </row>
    <row r="52" spans="5:6">
      <c r="E52" t="s">
        <v>351</v>
      </c>
      <c r="F52" s="1">
        <f ca="1" t="array" ref="F52">INDIRECT("RichMond!"&amp;"H"&amp;MAX(ROW(RichMond!I:I)*(RichMond!I:I&lt;&gt;"")))</f>
        <v>0</v>
      </c>
    </row>
    <row r="53" spans="5:6">
      <c r="E53" t="s">
        <v>352</v>
      </c>
      <c r="F53" s="1">
        <f ca="1" t="array" ref="F53">INDIRECT("Phakalene!"&amp;"H"&amp;MAX(ROW(Phakalene!I:I)*(Phakalene!I:I&lt;&gt;"")))</f>
        <v>0</v>
      </c>
    </row>
    <row r="54" spans="5:6">
      <c r="E54" t="s">
        <v>353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354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355</v>
      </c>
      <c r="F57" s="1">
        <f ca="1" t="array" ref="F57">INDIRECT("BASHBISH!"&amp;"H"&amp;MAX(ROW(BASHBISH!I:I)*(BASHBISH!I:I&lt;&gt;"")))</f>
        <v>0</v>
      </c>
    </row>
    <row r="58" spans="5:6">
      <c r="E58" t="s">
        <v>356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357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358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359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360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E90" location="HookerCreek机场!A1" display="HookerCreek机场"/>
    <hyperlink ref="A31" location="米灵吉姆彼机场!A1" display="米灵吉姆彼机场"/>
    <hyperlink ref="A32" location="基特曼斯胡普机场!A1" display="基特曼斯胡普机场"/>
    <hyperlink ref="A33" location="西伯利亚一小城!A1" display="西伯利亚一小城"/>
    <hyperlink ref="A34" location="猪苗代町!A1" display="猪苗代町"/>
    <hyperlink ref="A35" location="'HURON,KS.'!A1" display="美国HURON,KS.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361</v>
      </c>
      <c r="D1" s="3" t="s">
        <v>362</v>
      </c>
      <c r="E1" s="3" t="s">
        <v>363</v>
      </c>
      <c r="F1" s="3" t="s">
        <v>364</v>
      </c>
      <c r="G1" s="3" t="s">
        <v>365</v>
      </c>
      <c r="H1" s="3" t="s">
        <v>366</v>
      </c>
      <c r="I1" s="3" t="s">
        <v>23</v>
      </c>
      <c r="J1" s="3" t="s">
        <v>367</v>
      </c>
      <c r="K1" s="3" t="s">
        <v>368</v>
      </c>
      <c r="L1" s="3" t="s">
        <v>369</v>
      </c>
      <c r="M1" s="9" t="s">
        <v>370</v>
      </c>
      <c r="O1" t="s">
        <v>2</v>
      </c>
      <c r="P1" t="s">
        <v>371</v>
      </c>
      <c r="Q1" t="s">
        <v>372</v>
      </c>
      <c r="R1" t="s">
        <v>373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308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310</v>
      </c>
      <c r="P19">
        <v>-2120</v>
      </c>
      <c r="Q19">
        <v>9373</v>
      </c>
      <c r="R19">
        <v>36977</v>
      </c>
    </row>
    <row r="22" spans="18:22">
      <c r="R22" t="s">
        <v>375</v>
      </c>
      <c r="S22" t="s">
        <v>376</v>
      </c>
      <c r="T22" t="s">
        <v>377</v>
      </c>
      <c r="V22" t="s">
        <v>7</v>
      </c>
    </row>
    <row r="23" spans="14:22">
      <c r="N23" s="4">
        <v>43616</v>
      </c>
      <c r="O23" s="5">
        <v>0.829166666666667</v>
      </c>
      <c r="P23" t="s">
        <v>378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370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55" t="s">
        <v>379</v>
      </c>
      <c r="O3" s="55" t="s">
        <v>380</v>
      </c>
      <c r="Q3" t="s">
        <v>2</v>
      </c>
      <c r="R3" t="s">
        <v>371</v>
      </c>
      <c r="S3" t="s">
        <v>372</v>
      </c>
      <c r="T3" t="s">
        <v>373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308</v>
      </c>
      <c r="V4" s="2" t="s">
        <v>2</v>
      </c>
      <c r="W4" s="2" t="s">
        <v>3</v>
      </c>
      <c r="X4" s="2" t="s">
        <v>381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309</v>
      </c>
      <c r="G31" s="1">
        <v>-161</v>
      </c>
      <c r="H31" s="1">
        <v>4692</v>
      </c>
      <c r="I31" s="1" t="s">
        <v>309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309</v>
      </c>
      <c r="G32" s="1">
        <v>-222</v>
      </c>
      <c r="H32" s="1">
        <v>3651</v>
      </c>
      <c r="I32" s="1" t="s">
        <v>309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309</v>
      </c>
      <c r="G33" s="1">
        <v>-367</v>
      </c>
      <c r="H33" s="1">
        <v>2941</v>
      </c>
      <c r="I33" s="1" t="s">
        <v>309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309</v>
      </c>
      <c r="G34" s="1">
        <v>-183</v>
      </c>
      <c r="H34" s="1">
        <v>2131</v>
      </c>
      <c r="I34" s="1" t="s">
        <v>309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309</v>
      </c>
      <c r="G35" s="1">
        <v>-237</v>
      </c>
      <c r="H35" s="1">
        <v>1105</v>
      </c>
      <c r="I35" s="1" t="s">
        <v>309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309</v>
      </c>
      <c r="G36" s="1">
        <v>-183</v>
      </c>
      <c r="H36" s="1">
        <v>279</v>
      </c>
      <c r="I36" s="1" t="s">
        <v>309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309</v>
      </c>
      <c r="G37" s="1">
        <v>-211</v>
      </c>
      <c r="H37" s="1">
        <v>-564</v>
      </c>
      <c r="I37" s="1" t="s">
        <v>309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309</v>
      </c>
      <c r="G38" s="1">
        <v>-351</v>
      </c>
      <c r="H38" s="1">
        <v>-42</v>
      </c>
      <c r="I38" s="1" t="s">
        <v>309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310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370</v>
      </c>
    </row>
    <row r="2" ht="175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308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309</v>
      </c>
      <c r="G30" s="1">
        <v>-145</v>
      </c>
      <c r="H30" s="1">
        <v>1108</v>
      </c>
      <c r="I30" s="1" t="s">
        <v>309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309</v>
      </c>
      <c r="G31" s="1">
        <v>-106</v>
      </c>
      <c r="H31" s="1">
        <v>709</v>
      </c>
      <c r="I31" s="1" t="s">
        <v>309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309</v>
      </c>
      <c r="G32" s="1">
        <v>-106</v>
      </c>
      <c r="H32" s="1">
        <v>672</v>
      </c>
      <c r="I32" s="1" t="s">
        <v>309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309</v>
      </c>
      <c r="G33" s="1">
        <v>-157</v>
      </c>
      <c r="H33" s="1">
        <v>216</v>
      </c>
      <c r="I33" s="1" t="s">
        <v>309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309</v>
      </c>
      <c r="G34" s="1">
        <v>-113</v>
      </c>
      <c r="H34" s="1">
        <v>-15</v>
      </c>
      <c r="I34" s="1" t="s">
        <v>309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309</v>
      </c>
      <c r="G35" s="1">
        <v>0</v>
      </c>
      <c r="H35" s="1">
        <v>-163</v>
      </c>
      <c r="I35" s="1" t="s">
        <v>309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309</v>
      </c>
      <c r="G36" s="1">
        <v>0</v>
      </c>
      <c r="H36" s="1">
        <v>-396</v>
      </c>
      <c r="I36" s="1" t="s">
        <v>309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309</v>
      </c>
      <c r="G37" s="1">
        <v>-155</v>
      </c>
      <c r="H37" s="1">
        <v>-83</v>
      </c>
      <c r="I37" s="1" t="s">
        <v>309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310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370</v>
      </c>
    </row>
    <row r="2" ht="164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373</v>
      </c>
      <c r="Z3" t="s">
        <v>372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308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309</v>
      </c>
      <c r="G21" s="1">
        <v>-369</v>
      </c>
      <c r="H21" s="1">
        <v>4457</v>
      </c>
      <c r="I21" s="1" t="s">
        <v>309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309</v>
      </c>
      <c r="G22" s="1">
        <v>-269</v>
      </c>
      <c r="H22" s="1">
        <v>3428</v>
      </c>
      <c r="I22" s="1" t="s">
        <v>309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309</v>
      </c>
      <c r="G23" s="1">
        <v>-510</v>
      </c>
      <c r="H23" s="1">
        <v>2685</v>
      </c>
      <c r="I23" s="1" t="s">
        <v>309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309</v>
      </c>
      <c r="G24" s="1">
        <v>-306</v>
      </c>
      <c r="H24" s="1">
        <v>1696</v>
      </c>
      <c r="I24" s="1" t="s">
        <v>309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309</v>
      </c>
      <c r="G25" s="1">
        <v>-395</v>
      </c>
      <c r="H25" s="1">
        <v>509</v>
      </c>
      <c r="I25" s="1" t="s">
        <v>309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309</v>
      </c>
      <c r="G26" s="1">
        <v>-305</v>
      </c>
      <c r="H26" s="1">
        <v>-416</v>
      </c>
      <c r="I26" s="1" t="s">
        <v>309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309</v>
      </c>
      <c r="G27" s="1">
        <v>-351</v>
      </c>
      <c r="H27" s="1">
        <v>-1401</v>
      </c>
      <c r="I27" s="1" t="s">
        <v>309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309</v>
      </c>
      <c r="G28" s="1">
        <v>-584</v>
      </c>
      <c r="H28" s="1">
        <v>-172</v>
      </c>
      <c r="I28" s="1" t="s">
        <v>309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310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370</v>
      </c>
    </row>
    <row r="2" ht="171" customHeight="1"/>
    <row r="3" ht="40.5" spans="1:33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383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384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385</v>
      </c>
      <c r="AD3" t="s">
        <v>2</v>
      </c>
      <c r="AE3" t="s">
        <v>371</v>
      </c>
      <c r="AF3" t="s">
        <v>372</v>
      </c>
      <c r="AG3" t="s">
        <v>373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386</v>
      </c>
      <c r="AD4" t="s">
        <v>308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309</v>
      </c>
      <c r="G29" s="1">
        <v>-106</v>
      </c>
      <c r="H29" s="1">
        <v>1168</v>
      </c>
      <c r="I29" s="1" t="s">
        <v>309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309</v>
      </c>
      <c r="G30" s="1">
        <v>0</v>
      </c>
      <c r="H30" s="1">
        <v>1010</v>
      </c>
      <c r="I30" s="1" t="s">
        <v>309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309</v>
      </c>
      <c r="G31" s="1">
        <v>-128</v>
      </c>
      <c r="H31" s="1">
        <v>665</v>
      </c>
      <c r="I31" s="1" t="s">
        <v>309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309</v>
      </c>
      <c r="G32" s="1">
        <v>0</v>
      </c>
      <c r="H32" s="1">
        <v>518</v>
      </c>
      <c r="I32" s="1" t="s">
        <v>309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309</v>
      </c>
      <c r="G33" s="1">
        <v>-187</v>
      </c>
      <c r="H33" s="1">
        <v>2</v>
      </c>
      <c r="I33" s="1" t="s">
        <v>309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309</v>
      </c>
      <c r="G34" s="1">
        <v>0</v>
      </c>
      <c r="H34" s="1">
        <v>-29</v>
      </c>
      <c r="I34" s="1" t="s">
        <v>309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309</v>
      </c>
      <c r="G35" s="1">
        <v>-175</v>
      </c>
      <c r="H35" s="1">
        <v>-539</v>
      </c>
      <c r="I35" s="1" t="s">
        <v>309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309</v>
      </c>
      <c r="G36" s="1">
        <v>-175</v>
      </c>
      <c r="H36" s="1">
        <v>126</v>
      </c>
      <c r="I36" s="1" t="s">
        <v>309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310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370</v>
      </c>
    </row>
    <row r="2" ht="136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51"/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308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309</v>
      </c>
      <c r="G26" s="1">
        <v>-470</v>
      </c>
      <c r="H26" s="1">
        <v>6662</v>
      </c>
      <c r="I26" s="1" t="s">
        <v>309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309</v>
      </c>
      <c r="G27" s="1">
        <v>-565</v>
      </c>
      <c r="H27" s="1">
        <v>5040</v>
      </c>
      <c r="I27" s="1" t="s">
        <v>309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309</v>
      </c>
      <c r="G28" s="1">
        <v>-749</v>
      </c>
      <c r="H28" s="1">
        <v>3999</v>
      </c>
      <c r="I28" s="1" t="s">
        <v>309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309</v>
      </c>
      <c r="G29" s="1">
        <v>-500</v>
      </c>
      <c r="H29" s="1">
        <v>2480</v>
      </c>
      <c r="I29" s="1" t="s">
        <v>309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309</v>
      </c>
      <c r="G30" s="1">
        <v>-646</v>
      </c>
      <c r="H30" s="1">
        <v>407</v>
      </c>
      <c r="I30" s="1" t="s">
        <v>309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309</v>
      </c>
      <c r="G31" s="1">
        <v>-499</v>
      </c>
      <c r="H31" s="1">
        <v>-842</v>
      </c>
      <c r="I31" s="1" t="s">
        <v>309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309</v>
      </c>
      <c r="G32" s="1">
        <v>-574</v>
      </c>
      <c r="H32" s="1">
        <v>-2411</v>
      </c>
      <c r="I32" s="1" t="s">
        <v>309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309</v>
      </c>
      <c r="G33" s="1">
        <v>-955</v>
      </c>
      <c r="H33" s="1">
        <v>82</v>
      </c>
      <c r="I33" s="1" t="s">
        <v>309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310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370</v>
      </c>
    </row>
    <row r="2" ht="163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308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309</v>
      </c>
      <c r="G24" s="1">
        <v>-440</v>
      </c>
      <c r="H24" s="1">
        <v>6517</v>
      </c>
      <c r="I24" s="1" t="s">
        <v>309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309</v>
      </c>
      <c r="G25" s="1">
        <v>-433</v>
      </c>
      <c r="H25" s="1">
        <v>4958</v>
      </c>
      <c r="I25" s="1" t="s">
        <v>309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309</v>
      </c>
      <c r="G26" s="1">
        <v>-806</v>
      </c>
      <c r="H26" s="1">
        <v>3721</v>
      </c>
      <c r="I26" s="1" t="s">
        <v>309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309</v>
      </c>
      <c r="G27" s="1">
        <v>-468</v>
      </c>
      <c r="H27" s="1">
        <v>2181</v>
      </c>
      <c r="I27" s="1" t="s">
        <v>309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309</v>
      </c>
      <c r="G28" s="1">
        <v>-605</v>
      </c>
      <c r="H28" s="1">
        <v>350</v>
      </c>
      <c r="I28" s="1" t="s">
        <v>309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309</v>
      </c>
      <c r="G29" s="1">
        <v>-467</v>
      </c>
      <c r="H29" s="1">
        <v>-939</v>
      </c>
      <c r="I29" s="1" t="s">
        <v>309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309</v>
      </c>
      <c r="G30" s="1">
        <v>-538</v>
      </c>
      <c r="H30" s="1">
        <v>-2500</v>
      </c>
      <c r="I30" s="1" t="s">
        <v>309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309</v>
      </c>
      <c r="G31" s="1">
        <v>-895</v>
      </c>
      <c r="H31" s="1">
        <v>-168</v>
      </c>
      <c r="I31" s="1" t="s">
        <v>309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310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370</v>
      </c>
    </row>
    <row r="2" ht="168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308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309</v>
      </c>
      <c r="G31" s="1">
        <v>-116</v>
      </c>
      <c r="H31" s="1">
        <v>1924</v>
      </c>
      <c r="I31" s="1" t="s">
        <v>309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309</v>
      </c>
      <c r="G32" s="1">
        <v>-160</v>
      </c>
      <c r="H32" s="1">
        <v>1434</v>
      </c>
      <c r="I32" s="1" t="s">
        <v>309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309</v>
      </c>
      <c r="G33" s="1">
        <v>-264</v>
      </c>
      <c r="H33" s="1">
        <v>1120</v>
      </c>
      <c r="I33" s="1" t="s">
        <v>309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309</v>
      </c>
      <c r="G34" s="1">
        <v>-132</v>
      </c>
      <c r="H34" s="1">
        <v>695</v>
      </c>
      <c r="I34" s="1" t="s">
        <v>309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309</v>
      </c>
      <c r="G35" s="1">
        <v>-171</v>
      </c>
      <c r="H35" s="1">
        <v>160</v>
      </c>
      <c r="I35" s="1" t="s">
        <v>309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309</v>
      </c>
      <c r="G36" s="1">
        <v>-132</v>
      </c>
      <c r="H36" s="1">
        <v>-116</v>
      </c>
      <c r="I36" s="1" t="s">
        <v>309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309</v>
      </c>
      <c r="G37" s="1">
        <v>-152</v>
      </c>
      <c r="H37" s="1">
        <v>-664</v>
      </c>
      <c r="I37" s="1" t="s">
        <v>309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309</v>
      </c>
      <c r="G38" s="1">
        <v>-253</v>
      </c>
      <c r="H38" s="1">
        <v>-154</v>
      </c>
      <c r="I38" s="1" t="s">
        <v>309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309</v>
      </c>
      <c r="G54" s="1">
        <v>-110</v>
      </c>
      <c r="H54" s="1">
        <v>33</v>
      </c>
      <c r="I54" s="1" t="s">
        <v>309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309</v>
      </c>
      <c r="G55" s="1">
        <v>-125</v>
      </c>
      <c r="H55" s="1">
        <v>-196</v>
      </c>
      <c r="I55" s="1" t="s">
        <v>309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309</v>
      </c>
      <c r="G56" s="1">
        <v>-124</v>
      </c>
      <c r="H56" s="1">
        <v>-317</v>
      </c>
      <c r="I56" s="1" t="s">
        <v>309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309</v>
      </c>
      <c r="G57" s="1">
        <v>-117</v>
      </c>
      <c r="H57" s="1">
        <v>-442</v>
      </c>
      <c r="I57" s="1" t="s">
        <v>309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309</v>
      </c>
      <c r="G58" s="1">
        <v>-235</v>
      </c>
      <c r="H58" s="1">
        <v>-571</v>
      </c>
      <c r="I58" s="1" t="s">
        <v>309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309</v>
      </c>
      <c r="G59" s="1">
        <v>-134</v>
      </c>
      <c r="H59" s="1">
        <v>-713</v>
      </c>
      <c r="I59" s="1" t="s">
        <v>309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309</v>
      </c>
      <c r="G60" s="1">
        <v>-250</v>
      </c>
      <c r="H60" s="1">
        <v>-831</v>
      </c>
      <c r="I60" s="1" t="s">
        <v>309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309</v>
      </c>
      <c r="G61" s="1">
        <v>-227</v>
      </c>
      <c r="H61" s="1">
        <v>-945</v>
      </c>
      <c r="I61" s="1" t="s">
        <v>309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310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370</v>
      </c>
    </row>
    <row r="2" ht="147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308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309</v>
      </c>
      <c r="G20" s="1">
        <v>-610</v>
      </c>
      <c r="H20" s="1">
        <v>8327</v>
      </c>
      <c r="I20" s="1" t="s">
        <v>309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309</v>
      </c>
      <c r="G21" s="1">
        <v>-705</v>
      </c>
      <c r="H21" s="1">
        <v>6120</v>
      </c>
      <c r="I21" s="1" t="s">
        <v>309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309</v>
      </c>
      <c r="G22" s="1">
        <v>-935</v>
      </c>
      <c r="H22" s="1">
        <v>4793</v>
      </c>
      <c r="I22" s="1" t="s">
        <v>309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309</v>
      </c>
      <c r="G23" s="1">
        <v>-624</v>
      </c>
      <c r="H23" s="1">
        <v>2890</v>
      </c>
      <c r="I23" s="1" t="s">
        <v>309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309</v>
      </c>
      <c r="G24" s="1">
        <v>-807</v>
      </c>
      <c r="H24" s="1">
        <v>564</v>
      </c>
      <c r="I24" s="1" t="s">
        <v>309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309</v>
      </c>
      <c r="G25" s="1">
        <v>-623</v>
      </c>
      <c r="H25" s="1">
        <v>-973</v>
      </c>
      <c r="I25" s="1" t="s">
        <v>309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309</v>
      </c>
      <c r="G26" s="1">
        <v>-717</v>
      </c>
      <c r="H26" s="1">
        <v>-3021</v>
      </c>
      <c r="I26" s="1" t="s">
        <v>309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309</v>
      </c>
      <c r="G27" s="1">
        <v>-1193</v>
      </c>
      <c r="H27" s="1">
        <v>80</v>
      </c>
      <c r="I27" s="1" t="s">
        <v>309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309</v>
      </c>
      <c r="G43" s="1">
        <v>-961</v>
      </c>
      <c r="H43" s="1">
        <v>-102</v>
      </c>
      <c r="I43" s="1" t="s">
        <v>309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309</v>
      </c>
      <c r="G44" s="1">
        <v>-717</v>
      </c>
      <c r="H44" s="1">
        <v>-890</v>
      </c>
      <c r="I44" s="1" t="s">
        <v>309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309</v>
      </c>
      <c r="G45" s="1">
        <v>-620</v>
      </c>
      <c r="H45" s="1">
        <v>-1507</v>
      </c>
      <c r="I45" s="1" t="s">
        <v>309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309</v>
      </c>
      <c r="G46" s="1">
        <v>-586</v>
      </c>
      <c r="H46" s="1">
        <v>-2085</v>
      </c>
      <c r="I46" s="1" t="s">
        <v>309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309</v>
      </c>
      <c r="G47" s="1">
        <v>-1178</v>
      </c>
      <c r="H47" s="1">
        <v>-2729</v>
      </c>
      <c r="I47" s="1" t="s">
        <v>309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309</v>
      </c>
      <c r="G48" s="1">
        <v>-672</v>
      </c>
      <c r="H48" s="1">
        <v>-3444</v>
      </c>
      <c r="I48" s="1" t="s">
        <v>309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309</v>
      </c>
      <c r="G49" s="1">
        <v>-774</v>
      </c>
      <c r="H49" s="1">
        <v>-4173</v>
      </c>
      <c r="I49" s="1" t="s">
        <v>309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309</v>
      </c>
      <c r="G50" s="1">
        <v>-1136</v>
      </c>
      <c r="H50" s="1">
        <v>-4734</v>
      </c>
      <c r="I50" s="1" t="s">
        <v>309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310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370</v>
      </c>
    </row>
    <row r="2" ht="190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308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309</v>
      </c>
      <c r="G23" s="1">
        <v>-377</v>
      </c>
      <c r="H23" s="1">
        <v>3953</v>
      </c>
      <c r="I23" s="1" t="s">
        <v>309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309</v>
      </c>
      <c r="G24" s="1">
        <v>-275</v>
      </c>
      <c r="H24" s="1">
        <v>2978</v>
      </c>
      <c r="I24" s="1" t="s">
        <v>309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309</v>
      </c>
      <c r="G25" s="1">
        <v>-521</v>
      </c>
      <c r="H25" s="1">
        <v>2310</v>
      </c>
      <c r="I25" s="1" t="s">
        <v>309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309</v>
      </c>
      <c r="G26" s="1">
        <v>-312</v>
      </c>
      <c r="H26" s="1">
        <v>1404</v>
      </c>
      <c r="I26" s="1" t="s">
        <v>309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309</v>
      </c>
      <c r="G27" s="1">
        <v>-403</v>
      </c>
      <c r="H27" s="1">
        <v>311</v>
      </c>
      <c r="I27" s="1" t="s">
        <v>309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309</v>
      </c>
      <c r="G28" s="1">
        <v>-311</v>
      </c>
      <c r="H28" s="1">
        <v>-528</v>
      </c>
      <c r="I28" s="1" t="s">
        <v>309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309</v>
      </c>
      <c r="G29" s="1">
        <v>-358</v>
      </c>
      <c r="H29" s="1">
        <v>-1543</v>
      </c>
      <c r="I29" s="1" t="s">
        <v>309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309</v>
      </c>
      <c r="G30" s="1">
        <v>-596</v>
      </c>
      <c r="H30" s="1">
        <v>-106</v>
      </c>
      <c r="I30" s="1" t="s">
        <v>309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309</v>
      </c>
      <c r="G46" s="1">
        <v>-480</v>
      </c>
      <c r="H46" s="1">
        <v>-6</v>
      </c>
      <c r="I46" s="1" t="s">
        <v>309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309</v>
      </c>
      <c r="G47" s="1">
        <v>-358</v>
      </c>
      <c r="H47" s="1">
        <v>-380</v>
      </c>
      <c r="I47" s="1" t="s">
        <v>309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309</v>
      </c>
      <c r="G48" s="1">
        <v>-310</v>
      </c>
      <c r="H48" s="1">
        <v>-690</v>
      </c>
      <c r="I48" s="1" t="s">
        <v>309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309</v>
      </c>
      <c r="G49" s="1">
        <v>-293</v>
      </c>
      <c r="H49" s="1">
        <v>-1014</v>
      </c>
      <c r="I49" s="1" t="s">
        <v>309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309</v>
      </c>
      <c r="G50" s="1">
        <v>-589</v>
      </c>
      <c r="H50" s="1">
        <v>-1350</v>
      </c>
      <c r="I50" s="1" t="s">
        <v>309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309</v>
      </c>
      <c r="G51" s="1">
        <v>-340</v>
      </c>
      <c r="H51" s="1">
        <v>-1732</v>
      </c>
      <c r="I51" s="1" t="s">
        <v>309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309</v>
      </c>
      <c r="G52" s="1">
        <v>-387</v>
      </c>
      <c r="H52" s="1">
        <v>-2053</v>
      </c>
      <c r="I52" s="1" t="s">
        <v>309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309</v>
      </c>
      <c r="G53" s="1">
        <v>-564</v>
      </c>
      <c r="H53" s="1">
        <v>-2366</v>
      </c>
      <c r="I53" s="1" t="s">
        <v>309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309</v>
      </c>
      <c r="G54" s="1">
        <v>-344</v>
      </c>
      <c r="H54" s="1">
        <v>-2505</v>
      </c>
      <c r="I54" s="1" t="s">
        <v>309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309</v>
      </c>
      <c r="G55" s="1">
        <v>-296</v>
      </c>
      <c r="H55" s="1">
        <v>-2443</v>
      </c>
      <c r="I55" s="1" t="s">
        <v>309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309</v>
      </c>
      <c r="G56" s="1">
        <v>-582</v>
      </c>
      <c r="H56" s="1">
        <v>-2419</v>
      </c>
      <c r="I56" s="1" t="s">
        <v>309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309</v>
      </c>
      <c r="G57" s="1">
        <v>-549</v>
      </c>
      <c r="H57" s="1">
        <v>-2389</v>
      </c>
      <c r="I57" s="1" t="s">
        <v>309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309</v>
      </c>
      <c r="H58" s="1">
        <v>-155481</v>
      </c>
      <c r="I58" s="1" t="s">
        <v>309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388</v>
      </c>
      <c r="W58" s="2" t="s">
        <v>389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390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310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370</v>
      </c>
    </row>
    <row r="2" ht="118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308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309</v>
      </c>
      <c r="G15" s="1">
        <v>-179</v>
      </c>
      <c r="H15" s="1">
        <v>2973</v>
      </c>
      <c r="I15" s="1" t="s">
        <v>309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309</v>
      </c>
      <c r="G16" s="1">
        <v>-246</v>
      </c>
      <c r="H16" s="1">
        <v>2164</v>
      </c>
      <c r="I16" s="1" t="s">
        <v>309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309</v>
      </c>
      <c r="G17" s="1">
        <v>-305</v>
      </c>
      <c r="H17" s="1">
        <v>1706</v>
      </c>
      <c r="I17" s="1" t="s">
        <v>309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309</v>
      </c>
      <c r="G18" s="1">
        <v>-204</v>
      </c>
      <c r="H18" s="1">
        <v>1003</v>
      </c>
      <c r="I18" s="1" t="s">
        <v>309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309</v>
      </c>
      <c r="G19" s="1">
        <v>-263</v>
      </c>
      <c r="H19" s="1">
        <v>256</v>
      </c>
      <c r="I19" s="1" t="s">
        <v>309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309</v>
      </c>
      <c r="G20" s="1">
        <v>-203</v>
      </c>
      <c r="H20" s="1">
        <v>-335</v>
      </c>
      <c r="I20" s="1" t="s">
        <v>309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309</v>
      </c>
      <c r="G21" s="1">
        <v>-234</v>
      </c>
      <c r="H21" s="1">
        <v>-970</v>
      </c>
      <c r="I21" s="1" t="s">
        <v>309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309</v>
      </c>
      <c r="G38" s="1">
        <v>-320</v>
      </c>
      <c r="H38" s="1">
        <v>-32</v>
      </c>
      <c r="I38" s="1" t="s">
        <v>309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309</v>
      </c>
      <c r="G39" s="1">
        <v>-239</v>
      </c>
      <c r="H39" s="1">
        <v>-289</v>
      </c>
      <c r="I39" s="1" t="s">
        <v>309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309</v>
      </c>
      <c r="G40" s="1">
        <v>-206</v>
      </c>
      <c r="H40" s="1">
        <v>-498</v>
      </c>
      <c r="I40" s="1" t="s">
        <v>309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309</v>
      </c>
      <c r="G41" s="1">
        <v>-195</v>
      </c>
      <c r="H41" s="1">
        <v>-721</v>
      </c>
      <c r="I41" s="1" t="s">
        <v>309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309</v>
      </c>
      <c r="G42" s="1">
        <v>-392</v>
      </c>
      <c r="H42" s="1">
        <v>-954</v>
      </c>
      <c r="I42" s="1" t="s">
        <v>309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309</v>
      </c>
      <c r="G43" s="1">
        <v>-160</v>
      </c>
      <c r="H43" s="1">
        <v>-1116</v>
      </c>
      <c r="I43" s="1" t="s">
        <v>309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309</v>
      </c>
      <c r="G44" s="1">
        <v>-258</v>
      </c>
      <c r="H44" s="1">
        <v>-1394</v>
      </c>
      <c r="I44" s="1" t="s">
        <v>309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309</v>
      </c>
      <c r="G45" s="1">
        <v>-443</v>
      </c>
      <c r="H45" s="1">
        <v>-1577</v>
      </c>
      <c r="I45" s="1" t="s">
        <v>309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309</v>
      </c>
      <c r="G46" s="1">
        <v>-229</v>
      </c>
      <c r="H46" s="1">
        <v>-1669</v>
      </c>
      <c r="I46" s="1" t="s">
        <v>309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309</v>
      </c>
      <c r="G47" s="1">
        <v>-197</v>
      </c>
      <c r="H47" s="1">
        <v>-1627</v>
      </c>
      <c r="I47" s="1" t="s">
        <v>309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309</v>
      </c>
      <c r="G48" s="1">
        <v>-388</v>
      </c>
      <c r="H48" s="1">
        <v>-1612</v>
      </c>
      <c r="I48" s="1" t="s">
        <v>309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309</v>
      </c>
      <c r="G49" s="1">
        <v>-366</v>
      </c>
      <c r="H49" s="1">
        <v>-1592</v>
      </c>
      <c r="I49" s="1" t="s">
        <v>309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309</v>
      </c>
      <c r="G50" s="1">
        <v>-162</v>
      </c>
      <c r="H50" s="1">
        <v>-1557</v>
      </c>
      <c r="I50" s="1" t="s">
        <v>309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309</v>
      </c>
      <c r="G51" s="1">
        <v>-211</v>
      </c>
      <c r="H51" s="1">
        <v>-1608</v>
      </c>
      <c r="I51" s="1" t="s">
        <v>309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309</v>
      </c>
      <c r="G52" s="1">
        <v>-226</v>
      </c>
      <c r="H52" s="39">
        <v>-1576</v>
      </c>
      <c r="I52" s="1" t="s">
        <v>309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309</v>
      </c>
      <c r="G53" s="1">
        <v>-205</v>
      </c>
      <c r="H53" s="1">
        <v>-1596</v>
      </c>
      <c r="I53" s="1" t="s">
        <v>309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309</v>
      </c>
      <c r="G54" s="1">
        <v>-223</v>
      </c>
      <c r="H54" s="1">
        <v>-1590</v>
      </c>
      <c r="I54" s="1" t="s">
        <v>309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309</v>
      </c>
      <c r="G55" s="1">
        <v>-427</v>
      </c>
      <c r="H55" s="1">
        <v>-1794</v>
      </c>
      <c r="I55" s="1" t="s">
        <v>309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310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370</v>
      </c>
    </row>
    <row r="2" ht="142" customHeight="1"/>
    <row r="3" ht="54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392</v>
      </c>
      <c r="N4" s="4">
        <v>43624</v>
      </c>
      <c r="O4" s="5">
        <v>0.641666666666667</v>
      </c>
      <c r="P4" t="s">
        <v>381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308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309</v>
      </c>
      <c r="G10" s="1">
        <v>-431</v>
      </c>
      <c r="H10" s="1">
        <v>4306</v>
      </c>
      <c r="I10" s="1" t="s">
        <v>309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309</v>
      </c>
      <c r="G11" s="1">
        <v>-631</v>
      </c>
      <c r="H11" s="1">
        <v>3675</v>
      </c>
      <c r="I11" s="1" t="s">
        <v>309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309</v>
      </c>
      <c r="G12" s="1">
        <v>-782</v>
      </c>
      <c r="H12" s="1">
        <v>3416</v>
      </c>
      <c r="I12" s="1" t="s">
        <v>309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309</v>
      </c>
      <c r="G13" s="1">
        <v>-459</v>
      </c>
      <c r="H13" s="1">
        <v>1902</v>
      </c>
      <c r="I13" s="1" t="s">
        <v>309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309</v>
      </c>
      <c r="G14" s="1">
        <v>-593</v>
      </c>
      <c r="H14" s="1">
        <v>181</v>
      </c>
      <c r="I14" s="1" t="s">
        <v>309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309</v>
      </c>
      <c r="G15" s="1">
        <v>-458</v>
      </c>
      <c r="H15" s="1">
        <v>-1022</v>
      </c>
      <c r="I15" s="1" t="s">
        <v>309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309</v>
      </c>
      <c r="G16" s="1">
        <v>-527</v>
      </c>
      <c r="H16" s="1">
        <v>-2294</v>
      </c>
      <c r="I16" s="1" t="s">
        <v>309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309</v>
      </c>
      <c r="G33" s="1">
        <v>-752</v>
      </c>
      <c r="H33" s="1">
        <v>-110</v>
      </c>
      <c r="I33" s="1" t="s">
        <v>309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309</v>
      </c>
      <c r="G34" s="1">
        <v>-562</v>
      </c>
      <c r="H34" s="1">
        <v>-742</v>
      </c>
      <c r="I34" s="1" t="s">
        <v>309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309</v>
      </c>
      <c r="G35" s="1">
        <v>-485</v>
      </c>
      <c r="H35" s="1">
        <v>-1239</v>
      </c>
      <c r="I35" s="1" t="s">
        <v>309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309</v>
      </c>
      <c r="G36" s="1">
        <v>-459</v>
      </c>
      <c r="H36" s="1">
        <v>-1700</v>
      </c>
      <c r="I36" s="1" t="s">
        <v>309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309</v>
      </c>
      <c r="G37" s="1">
        <v>-923</v>
      </c>
      <c r="H37" s="1">
        <v>-2220</v>
      </c>
      <c r="I37" s="1" t="s">
        <v>309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309</v>
      </c>
      <c r="G38" s="1">
        <v>-626</v>
      </c>
      <c r="H38" s="1">
        <v>-2872</v>
      </c>
      <c r="I38" s="1" t="s">
        <v>309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309</v>
      </c>
      <c r="G39" s="1">
        <v>-606</v>
      </c>
      <c r="H39" s="1">
        <v>-3376</v>
      </c>
      <c r="I39" s="1" t="s">
        <v>309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309</v>
      </c>
      <c r="G40" s="1">
        <v>-890</v>
      </c>
      <c r="H40" s="1">
        <v>-3807</v>
      </c>
      <c r="I40" s="1" t="s">
        <v>309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309</v>
      </c>
      <c r="G41" s="1">
        <v>-539</v>
      </c>
      <c r="H41" s="1">
        <v>-4025</v>
      </c>
      <c r="I41" s="1" t="s">
        <v>309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309</v>
      </c>
      <c r="G42" s="1">
        <v>-464</v>
      </c>
      <c r="H42" s="1">
        <v>-3826</v>
      </c>
      <c r="I42" s="1" t="s">
        <v>309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309</v>
      </c>
      <c r="G43" s="1">
        <v>-913</v>
      </c>
      <c r="H43" s="1">
        <v>-3891</v>
      </c>
      <c r="I43" s="1" t="s">
        <v>309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309</v>
      </c>
      <c r="G44" s="1">
        <v>-861</v>
      </c>
      <c r="H44" s="1">
        <v>-3844</v>
      </c>
      <c r="I44" s="1" t="s">
        <v>309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309</v>
      </c>
      <c r="G45" s="1">
        <v>-482</v>
      </c>
      <c r="H45" s="1">
        <v>-3662</v>
      </c>
      <c r="I45" s="1" t="s">
        <v>309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309</v>
      </c>
      <c r="G46" s="1">
        <v>-497</v>
      </c>
      <c r="H46" s="1">
        <v>-3633</v>
      </c>
      <c r="I46" s="1" t="s">
        <v>309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309</v>
      </c>
      <c r="G47" s="1">
        <v>-532</v>
      </c>
      <c r="H47" s="1">
        <v>-3710</v>
      </c>
      <c r="I47" s="1" t="s">
        <v>309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309</v>
      </c>
      <c r="G48" s="1">
        <v>-482</v>
      </c>
      <c r="H48" s="1">
        <v>-3757</v>
      </c>
      <c r="I48" s="1" t="s">
        <v>309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309</v>
      </c>
      <c r="G49" s="1">
        <v>-525</v>
      </c>
      <c r="H49" s="1">
        <v>-3743</v>
      </c>
      <c r="I49" s="1" t="s">
        <v>309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309</v>
      </c>
      <c r="G50" s="1">
        <v>-1005</v>
      </c>
      <c r="H50" s="1">
        <v>-4223</v>
      </c>
      <c r="I50" s="1" t="s">
        <v>309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309</v>
      </c>
      <c r="G51" s="1">
        <v>-825</v>
      </c>
      <c r="H51" s="1">
        <v>-4568</v>
      </c>
      <c r="I51" s="1" t="s">
        <v>309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309</v>
      </c>
      <c r="G52" s="1">
        <v>-546</v>
      </c>
      <c r="H52" s="1">
        <v>-4702</v>
      </c>
      <c r="I52" s="1" t="s">
        <v>309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309</v>
      </c>
      <c r="G53" s="1">
        <v>-1006</v>
      </c>
      <c r="H53" s="1">
        <v>-4680</v>
      </c>
      <c r="I53" s="1" t="s">
        <v>309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310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370</v>
      </c>
    </row>
    <row r="2" ht="127" customHeight="1"/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308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309</v>
      </c>
      <c r="G14" s="1">
        <v>-1011</v>
      </c>
      <c r="H14" s="1">
        <v>13227</v>
      </c>
      <c r="I14" s="1" t="s">
        <v>309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309</v>
      </c>
      <c r="G15" s="1">
        <v>-993</v>
      </c>
      <c r="H15" s="1">
        <v>9964</v>
      </c>
      <c r="I15" s="1" t="s">
        <v>309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309</v>
      </c>
      <c r="G16" s="1">
        <v>-1578</v>
      </c>
      <c r="H16" s="1">
        <v>7718</v>
      </c>
      <c r="I16" s="1" t="s">
        <v>309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309</v>
      </c>
      <c r="G17" s="1">
        <v>-1000</v>
      </c>
      <c r="H17" s="1">
        <v>4587</v>
      </c>
      <c r="I17" s="1" t="s">
        <v>309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309</v>
      </c>
      <c r="G18" s="1">
        <v>-1293</v>
      </c>
      <c r="H18" s="1">
        <v>853</v>
      </c>
      <c r="I18" s="1" t="s">
        <v>309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309</v>
      </c>
      <c r="G19" s="1">
        <v>-998</v>
      </c>
      <c r="H19" s="1">
        <v>-1782</v>
      </c>
      <c r="I19" s="1" t="s">
        <v>309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309</v>
      </c>
      <c r="G20" s="1">
        <v>-1149</v>
      </c>
      <c r="H20" s="1">
        <v>-5136</v>
      </c>
      <c r="I20" s="1" t="s">
        <v>309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309</v>
      </c>
      <c r="G37" s="1">
        <v>-1409</v>
      </c>
      <c r="H37" s="1">
        <v>-342</v>
      </c>
      <c r="I37" s="1" t="s">
        <v>309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309</v>
      </c>
      <c r="G38" s="1">
        <v>-1052</v>
      </c>
      <c r="H38" s="1">
        <v>-1398</v>
      </c>
      <c r="I38" s="1" t="s">
        <v>309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309</v>
      </c>
      <c r="G39" s="1">
        <v>-909</v>
      </c>
      <c r="H39" s="1">
        <v>-2398</v>
      </c>
      <c r="I39" s="1" t="s">
        <v>309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309</v>
      </c>
      <c r="G40" s="1">
        <v>-859</v>
      </c>
      <c r="H40" s="1">
        <v>-3259</v>
      </c>
      <c r="I40" s="1" t="s">
        <v>309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309</v>
      </c>
      <c r="G41" s="1">
        <v>-1727</v>
      </c>
      <c r="H41" s="1">
        <v>-4109</v>
      </c>
      <c r="I41" s="1" t="s">
        <v>309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309</v>
      </c>
      <c r="G42" s="1">
        <v>-987</v>
      </c>
      <c r="H42" s="1">
        <v>-5065</v>
      </c>
      <c r="I42" s="1" t="s">
        <v>309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309</v>
      </c>
      <c r="G43" s="1">
        <v>-1137</v>
      </c>
      <c r="H43" s="1">
        <v>-6098</v>
      </c>
      <c r="I43" s="1" t="s">
        <v>309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309</v>
      </c>
      <c r="G44" s="1">
        <v>-1668</v>
      </c>
      <c r="H44" s="1">
        <v>-6945</v>
      </c>
      <c r="I44" s="1" t="s">
        <v>309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309</v>
      </c>
      <c r="G45" s="1">
        <v>-1010</v>
      </c>
      <c r="H45" s="1">
        <v>-7353</v>
      </c>
      <c r="I45" s="1" t="s">
        <v>309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309</v>
      </c>
      <c r="G46" s="1">
        <v>-869</v>
      </c>
      <c r="H46" s="1">
        <v>-6987</v>
      </c>
      <c r="I46" s="1" t="s">
        <v>309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309</v>
      </c>
      <c r="G47" s="1">
        <v>-1709</v>
      </c>
      <c r="H47" s="1">
        <v>-7101</v>
      </c>
      <c r="I47" s="1" t="s">
        <v>309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309</v>
      </c>
      <c r="G48" s="1">
        <v>-1611</v>
      </c>
      <c r="H48" s="1">
        <v>-7013</v>
      </c>
      <c r="I48" s="1" t="s">
        <v>309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309</v>
      </c>
      <c r="G49" s="1">
        <v>-899</v>
      </c>
      <c r="H49" s="1">
        <v>-6861</v>
      </c>
      <c r="I49" s="1" t="s">
        <v>309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309</v>
      </c>
      <c r="G50" s="1">
        <v>-931</v>
      </c>
      <c r="H50" s="1">
        <v>-6805</v>
      </c>
      <c r="I50" s="1" t="s">
        <v>309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309</v>
      </c>
      <c r="G51" s="1">
        <v>-997</v>
      </c>
      <c r="H51" s="1">
        <v>-6949</v>
      </c>
      <c r="I51" s="1" t="s">
        <v>309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309</v>
      </c>
      <c r="G52" s="1">
        <v>-902</v>
      </c>
      <c r="H52" s="1">
        <v>-7036</v>
      </c>
      <c r="I52" s="1" t="s">
        <v>309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309</v>
      </c>
      <c r="G53" s="1">
        <v>-983</v>
      </c>
      <c r="H53" s="1">
        <v>-7009</v>
      </c>
      <c r="I53" s="1" t="s">
        <v>309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309</v>
      </c>
      <c r="G54" s="1">
        <v>-1883</v>
      </c>
      <c r="H54" s="1">
        <v>-7909</v>
      </c>
      <c r="I54" s="1" t="s">
        <v>309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309</v>
      </c>
      <c r="G55" s="1">
        <v>-1547</v>
      </c>
      <c r="H55" s="1">
        <v>-8556</v>
      </c>
      <c r="I55" s="1" t="s">
        <v>309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309</v>
      </c>
      <c r="G56" s="1">
        <v>-1022</v>
      </c>
      <c r="H56" s="1">
        <v>-8807</v>
      </c>
      <c r="I56" s="1" t="s">
        <v>309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309</v>
      </c>
      <c r="G57" s="1">
        <v>-1022</v>
      </c>
      <c r="H57" s="1">
        <v>-8807</v>
      </c>
      <c r="I57" s="1" t="s">
        <v>309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309</v>
      </c>
      <c r="G58" s="1">
        <v>-1884</v>
      </c>
      <c r="H58" s="1">
        <v>-8770</v>
      </c>
      <c r="I58" s="1" t="s">
        <v>309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310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370</v>
      </c>
    </row>
    <row r="2" ht="133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308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309</v>
      </c>
      <c r="G11" s="1">
        <v>-493</v>
      </c>
      <c r="H11" s="1">
        <v>6203</v>
      </c>
      <c r="I11" s="1" t="s">
        <v>309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309</v>
      </c>
      <c r="G12" s="1">
        <v>-576</v>
      </c>
      <c r="H12" s="1">
        <v>5627</v>
      </c>
      <c r="I12" s="1" t="s">
        <v>309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309</v>
      </c>
      <c r="G13" s="1">
        <v>-764</v>
      </c>
      <c r="H13" s="1">
        <v>4430</v>
      </c>
      <c r="I13" s="1" t="s">
        <v>309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309</v>
      </c>
      <c r="G14" s="1">
        <v>-510</v>
      </c>
      <c r="H14" s="1">
        <v>2726</v>
      </c>
      <c r="I14" s="1" t="s">
        <v>309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309</v>
      </c>
      <c r="G15" s="1">
        <v>-659</v>
      </c>
      <c r="H15" s="1">
        <v>694</v>
      </c>
      <c r="I15" s="1" t="s">
        <v>309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309</v>
      </c>
      <c r="G16" s="1">
        <v>-509</v>
      </c>
      <c r="H16" s="1">
        <v>-666</v>
      </c>
      <c r="I16" s="1" t="s">
        <v>309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309</v>
      </c>
      <c r="G17" s="1">
        <v>-586</v>
      </c>
      <c r="H17" s="1">
        <v>-2395</v>
      </c>
      <c r="I17" s="1" t="s">
        <v>309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309</v>
      </c>
      <c r="G34" s="1">
        <v>-801</v>
      </c>
      <c r="H34" s="1">
        <v>32</v>
      </c>
      <c r="I34" s="1" t="s">
        <v>309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309</v>
      </c>
      <c r="G35" s="1">
        <v>-598</v>
      </c>
      <c r="H35" s="1">
        <v>-635</v>
      </c>
      <c r="I35" s="1" t="s">
        <v>309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309</v>
      </c>
      <c r="G36" s="1">
        <v>-517</v>
      </c>
      <c r="H36" s="1">
        <v>-1246</v>
      </c>
      <c r="I36" s="1" t="s">
        <v>309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309</v>
      </c>
      <c r="G37" s="1">
        <v>-488</v>
      </c>
      <c r="H37" s="1">
        <v>-1762</v>
      </c>
      <c r="I37" s="1" t="s">
        <v>309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309</v>
      </c>
      <c r="G38" s="1">
        <v>-981</v>
      </c>
      <c r="H38" s="1">
        <v>-2296</v>
      </c>
      <c r="I38" s="1" t="s">
        <v>309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309</v>
      </c>
      <c r="G39" s="1">
        <v>-560</v>
      </c>
      <c r="H39" s="1">
        <v>-2924</v>
      </c>
      <c r="I39" s="1" t="s">
        <v>309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309</v>
      </c>
      <c r="G40" s="1">
        <v>-645</v>
      </c>
      <c r="H40" s="1">
        <v>-3431</v>
      </c>
      <c r="I40" s="1" t="s">
        <v>309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309</v>
      </c>
      <c r="G41" s="1">
        <v>-947</v>
      </c>
      <c r="H41" s="1">
        <v>-3945</v>
      </c>
      <c r="I41" s="1" t="s">
        <v>309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309</v>
      </c>
      <c r="G42" s="1">
        <v>-574</v>
      </c>
      <c r="H42" s="1">
        <v>-4177</v>
      </c>
      <c r="I42" s="1" t="s">
        <v>309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309</v>
      </c>
      <c r="G43" s="1">
        <v>-493</v>
      </c>
      <c r="H43" s="1">
        <v>-3968</v>
      </c>
      <c r="I43" s="1" t="s">
        <v>309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309</v>
      </c>
      <c r="G44" s="1">
        <v>-970</v>
      </c>
      <c r="H44" s="1">
        <v>-4032</v>
      </c>
      <c r="I44" s="1" t="s">
        <v>309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309</v>
      </c>
      <c r="G45" s="1">
        <v>-915</v>
      </c>
      <c r="H45" s="1">
        <v>-3982</v>
      </c>
      <c r="I45" s="1" t="s">
        <v>309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309</v>
      </c>
      <c r="G46" s="1">
        <v>-511</v>
      </c>
      <c r="H46" s="1">
        <v>-3896</v>
      </c>
      <c r="I46" s="1" t="s">
        <v>309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309</v>
      </c>
      <c r="G47" s="1">
        <v>-529</v>
      </c>
      <c r="H47" s="1">
        <v>-3865</v>
      </c>
      <c r="I47" s="1" t="s">
        <v>309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309</v>
      </c>
      <c r="G48" s="1">
        <v>-566</v>
      </c>
      <c r="H48" s="1">
        <v>-3947</v>
      </c>
      <c r="I48" s="1" t="s">
        <v>309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309</v>
      </c>
      <c r="G49" s="1">
        <v>-512</v>
      </c>
      <c r="H49" s="1">
        <v>-3996</v>
      </c>
      <c r="I49" s="1" t="s">
        <v>309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309</v>
      </c>
      <c r="G50" s="1">
        <v>-558</v>
      </c>
      <c r="H50" s="1">
        <v>-3980</v>
      </c>
      <c r="I50" s="1" t="s">
        <v>309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309</v>
      </c>
      <c r="G51" s="1">
        <v>-1069</v>
      </c>
      <c r="H51" s="1">
        <v>-4491</v>
      </c>
      <c r="I51" s="1" t="s">
        <v>309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309</v>
      </c>
      <c r="G52" s="1">
        <v>-878</v>
      </c>
      <c r="H52" s="1">
        <v>-4858</v>
      </c>
      <c r="I52" s="1" t="s">
        <v>309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309</v>
      </c>
      <c r="G53" s="1">
        <v>-580</v>
      </c>
      <c r="H53" s="1">
        <v>-5000</v>
      </c>
      <c r="I53" s="1" t="s">
        <v>309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309</v>
      </c>
      <c r="G54" s="1">
        <v>-1069</v>
      </c>
      <c r="H54" s="1">
        <v>-4978</v>
      </c>
      <c r="I54" s="1" t="s">
        <v>309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310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370</v>
      </c>
    </row>
    <row r="2" ht="129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394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395</v>
      </c>
      <c r="N4" s="4">
        <v>43625</v>
      </c>
      <c r="O4" s="5">
        <v>0.673611111111111</v>
      </c>
      <c r="P4" t="s">
        <v>381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308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309</v>
      </c>
      <c r="G9" s="1">
        <v>-369</v>
      </c>
      <c r="H9" s="1">
        <v>2397</v>
      </c>
      <c r="I9" s="1" t="s">
        <v>309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309</v>
      </c>
      <c r="G10" s="1">
        <v>-269</v>
      </c>
      <c r="H10" s="1">
        <v>2128</v>
      </c>
      <c r="I10" s="1" t="s">
        <v>309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309</v>
      </c>
      <c r="G11" s="1">
        <v>-510</v>
      </c>
      <c r="H11" s="1">
        <v>1887</v>
      </c>
      <c r="I11" s="1" t="s">
        <v>309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309</v>
      </c>
      <c r="G12" s="1">
        <v>-306</v>
      </c>
      <c r="H12" s="1">
        <v>1581</v>
      </c>
      <c r="I12" s="1" t="s">
        <v>309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309</v>
      </c>
      <c r="G13" s="1">
        <v>-395</v>
      </c>
      <c r="H13" s="1">
        <v>454</v>
      </c>
      <c r="I13" s="1" t="s">
        <v>309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309</v>
      </c>
      <c r="G14" s="1">
        <v>-305</v>
      </c>
      <c r="H14" s="1">
        <v>-435</v>
      </c>
      <c r="I14" s="1" t="s">
        <v>309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309</v>
      </c>
      <c r="G15" s="1">
        <v>-351</v>
      </c>
      <c r="H15" s="1">
        <v>-1480</v>
      </c>
      <c r="I15" s="1" t="s">
        <v>309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309</v>
      </c>
      <c r="G32" s="1">
        <v>-431</v>
      </c>
      <c r="H32" s="1">
        <v>-67</v>
      </c>
      <c r="I32" s="1" t="s">
        <v>309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309</v>
      </c>
      <c r="G33" s="1">
        <v>-322</v>
      </c>
      <c r="H33" s="1">
        <v>-389</v>
      </c>
      <c r="I33" s="1" t="s">
        <v>309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309</v>
      </c>
      <c r="G34" s="1">
        <v>-279</v>
      </c>
      <c r="H34" s="1">
        <v>-709</v>
      </c>
      <c r="I34" s="1" t="s">
        <v>309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309</v>
      </c>
      <c r="G35" s="1">
        <v>-263</v>
      </c>
      <c r="H35" s="1">
        <v>-1010</v>
      </c>
      <c r="I35" s="1" t="s">
        <v>309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309</v>
      </c>
      <c r="G36" s="1">
        <v>-529</v>
      </c>
      <c r="H36" s="1">
        <v>-1270</v>
      </c>
      <c r="I36" s="1" t="s">
        <v>309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309</v>
      </c>
      <c r="G37" s="1">
        <v>-216</v>
      </c>
      <c r="H37" s="1">
        <v>-1491</v>
      </c>
      <c r="I37" s="1" t="s">
        <v>309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309</v>
      </c>
      <c r="G38" s="1">
        <v>-349</v>
      </c>
      <c r="H38" s="1">
        <v>-1878</v>
      </c>
      <c r="I38" s="1" t="s">
        <v>309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309</v>
      </c>
      <c r="G39" s="1">
        <v>-495</v>
      </c>
      <c r="H39" s="1">
        <v>-2129</v>
      </c>
      <c r="I39" s="1" t="s">
        <v>309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309</v>
      </c>
      <c r="G40" s="1">
        <v>-310</v>
      </c>
      <c r="H40" s="1">
        <v>-2255</v>
      </c>
      <c r="I40" s="1" t="s">
        <v>309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309</v>
      </c>
      <c r="G41" s="1">
        <v>-266</v>
      </c>
      <c r="H41" s="1">
        <v>-2199</v>
      </c>
      <c r="I41" s="1" t="s">
        <v>309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309</v>
      </c>
      <c r="G42" s="1">
        <v>-523</v>
      </c>
      <c r="H42" s="1">
        <v>-2177</v>
      </c>
      <c r="I42" s="1" t="s">
        <v>309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309</v>
      </c>
      <c r="G43" s="1">
        <v>-493</v>
      </c>
      <c r="H43" s="1">
        <v>-2150</v>
      </c>
      <c r="I43" s="1" t="s">
        <v>309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309</v>
      </c>
      <c r="G44" s="1">
        <v>-219</v>
      </c>
      <c r="H44" s="1">
        <v>-2103</v>
      </c>
      <c r="I44" s="1" t="s">
        <v>309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309</v>
      </c>
      <c r="G45" s="1">
        <v>-285</v>
      </c>
      <c r="H45" s="1">
        <v>-2068</v>
      </c>
      <c r="I45" s="1" t="s">
        <v>309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309</v>
      </c>
      <c r="G46" s="1">
        <v>-306</v>
      </c>
      <c r="H46" s="1">
        <v>-2129</v>
      </c>
      <c r="I46" s="1" t="s">
        <v>309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309</v>
      </c>
      <c r="G47" s="1">
        <v>-276</v>
      </c>
      <c r="H47" s="1">
        <v>-2155</v>
      </c>
      <c r="I47" s="1" t="s">
        <v>309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309</v>
      </c>
      <c r="G48" s="1">
        <v>-301</v>
      </c>
      <c r="H48" s="1">
        <v>-2146</v>
      </c>
      <c r="I48" s="1" t="s">
        <v>309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309</v>
      </c>
      <c r="G49" s="1">
        <v>-577</v>
      </c>
      <c r="H49" s="1">
        <v>-2422</v>
      </c>
      <c r="I49" s="1" t="s">
        <v>309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309</v>
      </c>
      <c r="G50" s="1">
        <v>-474</v>
      </c>
      <c r="H50" s="1">
        <v>-2620</v>
      </c>
      <c r="I50" s="1" t="s">
        <v>309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309</v>
      </c>
      <c r="G51" s="1">
        <v>-313</v>
      </c>
      <c r="H51" s="1">
        <v>-2697</v>
      </c>
      <c r="I51" s="1" t="s">
        <v>309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309</v>
      </c>
      <c r="G52" s="1">
        <v>-577</v>
      </c>
      <c r="H52" s="1">
        <v>-2742</v>
      </c>
      <c r="I52" s="1" t="s">
        <v>309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310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370</v>
      </c>
    </row>
    <row r="2" ht="145" customHeight="1"/>
    <row r="3" ht="40.5" spans="1:17">
      <c r="A3" s="11" t="s">
        <v>2</v>
      </c>
      <c r="B3" s="3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308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309</v>
      </c>
      <c r="G31" s="1">
        <v>-137</v>
      </c>
      <c r="H31" s="1">
        <v>2129</v>
      </c>
      <c r="I31" s="1" t="s">
        <v>309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309</v>
      </c>
      <c r="G32" s="1">
        <v>-189</v>
      </c>
      <c r="H32" s="1">
        <v>1594</v>
      </c>
      <c r="I32" s="1" t="s">
        <v>309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309</v>
      </c>
      <c r="G33" s="1">
        <v>-312</v>
      </c>
      <c r="H33" s="1">
        <v>1241</v>
      </c>
      <c r="I33" s="1" t="s">
        <v>309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309</v>
      </c>
      <c r="G34" s="1">
        <v>-156</v>
      </c>
      <c r="H34" s="1">
        <v>794</v>
      </c>
      <c r="I34" s="1" t="s">
        <v>309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309</v>
      </c>
      <c r="G35" s="1">
        <v>-201</v>
      </c>
      <c r="H35" s="1">
        <v>163</v>
      </c>
      <c r="I35" s="1" t="s">
        <v>309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309</v>
      </c>
      <c r="G36" s="1">
        <v>-155</v>
      </c>
      <c r="H36" s="1">
        <v>-298</v>
      </c>
      <c r="I36" s="1" t="s">
        <v>309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309</v>
      </c>
      <c r="G37" s="1">
        <v>-179</v>
      </c>
      <c r="H37" s="1">
        <v>-813</v>
      </c>
      <c r="I37" s="1" t="s">
        <v>309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309</v>
      </c>
      <c r="G38" s="1">
        <v>-298</v>
      </c>
      <c r="H38" s="1">
        <v>-201</v>
      </c>
      <c r="I38" s="1" t="s">
        <v>309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309</v>
      </c>
      <c r="G54" s="1">
        <v>-239</v>
      </c>
      <c r="H54" s="1">
        <v>-32</v>
      </c>
      <c r="I54" s="1" t="s">
        <v>309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309</v>
      </c>
      <c r="G55" s="1">
        <v>-179</v>
      </c>
      <c r="H55" s="1">
        <v>-229</v>
      </c>
      <c r="I55" s="1" t="s">
        <v>309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309</v>
      </c>
      <c r="G56" s="1">
        <v>-155</v>
      </c>
      <c r="H56" s="1">
        <v>-385</v>
      </c>
      <c r="I56" s="1" t="s">
        <v>309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309</v>
      </c>
      <c r="G57" s="1">
        <v>-146</v>
      </c>
      <c r="H57" s="1">
        <v>-548</v>
      </c>
      <c r="I57" s="1" t="s">
        <v>309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309</v>
      </c>
      <c r="G58" s="1">
        <v>-294</v>
      </c>
      <c r="H58" s="1">
        <v>-700</v>
      </c>
      <c r="I58" s="1" t="s">
        <v>309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309</v>
      </c>
      <c r="G59" s="1">
        <v>-120</v>
      </c>
      <c r="H59" s="1">
        <v>-837</v>
      </c>
      <c r="I59" s="1" t="s">
        <v>309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309</v>
      </c>
      <c r="G60" s="1">
        <v>-193</v>
      </c>
      <c r="H60" s="1">
        <v>-1029</v>
      </c>
      <c r="I60" s="1" t="s">
        <v>309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309</v>
      </c>
      <c r="G65" s="1">
        <v>-274</v>
      </c>
      <c r="H65" s="1">
        <v>-1193</v>
      </c>
      <c r="I65" s="1" t="s">
        <v>309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309</v>
      </c>
      <c r="G66" s="1">
        <v>-122</v>
      </c>
      <c r="H66" s="1">
        <v>-1167</v>
      </c>
      <c r="I66" s="1" t="s">
        <v>309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309</v>
      </c>
      <c r="G67" s="1">
        <v>-158</v>
      </c>
      <c r="H67" s="1">
        <v>-1205</v>
      </c>
      <c r="I67" s="1" t="s">
        <v>309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309</v>
      </c>
      <c r="G68" s="1">
        <v>-170</v>
      </c>
      <c r="H68" s="1">
        <v>-1182</v>
      </c>
      <c r="I68" s="1" t="s">
        <v>309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309</v>
      </c>
      <c r="G69" s="1">
        <v>-153</v>
      </c>
      <c r="H69" s="1">
        <v>-1197</v>
      </c>
      <c r="I69" s="1" t="s">
        <v>309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309</v>
      </c>
      <c r="G70" s="1">
        <v>-167</v>
      </c>
      <c r="H70" s="1">
        <v>-1192</v>
      </c>
      <c r="I70" s="1" t="s">
        <v>309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309</v>
      </c>
      <c r="G71" s="1">
        <v>-320</v>
      </c>
      <c r="H71" s="1">
        <v>-1345</v>
      </c>
      <c r="I71" s="1" t="s">
        <v>309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309</v>
      </c>
      <c r="G72" s="1">
        <v>-263</v>
      </c>
      <c r="H72" s="1">
        <v>-1455</v>
      </c>
      <c r="I72" s="1" t="s">
        <v>309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309</v>
      </c>
      <c r="G73" s="1">
        <v>-174</v>
      </c>
      <c r="H73" s="1">
        <v>-1498</v>
      </c>
      <c r="I73" s="1" t="s">
        <v>309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309</v>
      </c>
      <c r="G74" s="1">
        <v>-320</v>
      </c>
      <c r="H74" s="1">
        <v>-1522</v>
      </c>
      <c r="I74" s="1" t="s">
        <v>309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310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370</v>
      </c>
    </row>
    <row r="2" ht="135" customHeight="1"/>
    <row r="3" ht="40.5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308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309</v>
      </c>
      <c r="G13" s="1">
        <v>-440</v>
      </c>
      <c r="H13" s="1">
        <v>6050</v>
      </c>
      <c r="I13" s="1" t="s">
        <v>309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309</v>
      </c>
      <c r="G14" s="1">
        <v>-643</v>
      </c>
      <c r="H14" s="1">
        <v>4408</v>
      </c>
      <c r="I14" s="1" t="s">
        <v>309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309</v>
      </c>
      <c r="G15" s="1">
        <v>-806</v>
      </c>
      <c r="H15" s="1">
        <v>3485</v>
      </c>
      <c r="I15" s="1" t="s">
        <v>309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309</v>
      </c>
      <c r="G16" s="1">
        <v>-468</v>
      </c>
      <c r="H16" s="1">
        <v>1980</v>
      </c>
      <c r="I16" s="1" t="s">
        <v>309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309</v>
      </c>
      <c r="G17" s="1">
        <v>-605</v>
      </c>
      <c r="H17" s="1">
        <v>380</v>
      </c>
      <c r="I17" s="1" t="s">
        <v>309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309</v>
      </c>
      <c r="G18" s="1">
        <v>-467</v>
      </c>
      <c r="H18" s="1">
        <v>-880</v>
      </c>
      <c r="I18" s="1" t="s">
        <v>309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309</v>
      </c>
      <c r="G19" s="1">
        <v>-538</v>
      </c>
      <c r="H19" s="1">
        <v>-2374</v>
      </c>
      <c r="I19" s="1" t="s">
        <v>309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309</v>
      </c>
      <c r="G36" s="1">
        <v>-721</v>
      </c>
      <c r="H36" s="1">
        <v>-124</v>
      </c>
      <c r="I36" s="1" t="s">
        <v>309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309</v>
      </c>
      <c r="G37" s="1">
        <v>-538</v>
      </c>
      <c r="H37" s="1">
        <v>-686</v>
      </c>
      <c r="I37" s="1" t="s">
        <v>309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309</v>
      </c>
      <c r="G38" s="1">
        <v>-464</v>
      </c>
      <c r="H38" s="1">
        <v>-1172</v>
      </c>
      <c r="I38" s="1" t="s">
        <v>309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309</v>
      </c>
      <c r="G39" s="1">
        <v>-439</v>
      </c>
      <c r="H39" s="1">
        <v>-1622</v>
      </c>
      <c r="I39" s="1" t="s">
        <v>309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309</v>
      </c>
      <c r="G40" s="1">
        <v>-883</v>
      </c>
      <c r="H40" s="1">
        <v>-2057</v>
      </c>
      <c r="I40" s="1" t="s">
        <v>309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309</v>
      </c>
      <c r="G41" s="1">
        <v>-505</v>
      </c>
      <c r="H41" s="1">
        <v>-2642</v>
      </c>
      <c r="I41" s="1" t="s">
        <v>309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309</v>
      </c>
      <c r="G42" s="1">
        <v>-581</v>
      </c>
      <c r="H42" s="1">
        <v>-3137</v>
      </c>
      <c r="I42" s="1" t="s">
        <v>309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309</v>
      </c>
      <c r="G43" s="1">
        <v>-852</v>
      </c>
      <c r="H43" s="1">
        <v>-3550</v>
      </c>
      <c r="I43" s="1" t="s">
        <v>309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309</v>
      </c>
      <c r="G44" s="1">
        <v>-516</v>
      </c>
      <c r="H44" s="1">
        <v>-3758</v>
      </c>
      <c r="I44" s="1" t="s">
        <v>309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309</v>
      </c>
      <c r="G45" s="1">
        <v>-444</v>
      </c>
      <c r="H45" s="1">
        <v>-3564</v>
      </c>
      <c r="I45" s="1" t="s">
        <v>309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309</v>
      </c>
      <c r="G46" s="1">
        <v>-873</v>
      </c>
      <c r="H46" s="1">
        <v>-3629</v>
      </c>
      <c r="I46" s="1" t="s">
        <v>309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309</v>
      </c>
      <c r="G47" s="1">
        <v>-823</v>
      </c>
      <c r="H47" s="1">
        <v>-3584</v>
      </c>
      <c r="I47" s="1" t="s">
        <v>309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309</v>
      </c>
      <c r="G48" s="1">
        <v>-466</v>
      </c>
      <c r="H48" s="1">
        <v>-3606</v>
      </c>
      <c r="I48" s="1" t="s">
        <v>309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309</v>
      </c>
      <c r="G49" s="1">
        <v>-476</v>
      </c>
      <c r="H49" s="1">
        <v>-3477</v>
      </c>
      <c r="I49" s="1" t="s">
        <v>309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309</v>
      </c>
      <c r="G50" s="1">
        <v>-510</v>
      </c>
      <c r="H50" s="1">
        <v>-3551</v>
      </c>
      <c r="I50" s="1" t="s">
        <v>309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309</v>
      </c>
      <c r="G51" s="1">
        <v>-461</v>
      </c>
      <c r="H51" s="1">
        <v>-3596</v>
      </c>
      <c r="I51" s="1" t="s">
        <v>309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309</v>
      </c>
      <c r="G52" s="1">
        <v>-503</v>
      </c>
      <c r="H52" s="1">
        <v>-3583</v>
      </c>
      <c r="I52" s="1" t="s">
        <v>309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309</v>
      </c>
      <c r="G53" s="1">
        <v>-963</v>
      </c>
      <c r="H53" s="1">
        <v>-4043</v>
      </c>
      <c r="I53" s="1" t="s">
        <v>309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309</v>
      </c>
      <c r="G54" s="1">
        <v>-791</v>
      </c>
      <c r="H54" s="1">
        <v>-4374</v>
      </c>
      <c r="I54" s="1" t="s">
        <v>309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309</v>
      </c>
      <c r="G55" s="1">
        <v>-522</v>
      </c>
      <c r="H55" s="1">
        <v>-4502</v>
      </c>
      <c r="I55" s="1" t="s">
        <v>309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309</v>
      </c>
      <c r="G56" s="1">
        <v>-522</v>
      </c>
      <c r="H56" s="1">
        <v>-4502</v>
      </c>
      <c r="I56" s="1" t="s">
        <v>309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309</v>
      </c>
      <c r="G57" s="1">
        <v>-962</v>
      </c>
      <c r="H57" s="1">
        <v>-4476</v>
      </c>
      <c r="I57" s="1" t="s">
        <v>309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310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370</v>
      </c>
    </row>
    <row r="2" ht="182" customHeight="1"/>
    <row r="3" ht="54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396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397</v>
      </c>
      <c r="N4" s="4">
        <v>43627</v>
      </c>
      <c r="O4" s="5">
        <v>0.6625</v>
      </c>
      <c r="P4" t="s">
        <v>381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308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309</v>
      </c>
      <c r="G7" s="1">
        <v>-869</v>
      </c>
      <c r="H7" s="1">
        <v>2152</v>
      </c>
      <c r="I7" s="1" t="s">
        <v>309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309</v>
      </c>
      <c r="G8" s="1">
        <v>-775</v>
      </c>
      <c r="H8" s="1">
        <v>1377</v>
      </c>
      <c r="I8" s="1" t="s">
        <v>309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309</v>
      </c>
      <c r="G9" s="1">
        <v>-1232</v>
      </c>
      <c r="H9" s="1">
        <v>920</v>
      </c>
      <c r="I9" s="1" t="s">
        <v>309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309</v>
      </c>
      <c r="G10" s="1">
        <v>-780</v>
      </c>
      <c r="H10" s="1">
        <v>140</v>
      </c>
      <c r="I10" s="1" t="s">
        <v>309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309</v>
      </c>
      <c r="G11" s="1">
        <v>-1009</v>
      </c>
      <c r="H11" s="1">
        <v>-869</v>
      </c>
      <c r="I11" s="1" t="s">
        <v>309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309</v>
      </c>
      <c r="G12" s="1">
        <v>-779</v>
      </c>
      <c r="H12" s="1">
        <v>-1648</v>
      </c>
      <c r="I12" s="1" t="s">
        <v>309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309</v>
      </c>
      <c r="G13" s="1">
        <v>-897</v>
      </c>
      <c r="H13" s="1">
        <v>-4005</v>
      </c>
      <c r="I13" s="1" t="s">
        <v>309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309</v>
      </c>
      <c r="G30" s="1">
        <v>-1201</v>
      </c>
      <c r="H30" s="1">
        <v>-61</v>
      </c>
      <c r="I30" s="1" t="s">
        <v>309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309</v>
      </c>
      <c r="G31" s="1">
        <v>-897</v>
      </c>
      <c r="H31" s="1">
        <v>-1113</v>
      </c>
      <c r="I31" s="1" t="s">
        <v>309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309</v>
      </c>
      <c r="G32" s="1">
        <v>-775</v>
      </c>
      <c r="H32" s="1">
        <v>-1897</v>
      </c>
      <c r="I32" s="1" t="s">
        <v>309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309</v>
      </c>
      <c r="G33" s="1">
        <v>-732</v>
      </c>
      <c r="H33" s="1">
        <v>-2628</v>
      </c>
      <c r="I33" s="1" t="s">
        <v>309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309</v>
      </c>
      <c r="G34" s="1">
        <v>-1472</v>
      </c>
      <c r="H34" s="1">
        <v>-3377</v>
      </c>
      <c r="I34" s="1" t="s">
        <v>309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309</v>
      </c>
      <c r="G35" s="1">
        <v>-841</v>
      </c>
      <c r="H35" s="1">
        <v>-4242</v>
      </c>
      <c r="I35" s="1" t="s">
        <v>309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309</v>
      </c>
      <c r="G36" s="1">
        <v>-969</v>
      </c>
      <c r="H36" s="1">
        <v>-5146</v>
      </c>
      <c r="I36" s="1" t="s">
        <v>309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309</v>
      </c>
      <c r="G37" s="1">
        <v>-1421</v>
      </c>
      <c r="H37" s="1">
        <v>-5919</v>
      </c>
      <c r="I37" s="1" t="s">
        <v>309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309</v>
      </c>
      <c r="G38" s="1">
        <v>-861</v>
      </c>
      <c r="H38" s="1">
        <v>-6267</v>
      </c>
      <c r="I38" s="1" t="s">
        <v>309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309</v>
      </c>
      <c r="G39" s="1">
        <v>-740</v>
      </c>
      <c r="H39" s="1">
        <v>-5954</v>
      </c>
      <c r="I39" s="1" t="s">
        <v>309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309</v>
      </c>
      <c r="G40" s="1">
        <v>-1456</v>
      </c>
      <c r="H40" s="1">
        <v>-6051</v>
      </c>
      <c r="I40" s="1" t="s">
        <v>309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309</v>
      </c>
      <c r="G41" s="1">
        <v>-1373</v>
      </c>
      <c r="H41" s="1">
        <v>-5976</v>
      </c>
      <c r="I41" s="1" t="s">
        <v>309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309</v>
      </c>
      <c r="G42" s="1">
        <v>-766</v>
      </c>
      <c r="H42" s="1">
        <v>-5846</v>
      </c>
      <c r="I42" s="1" t="s">
        <v>309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309</v>
      </c>
      <c r="G43" s="1">
        <v>-793</v>
      </c>
      <c r="H43" s="1">
        <v>-5798</v>
      </c>
      <c r="I43" s="1" t="s">
        <v>309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309</v>
      </c>
      <c r="G44" s="1">
        <v>-850</v>
      </c>
      <c r="H44" s="1">
        <v>-5921</v>
      </c>
      <c r="I44" s="1" t="s">
        <v>309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309</v>
      </c>
      <c r="G45" s="1">
        <v>-769</v>
      </c>
      <c r="H45" s="1">
        <v>-5996</v>
      </c>
      <c r="I45" s="1" t="s">
        <v>309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309</v>
      </c>
      <c r="G46" s="1">
        <v>-838</v>
      </c>
      <c r="H46" s="1">
        <v>-5973</v>
      </c>
      <c r="I46" s="1" t="s">
        <v>309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309</v>
      </c>
      <c r="G47" s="1">
        <v>-1605</v>
      </c>
      <c r="H47" s="1">
        <v>-6740</v>
      </c>
      <c r="I47" s="1" t="s">
        <v>309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309</v>
      </c>
      <c r="G48" s="1">
        <v>-1318</v>
      </c>
      <c r="H48" s="1">
        <v>-7291</v>
      </c>
      <c r="I48" s="1" t="s">
        <v>309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309</v>
      </c>
      <c r="G49" s="1">
        <v>-871</v>
      </c>
      <c r="H49" s="1">
        <v>-7505</v>
      </c>
      <c r="I49" s="1" t="s">
        <v>309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309</v>
      </c>
      <c r="G50" s="1">
        <v>-1605</v>
      </c>
      <c r="H50" s="1">
        <v>-7473</v>
      </c>
      <c r="I50" s="1" t="s">
        <v>309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310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370</v>
      </c>
    </row>
    <row r="2" ht="194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/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398</v>
      </c>
      <c r="N4" s="4">
        <v>43629</v>
      </c>
      <c r="O4" s="5">
        <v>0.485416666666667</v>
      </c>
      <c r="P4" t="s">
        <v>381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308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309</v>
      </c>
      <c r="G5" s="1">
        <v>-357</v>
      </c>
      <c r="H5" s="1">
        <v>24</v>
      </c>
      <c r="I5" s="1" t="s">
        <v>309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309</v>
      </c>
      <c r="G6" s="1">
        <v>-217</v>
      </c>
      <c r="H6" s="1">
        <v>-193</v>
      </c>
      <c r="I6" s="1" t="s">
        <v>309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309</v>
      </c>
      <c r="G7" s="1">
        <v>-434</v>
      </c>
      <c r="H7" s="1">
        <v>-410</v>
      </c>
      <c r="I7" s="1" t="s">
        <v>309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309</v>
      </c>
      <c r="G8" s="1">
        <v>-275</v>
      </c>
      <c r="H8" s="1">
        <v>-685</v>
      </c>
      <c r="I8" s="1" t="s">
        <v>309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309</v>
      </c>
      <c r="G9" s="1">
        <v>-356</v>
      </c>
      <c r="H9" s="1">
        <v>-1041</v>
      </c>
      <c r="I9" s="1" t="s">
        <v>309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309</v>
      </c>
      <c r="G10" s="1">
        <v>-275</v>
      </c>
      <c r="H10" s="1">
        <v>-1316</v>
      </c>
      <c r="I10" s="1" t="s">
        <v>309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309</v>
      </c>
      <c r="G11" s="1">
        <v>-316</v>
      </c>
      <c r="H11" s="1">
        <v>-1632</v>
      </c>
      <c r="I11" s="1" t="s">
        <v>309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309</v>
      </c>
      <c r="G28" s="1">
        <v>-400</v>
      </c>
      <c r="H28" s="1">
        <v>24</v>
      </c>
      <c r="I28" s="1" t="s">
        <v>309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309</v>
      </c>
      <c r="G29" s="1">
        <v>-299</v>
      </c>
      <c r="H29" s="1">
        <v>-306</v>
      </c>
      <c r="I29" s="1" t="s">
        <v>309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309</v>
      </c>
      <c r="G30" s="1">
        <v>-258</v>
      </c>
      <c r="H30" s="1">
        <v>-602</v>
      </c>
      <c r="I30" s="1" t="s">
        <v>309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309</v>
      </c>
      <c r="G31" s="1">
        <v>-244</v>
      </c>
      <c r="H31" s="1">
        <v>-870</v>
      </c>
      <c r="I31" s="1" t="s">
        <v>309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309</v>
      </c>
      <c r="G32" s="1">
        <v>-490</v>
      </c>
      <c r="H32" s="1">
        <v>-1155</v>
      </c>
      <c r="I32" s="1" t="s">
        <v>309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309</v>
      </c>
      <c r="G33" s="1">
        <v>-200</v>
      </c>
      <c r="H33" s="1">
        <v>-1376</v>
      </c>
      <c r="I33" s="1" t="s">
        <v>309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309</v>
      </c>
      <c r="G34" s="1">
        <v>-322</v>
      </c>
      <c r="H34" s="1">
        <v>-1723</v>
      </c>
      <c r="I34" s="1" t="s">
        <v>309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309</v>
      </c>
      <c r="G35" s="1">
        <v>-453</v>
      </c>
      <c r="H35" s="1">
        <v>-1971</v>
      </c>
      <c r="I35" s="1" t="s">
        <v>309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309</v>
      </c>
      <c r="G36" s="1">
        <v>-287</v>
      </c>
      <c r="H36" s="1">
        <v>-2087</v>
      </c>
      <c r="I36" s="1" t="s">
        <v>309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309</v>
      </c>
      <c r="G37" s="1">
        <v>-246</v>
      </c>
      <c r="H37" s="1">
        <v>-2034</v>
      </c>
      <c r="I37" s="1" t="s">
        <v>309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309</v>
      </c>
      <c r="G38" s="1">
        <v>-484</v>
      </c>
      <c r="H38" s="1">
        <v>-2014</v>
      </c>
      <c r="I38" s="1" t="s">
        <v>309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309</v>
      </c>
      <c r="G39" s="1">
        <v>-457</v>
      </c>
      <c r="H39" s="1">
        <v>-1989</v>
      </c>
      <c r="I39" s="1" t="s">
        <v>309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309</v>
      </c>
      <c r="G40" s="1">
        <v>-5416</v>
      </c>
      <c r="H40" s="1">
        <v>-7159</v>
      </c>
      <c r="I40" s="1" t="s">
        <v>309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309</v>
      </c>
      <c r="G41" s="1">
        <v>-26471</v>
      </c>
      <c r="H41" s="1">
        <v>-28117</v>
      </c>
      <c r="I41" s="1" t="s">
        <v>309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309</v>
      </c>
      <c r="G42" s="1">
        <v>-28344</v>
      </c>
      <c r="H42" s="1">
        <v>-56239</v>
      </c>
      <c r="I42" s="1" t="s">
        <v>309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309</v>
      </c>
      <c r="G43" s="1">
        <v>-25644</v>
      </c>
      <c r="H43" s="1">
        <v>-81652</v>
      </c>
      <c r="I43" s="1" t="s">
        <v>309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309</v>
      </c>
      <c r="G44" s="1">
        <v>-27949</v>
      </c>
      <c r="H44" s="1">
        <v>-109314</v>
      </c>
      <c r="I44" s="1" t="s">
        <v>309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309</v>
      </c>
      <c r="G45" s="1">
        <v>-25583</v>
      </c>
      <c r="H45" s="1">
        <v>-134897</v>
      </c>
      <c r="I45" s="1" t="s">
        <v>309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309</v>
      </c>
      <c r="G46" s="1">
        <v>-43979</v>
      </c>
      <c r="H46" s="1">
        <v>-153293</v>
      </c>
      <c r="I46" s="1" t="s">
        <v>309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309</v>
      </c>
      <c r="G47" s="1">
        <v>-29046</v>
      </c>
      <c r="H47" s="1">
        <v>-182120</v>
      </c>
      <c r="I47" s="1" t="s">
        <v>309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309</v>
      </c>
      <c r="G48" s="1">
        <v>-24497</v>
      </c>
      <c r="H48" s="1">
        <v>-201201</v>
      </c>
      <c r="I48" s="1" t="s">
        <v>309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310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309</v>
      </c>
      <c r="G4" s="1">
        <v>-24392</v>
      </c>
      <c r="H4" s="1">
        <v>-24392</v>
      </c>
      <c r="I4" s="1" t="s">
        <v>309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308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309</v>
      </c>
      <c r="G5" s="1">
        <v>-46976</v>
      </c>
      <c r="H5" s="1">
        <v>-46976</v>
      </c>
      <c r="I5" s="1" t="s">
        <v>309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309</v>
      </c>
      <c r="G6" s="1">
        <v>-26339</v>
      </c>
      <c r="H6" s="1">
        <v>-73315</v>
      </c>
      <c r="I6" s="1" t="s">
        <v>309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309</v>
      </c>
      <c r="G7" s="1">
        <v>-27273</v>
      </c>
      <c r="H7" s="1">
        <v>-95217</v>
      </c>
      <c r="I7" s="1" t="s">
        <v>309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309</v>
      </c>
      <c r="G8" s="1">
        <v>-29204</v>
      </c>
      <c r="H8" s="1">
        <v>-124421</v>
      </c>
      <c r="I8" s="1" t="s">
        <v>309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309</v>
      </c>
      <c r="G9" s="1">
        <v>-26421</v>
      </c>
      <c r="H9" s="1">
        <v>-150842</v>
      </c>
      <c r="I9" s="1" t="s">
        <v>309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309</v>
      </c>
      <c r="G10" s="1">
        <v>-28796</v>
      </c>
      <c r="H10" s="1">
        <v>-179638</v>
      </c>
      <c r="I10" s="1" t="s">
        <v>309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309</v>
      </c>
      <c r="G11" s="1">
        <v>-26359</v>
      </c>
      <c r="H11" s="1">
        <v>-205997</v>
      </c>
      <c r="I11" s="1" t="s">
        <v>309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309</v>
      </c>
      <c r="G12" s="1">
        <v>-45313</v>
      </c>
      <c r="H12" s="1">
        <v>-224951</v>
      </c>
      <c r="I12" s="1" t="s">
        <v>309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309</v>
      </c>
      <c r="G13" s="1">
        <v>-29926</v>
      </c>
      <c r="H13" s="1">
        <v>-232293</v>
      </c>
      <c r="I13" s="1" t="s">
        <v>309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309</v>
      </c>
      <c r="G14" s="1">
        <v>-25239</v>
      </c>
      <c r="H14" s="1">
        <v>-231193</v>
      </c>
      <c r="I14" s="1" t="s">
        <v>309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310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402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309</v>
      </c>
      <c r="G4" s="1">
        <v>-35278</v>
      </c>
      <c r="H4" s="1">
        <v>-35278</v>
      </c>
      <c r="I4" s="1" t="s">
        <v>309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308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309</v>
      </c>
      <c r="G5" s="1">
        <v>-49132</v>
      </c>
      <c r="H5" s="1">
        <v>-72130</v>
      </c>
      <c r="I5" s="1" t="s">
        <v>309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309</v>
      </c>
      <c r="G6" s="1">
        <v>-72055</v>
      </c>
      <c r="H6" s="1">
        <v>-107333</v>
      </c>
      <c r="I6" s="1" t="s">
        <v>309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309</v>
      </c>
      <c r="G7" s="1">
        <v>-43647</v>
      </c>
      <c r="H7" s="1">
        <v>-150980</v>
      </c>
      <c r="I7" s="1" t="s">
        <v>309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309</v>
      </c>
      <c r="G8" s="1">
        <v>-37525</v>
      </c>
      <c r="H8" s="1">
        <v>-188505</v>
      </c>
      <c r="I8" s="1" t="s">
        <v>309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309</v>
      </c>
      <c r="G9" s="1">
        <v>-73829</v>
      </c>
      <c r="H9" s="1">
        <v>-224809</v>
      </c>
      <c r="I9" s="1" t="s">
        <v>309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309</v>
      </c>
      <c r="G10" s="1">
        <v>-69621</v>
      </c>
      <c r="H10" s="1">
        <v>-258126</v>
      </c>
      <c r="I10" s="1" t="s">
        <v>309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309</v>
      </c>
      <c r="G11" s="1">
        <v>-38858</v>
      </c>
      <c r="H11" s="1">
        <v>-296984</v>
      </c>
      <c r="I11" s="1" t="s">
        <v>309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309</v>
      </c>
      <c r="G12" s="1">
        <v>-40236</v>
      </c>
      <c r="H12" s="1">
        <v>-294018</v>
      </c>
      <c r="I12" s="1" t="s">
        <v>309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309</v>
      </c>
      <c r="G13" s="1">
        <v>-43083</v>
      </c>
      <c r="H13" s="1">
        <v>-300249</v>
      </c>
      <c r="I13" s="1" t="s">
        <v>309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309</v>
      </c>
      <c r="G14" s="1">
        <v>-38979</v>
      </c>
      <c r="H14" s="1">
        <v>-304025</v>
      </c>
      <c r="I14" s="1" t="s">
        <v>309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309</v>
      </c>
      <c r="G15" s="1">
        <v>-42483</v>
      </c>
      <c r="H15" s="1">
        <v>-302861</v>
      </c>
      <c r="I15" s="1" t="s">
        <v>309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309</v>
      </c>
      <c r="G16" s="1">
        <v>-38887</v>
      </c>
      <c r="H16" s="1">
        <v>-341748</v>
      </c>
      <c r="I16" s="1" t="s">
        <v>309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309</v>
      </c>
      <c r="G17" s="1">
        <v>-66850</v>
      </c>
      <c r="H17" s="1">
        <v>-369711</v>
      </c>
      <c r="I17" s="1" t="s">
        <v>309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309</v>
      </c>
      <c r="G18" s="1">
        <v>-44150</v>
      </c>
      <c r="H18" s="1">
        <v>-380544</v>
      </c>
      <c r="I18" s="1" t="s">
        <v>309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309</v>
      </c>
      <c r="G19" s="1">
        <v>-37235</v>
      </c>
      <c r="H19" s="1">
        <v>-378921</v>
      </c>
      <c r="I19" s="1" t="s">
        <v>309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404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310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370</v>
      </c>
      <c r="Z1" s="9" t="s">
        <v>370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309</v>
      </c>
      <c r="G4" s="1">
        <v>-35040</v>
      </c>
      <c r="H4" s="1">
        <v>-35040</v>
      </c>
      <c r="I4" s="1" t="s">
        <v>309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308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309</v>
      </c>
      <c r="G5" s="1">
        <v>-35171</v>
      </c>
      <c r="H5" s="1">
        <v>-70211</v>
      </c>
      <c r="I5" s="1" t="s">
        <v>309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309</v>
      </c>
      <c r="G6" s="1">
        <v>-33208</v>
      </c>
      <c r="H6" s="1">
        <v>-103419</v>
      </c>
      <c r="I6" s="1" t="s">
        <v>309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309</v>
      </c>
      <c r="G7" s="1">
        <v>-66780</v>
      </c>
      <c r="H7" s="1">
        <v>-136991</v>
      </c>
      <c r="I7" s="1" t="s">
        <v>309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309</v>
      </c>
      <c r="G8" s="1">
        <v>-38194</v>
      </c>
      <c r="H8" s="1">
        <v>-175185</v>
      </c>
      <c r="I8" s="1" t="s">
        <v>309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309</v>
      </c>
      <c r="G9" s="1">
        <v>-43960</v>
      </c>
      <c r="H9" s="1">
        <v>-208158</v>
      </c>
      <c r="I9" s="1" t="s">
        <v>309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309</v>
      </c>
      <c r="G10" s="1">
        <v>-64470</v>
      </c>
      <c r="H10" s="1">
        <v>-239655</v>
      </c>
      <c r="I10" s="1" t="s">
        <v>309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309</v>
      </c>
      <c r="G11" s="1">
        <v>-39053</v>
      </c>
      <c r="H11" s="1">
        <v>-278708</v>
      </c>
      <c r="I11" s="1" t="s">
        <v>309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309</v>
      </c>
      <c r="G12" s="1">
        <v>-33575</v>
      </c>
      <c r="H12" s="1">
        <v>-270158</v>
      </c>
      <c r="I12" s="1" t="s">
        <v>309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309</v>
      </c>
      <c r="G13" s="1">
        <v>-66058</v>
      </c>
      <c r="H13" s="1">
        <v>-274555</v>
      </c>
      <c r="I13" s="1" t="s">
        <v>309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309</v>
      </c>
      <c r="G14" s="1">
        <v>-62293</v>
      </c>
      <c r="H14" s="1">
        <v>-271157</v>
      </c>
      <c r="I14" s="1" t="s">
        <v>309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309</v>
      </c>
      <c r="G15" s="1">
        <v>-34768</v>
      </c>
      <c r="H15" s="1">
        <v>-265260</v>
      </c>
      <c r="I15" s="1" t="s">
        <v>309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309</v>
      </c>
      <c r="G16" s="1">
        <v>-36001</v>
      </c>
      <c r="H16" s="1">
        <v>-263070</v>
      </c>
      <c r="I16" s="1" t="s">
        <v>309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309</v>
      </c>
      <c r="G17" s="1">
        <v>-38548</v>
      </c>
      <c r="H17" s="1">
        <v>-268645</v>
      </c>
      <c r="I17" s="1" t="s">
        <v>309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309</v>
      </c>
      <c r="G18" s="1">
        <v>-34876</v>
      </c>
      <c r="H18" s="1">
        <v>-272024</v>
      </c>
      <c r="I18" s="1" t="s">
        <v>309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309</v>
      </c>
      <c r="G19" s="1">
        <v>-38011</v>
      </c>
      <c r="H19" s="1">
        <v>-270982</v>
      </c>
      <c r="I19" s="1" t="s">
        <v>309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309</v>
      </c>
      <c r="G20" s="1">
        <v>-34793</v>
      </c>
      <c r="H20" s="1">
        <v>-305775</v>
      </c>
      <c r="I20" s="1" t="s">
        <v>309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309</v>
      </c>
      <c r="G21" s="1">
        <v>-59812</v>
      </c>
      <c r="H21" s="1">
        <v>-330794</v>
      </c>
      <c r="I21" s="1" t="s">
        <v>309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309</v>
      </c>
      <c r="G22" s="1">
        <v>-39502</v>
      </c>
      <c r="H22" s="1">
        <v>-340486</v>
      </c>
      <c r="I22" s="1" t="s">
        <v>309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309</v>
      </c>
      <c r="G23" s="1">
        <v>-33316</v>
      </c>
      <c r="H23" s="1">
        <v>-339034</v>
      </c>
      <c r="I23" s="1" t="s">
        <v>309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310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370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308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309</v>
      </c>
      <c r="G11" s="1">
        <v>-348134</v>
      </c>
      <c r="H11" s="1">
        <v>-26568</v>
      </c>
      <c r="I11" s="1" t="s">
        <v>309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309</v>
      </c>
      <c r="G12" s="1">
        <v>-259771</v>
      </c>
      <c r="H12" s="1">
        <v>-312484</v>
      </c>
      <c r="I12" s="1" t="s">
        <v>309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309</v>
      </c>
      <c r="G13" s="1">
        <v>-224643</v>
      </c>
      <c r="H13" s="1">
        <v>-533241</v>
      </c>
      <c r="I13" s="1" t="s">
        <v>309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309</v>
      </c>
      <c r="G14" s="1">
        <v>-212104</v>
      </c>
      <c r="H14" s="1">
        <v>-746374</v>
      </c>
      <c r="I14" s="1" t="s">
        <v>309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309</v>
      </c>
      <c r="G15" s="1">
        <v>-426530</v>
      </c>
      <c r="H15" s="1">
        <v>-960137</v>
      </c>
      <c r="I15" s="1" t="s">
        <v>309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309</v>
      </c>
      <c r="G16" s="1">
        <v>-243951</v>
      </c>
      <c r="H16" s="1">
        <v>-1226628</v>
      </c>
      <c r="I16" s="1" t="s">
        <v>309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309</v>
      </c>
      <c r="G17" s="1">
        <v>-280781</v>
      </c>
      <c r="H17" s="1">
        <v>-1484151</v>
      </c>
      <c r="I17" s="1" t="s">
        <v>309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309</v>
      </c>
      <c r="G18" s="1">
        <v>-411780</v>
      </c>
      <c r="H18" s="1">
        <v>-1715451</v>
      </c>
      <c r="I18" s="1" t="s">
        <v>309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309</v>
      </c>
      <c r="G19" s="1">
        <v>-249433</v>
      </c>
      <c r="H19" s="1">
        <v>-1816108</v>
      </c>
      <c r="I19" s="1" t="s">
        <v>309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309</v>
      </c>
      <c r="G20" s="1">
        <v>-214449</v>
      </c>
      <c r="H20" s="1">
        <v>-1725530</v>
      </c>
      <c r="I20" s="1" t="s">
        <v>309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309</v>
      </c>
      <c r="G21" s="1">
        <v>-421921</v>
      </c>
      <c r="H21" s="1">
        <v>-1753615</v>
      </c>
      <c r="I21" s="1" t="s">
        <v>309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309</v>
      </c>
      <c r="G22" s="1">
        <v>-397873</v>
      </c>
      <c r="H22" s="1">
        <v>-1731912</v>
      </c>
      <c r="I22" s="1" t="s">
        <v>309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309</v>
      </c>
      <c r="G23" s="1">
        <v>-222064</v>
      </c>
      <c r="H23" s="1">
        <v>-1694246</v>
      </c>
      <c r="I23" s="1" t="s">
        <v>309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309</v>
      </c>
      <c r="G24" s="1">
        <v>-229942</v>
      </c>
      <c r="H24" s="1">
        <v>-1680257</v>
      </c>
      <c r="I24" s="1" t="s">
        <v>309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309</v>
      </c>
      <c r="G25" s="1">
        <v>-246211</v>
      </c>
      <c r="H25" s="1">
        <v>-1715864</v>
      </c>
      <c r="I25" s="1" t="s">
        <v>309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309</v>
      </c>
      <c r="G26" s="1">
        <v>-222756</v>
      </c>
      <c r="H26" s="1">
        <v>-1737444</v>
      </c>
      <c r="I26" s="1" t="s">
        <v>309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309</v>
      </c>
      <c r="G27" s="1">
        <v>-242778</v>
      </c>
      <c r="H27" s="1">
        <v>-1730789</v>
      </c>
      <c r="I27" s="1" t="s">
        <v>309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309</v>
      </c>
      <c r="G28" s="1">
        <v>-222228</v>
      </c>
      <c r="H28" s="1">
        <v>-1953017</v>
      </c>
      <c r="I28" s="1" t="s">
        <v>309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309</v>
      </c>
      <c r="G29" s="1">
        <v>-382030</v>
      </c>
      <c r="H29" s="1">
        <v>-2112819</v>
      </c>
      <c r="I29" s="1" t="s">
        <v>309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309</v>
      </c>
      <c r="G30" s="1">
        <v>-252309</v>
      </c>
      <c r="H30" s="1">
        <v>-2174727</v>
      </c>
      <c r="I30" s="1" t="s">
        <v>309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309</v>
      </c>
      <c r="G31" s="1">
        <v>-212790</v>
      </c>
      <c r="H31" s="1">
        <v>-2165453</v>
      </c>
      <c r="I31" s="1" t="s">
        <v>309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310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309</v>
      </c>
      <c r="G4" s="1">
        <v>-49503</v>
      </c>
      <c r="H4" s="1">
        <v>-49503</v>
      </c>
      <c r="I4" s="1" t="s">
        <v>309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308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309</v>
      </c>
      <c r="G5" s="1">
        <v>-95972</v>
      </c>
      <c r="H5" s="1">
        <v>-95972</v>
      </c>
      <c r="I5" s="1" t="s">
        <v>309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309</v>
      </c>
      <c r="G6" s="1">
        <v>-54197</v>
      </c>
      <c r="H6" s="1">
        <v>-150169</v>
      </c>
      <c r="I6" s="1" t="s">
        <v>309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309</v>
      </c>
      <c r="G7" s="1">
        <v>-56119</v>
      </c>
      <c r="H7" s="1">
        <v>-195236</v>
      </c>
      <c r="I7" s="1" t="s">
        <v>309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309</v>
      </c>
      <c r="G8" s="1">
        <v>-60090</v>
      </c>
      <c r="H8" s="1">
        <v>-255326</v>
      </c>
      <c r="I8" s="1" t="s">
        <v>309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309</v>
      </c>
      <c r="G9" s="1">
        <v>-54366</v>
      </c>
      <c r="H9" s="1">
        <v>-309692</v>
      </c>
      <c r="I9" s="1" t="s">
        <v>309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309</v>
      </c>
      <c r="G10" s="1">
        <v>-59252</v>
      </c>
      <c r="H10" s="1">
        <v>-368944</v>
      </c>
      <c r="I10" s="1" t="s">
        <v>309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309</v>
      </c>
      <c r="G11" s="1">
        <v>-54237</v>
      </c>
      <c r="H11" s="1">
        <v>-423181</v>
      </c>
      <c r="I11" s="1" t="s">
        <v>309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309</v>
      </c>
      <c r="G12" s="1">
        <v>-93238</v>
      </c>
      <c r="H12" s="1">
        <v>-462182</v>
      </c>
      <c r="I12" s="1" t="s">
        <v>309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309</v>
      </c>
      <c r="G13" s="1">
        <v>-61578</v>
      </c>
      <c r="H13" s="1">
        <v>-477291</v>
      </c>
      <c r="I13" s="1" t="s">
        <v>309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309</v>
      </c>
      <c r="G14" s="1">
        <v>-51933</v>
      </c>
      <c r="H14" s="1">
        <v>-475027</v>
      </c>
      <c r="I14" s="1" t="s">
        <v>309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310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370</v>
      </c>
    </row>
    <row r="2" ht="183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75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410</v>
      </c>
      <c r="N4" s="4">
        <v>43629</v>
      </c>
      <c r="O4" s="5">
        <v>0.485416666666667</v>
      </c>
      <c r="P4" t="s">
        <v>381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308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309</v>
      </c>
      <c r="G5" s="1">
        <v>-869</v>
      </c>
      <c r="H5" s="1">
        <v>-404</v>
      </c>
      <c r="I5" s="1" t="s">
        <v>309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309</v>
      </c>
      <c r="G6" s="1">
        <v>-775</v>
      </c>
      <c r="H6" s="1">
        <v>-1179</v>
      </c>
      <c r="I6" s="1" t="s">
        <v>309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309</v>
      </c>
      <c r="G7" s="1">
        <v>-1232</v>
      </c>
      <c r="H7" s="1">
        <v>-1636</v>
      </c>
      <c r="I7" s="1" t="s">
        <v>309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309</v>
      </c>
      <c r="G8" s="1">
        <v>-780</v>
      </c>
      <c r="H8" s="1">
        <v>-2416</v>
      </c>
      <c r="I8" s="1" t="s">
        <v>309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309</v>
      </c>
      <c r="G9" s="1">
        <v>-1009</v>
      </c>
      <c r="H9" s="1">
        <v>-3425</v>
      </c>
      <c r="I9" s="1" t="s">
        <v>309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309</v>
      </c>
      <c r="G10" s="1">
        <v>-779</v>
      </c>
      <c r="H10" s="1">
        <v>-4204</v>
      </c>
      <c r="I10" s="1" t="s">
        <v>309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309</v>
      </c>
      <c r="G11" s="1">
        <v>-897</v>
      </c>
      <c r="H11" s="1">
        <v>-5101</v>
      </c>
      <c r="I11" s="1" t="s">
        <v>309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309</v>
      </c>
      <c r="G28" s="1">
        <v>-1201</v>
      </c>
      <c r="H28" s="1">
        <v>-183</v>
      </c>
      <c r="I28" s="1" t="s">
        <v>309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309</v>
      </c>
      <c r="G29" s="1">
        <v>-897</v>
      </c>
      <c r="H29" s="1">
        <v>-1068</v>
      </c>
      <c r="I29" s="1" t="s">
        <v>309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309</v>
      </c>
      <c r="G30" s="1">
        <v>-775</v>
      </c>
      <c r="H30" s="1">
        <v>-1865</v>
      </c>
      <c r="I30" s="1" t="s">
        <v>309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309</v>
      </c>
      <c r="G31" s="1">
        <v>-732</v>
      </c>
      <c r="H31" s="1">
        <v>-2658</v>
      </c>
      <c r="I31" s="1" t="s">
        <v>309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309</v>
      </c>
      <c r="G32" s="1">
        <v>-1472</v>
      </c>
      <c r="H32" s="1">
        <v>-3540</v>
      </c>
      <c r="I32" s="1" t="s">
        <v>309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309</v>
      </c>
      <c r="G33" s="1">
        <v>-841</v>
      </c>
      <c r="H33" s="1">
        <v>-4497</v>
      </c>
      <c r="I33" s="1" t="s">
        <v>309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309</v>
      </c>
      <c r="G34" s="1">
        <v>-969</v>
      </c>
      <c r="H34" s="1">
        <v>-5229</v>
      </c>
      <c r="I34" s="1" t="s">
        <v>309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309</v>
      </c>
      <c r="G35" s="1">
        <v>-1421</v>
      </c>
      <c r="H35" s="1">
        <v>-5919</v>
      </c>
      <c r="I35" s="1" t="s">
        <v>309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309</v>
      </c>
      <c r="G36" s="1">
        <v>-861</v>
      </c>
      <c r="H36" s="1">
        <v>-6267</v>
      </c>
      <c r="I36" s="1" t="s">
        <v>309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309</v>
      </c>
      <c r="G37" s="1">
        <v>-740</v>
      </c>
      <c r="H37" s="1">
        <v>-5954</v>
      </c>
      <c r="I37" s="1" t="s">
        <v>309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309</v>
      </c>
      <c r="G38" s="1">
        <v>-1456</v>
      </c>
      <c r="H38" s="1">
        <v>-6051</v>
      </c>
      <c r="I38" s="1" t="s">
        <v>309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309</v>
      </c>
      <c r="G39" s="1">
        <v>-1373</v>
      </c>
      <c r="H39" s="1">
        <v>-5976</v>
      </c>
      <c r="I39" s="1" t="s">
        <v>309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309</v>
      </c>
      <c r="G40" s="1">
        <v>-31889</v>
      </c>
      <c r="H40" s="1">
        <v>-36969</v>
      </c>
      <c r="I40" s="1" t="s">
        <v>309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309</v>
      </c>
      <c r="I41" s="1" t="s">
        <v>309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309</v>
      </c>
      <c r="G42" s="1">
        <v>-170067</v>
      </c>
      <c r="H42" s="1">
        <v>-333174</v>
      </c>
      <c r="I42" s="1" t="s">
        <v>309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309</v>
      </c>
      <c r="G43" s="1">
        <v>-153866</v>
      </c>
      <c r="H43" s="1">
        <v>-486346</v>
      </c>
      <c r="I43" s="1" t="s">
        <v>309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309</v>
      </c>
      <c r="G44" s="1">
        <v>-167696</v>
      </c>
      <c r="H44" s="1">
        <v>-653181</v>
      </c>
      <c r="I44" s="1" t="s">
        <v>309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309</v>
      </c>
      <c r="G45" s="1">
        <v>-153501</v>
      </c>
      <c r="H45" s="1">
        <v>-806682</v>
      </c>
      <c r="I45" s="1" t="s">
        <v>309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309</v>
      </c>
      <c r="G46" s="1">
        <v>-263882</v>
      </c>
      <c r="H46" s="1">
        <v>-917063</v>
      </c>
      <c r="I46" s="1" t="s">
        <v>309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309</v>
      </c>
      <c r="G47" s="1">
        <v>-174277</v>
      </c>
      <c r="H47" s="1">
        <v>-1090683</v>
      </c>
      <c r="I47" s="1" t="s">
        <v>309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309</v>
      </c>
      <c r="G48" s="1">
        <v>-146982</v>
      </c>
      <c r="H48" s="1">
        <v>-1205776</v>
      </c>
      <c r="I48" s="1" t="s">
        <v>309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310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370</v>
      </c>
    </row>
    <row r="2" ht="127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308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309</v>
      </c>
      <c r="G12" s="1">
        <v>-1057</v>
      </c>
      <c r="H12" s="1">
        <v>13408</v>
      </c>
      <c r="I12" s="1" t="s">
        <v>309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309</v>
      </c>
      <c r="G13" s="1">
        <v>-1038</v>
      </c>
      <c r="H13" s="1">
        <v>10321</v>
      </c>
      <c r="I13" s="1" t="s">
        <v>309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309</v>
      </c>
      <c r="G14" s="1">
        <v>-1650</v>
      </c>
      <c r="H14" s="1">
        <v>8045</v>
      </c>
      <c r="I14" s="1" t="s">
        <v>309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309</v>
      </c>
      <c r="G15" s="1">
        <v>-1046</v>
      </c>
      <c r="H15" s="1">
        <v>5065</v>
      </c>
      <c r="I15" s="1" t="s">
        <v>309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309</v>
      </c>
      <c r="G16" s="1">
        <v>-1352</v>
      </c>
      <c r="H16" s="1">
        <v>1207</v>
      </c>
      <c r="I16" s="1" t="s">
        <v>309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309</v>
      </c>
      <c r="G17" s="1">
        <v>-1044</v>
      </c>
      <c r="H17" s="1">
        <v>-1659</v>
      </c>
      <c r="I17" s="1" t="s">
        <v>309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309</v>
      </c>
      <c r="G18" s="1">
        <v>-1202</v>
      </c>
      <c r="H18" s="1">
        <v>-5100</v>
      </c>
      <c r="I18" s="1" t="s">
        <v>309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309</v>
      </c>
      <c r="G35" s="1">
        <v>-1648</v>
      </c>
      <c r="H35" s="1">
        <v>-125</v>
      </c>
      <c r="I35" s="1" t="s">
        <v>309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309</v>
      </c>
      <c r="G36" s="1">
        <v>-1230</v>
      </c>
      <c r="H36" s="1">
        <v>-1418</v>
      </c>
      <c r="I36" s="1" t="s">
        <v>309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309</v>
      </c>
      <c r="G37" s="1">
        <v>-1064</v>
      </c>
      <c r="H37" s="1">
        <v>-2538</v>
      </c>
      <c r="I37" s="1" t="s">
        <v>309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309</v>
      </c>
      <c r="G38" s="1">
        <v>-1005</v>
      </c>
      <c r="H38" s="1">
        <v>-3553</v>
      </c>
      <c r="I38" s="1" t="s">
        <v>309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309</v>
      </c>
      <c r="G39" s="1">
        <v>-2021</v>
      </c>
      <c r="H39" s="1">
        <v>-4653</v>
      </c>
      <c r="I39" s="1" t="s">
        <v>309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309</v>
      </c>
      <c r="G40" s="1">
        <v>-1154</v>
      </c>
      <c r="H40" s="1">
        <v>-5990</v>
      </c>
      <c r="I40" s="1" t="s">
        <v>309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309</v>
      </c>
      <c r="G41" s="1">
        <v>-1329</v>
      </c>
      <c r="H41" s="1">
        <v>-7063</v>
      </c>
      <c r="I41" s="1" t="s">
        <v>309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309</v>
      </c>
      <c r="G42" s="1">
        <v>-1950</v>
      </c>
      <c r="H42" s="1">
        <v>-8123</v>
      </c>
      <c r="I42" s="1" t="s">
        <v>309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309</v>
      </c>
      <c r="G43" s="1">
        <v>-1181</v>
      </c>
      <c r="H43" s="1">
        <v>-8600</v>
      </c>
      <c r="I43" s="1" t="s">
        <v>309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309</v>
      </c>
      <c r="G44" s="1">
        <v>-1016</v>
      </c>
      <c r="H44" s="1">
        <v>-8172</v>
      </c>
      <c r="I44" s="1" t="s">
        <v>309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309</v>
      </c>
      <c r="G45" s="1">
        <v>-1999</v>
      </c>
      <c r="H45" s="1">
        <v>-9305</v>
      </c>
      <c r="I45" s="1" t="s">
        <v>309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309</v>
      </c>
      <c r="G46" s="1">
        <v>-1885</v>
      </c>
      <c r="H46" s="1">
        <v>-8202</v>
      </c>
      <c r="I46" s="1" t="s">
        <v>309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309</v>
      </c>
      <c r="G47" s="1">
        <v>-1051</v>
      </c>
      <c r="H47" s="1">
        <v>-8023</v>
      </c>
      <c r="I47" s="1" t="s">
        <v>309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309</v>
      </c>
      <c r="G48" s="1">
        <v>-1088</v>
      </c>
      <c r="H48" s="1">
        <v>-7957</v>
      </c>
      <c r="I48" s="1" t="s">
        <v>309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309</v>
      </c>
      <c r="G49" s="1">
        <v>-1166</v>
      </c>
      <c r="H49" s="1">
        <v>-8126</v>
      </c>
      <c r="I49" s="1" t="s">
        <v>309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309</v>
      </c>
      <c r="G50" s="1">
        <v>-1055</v>
      </c>
      <c r="H50" s="1">
        <v>-8228</v>
      </c>
      <c r="I50" s="1" t="s">
        <v>309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309</v>
      </c>
      <c r="G51" s="1">
        <v>-1150</v>
      </c>
      <c r="H51" s="1">
        <v>-8197</v>
      </c>
      <c r="I51" s="1" t="s">
        <v>309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309</v>
      </c>
      <c r="G52" s="1">
        <v>-2203</v>
      </c>
      <c r="H52" s="1">
        <v>-9250</v>
      </c>
      <c r="I52" s="1" t="s">
        <v>309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309</v>
      </c>
      <c r="G53" s="1">
        <v>-1810</v>
      </c>
      <c r="H53" s="1">
        <v>-10007</v>
      </c>
      <c r="I53" s="1" t="s">
        <v>309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309</v>
      </c>
      <c r="G54" s="1">
        <v>-1195557</v>
      </c>
      <c r="H54" s="1">
        <v>-1204662</v>
      </c>
      <c r="I54" s="1" t="s">
        <v>309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309</v>
      </c>
      <c r="G55" s="1">
        <v>-1008300</v>
      </c>
      <c r="H55" s="1">
        <v>-2211911</v>
      </c>
      <c r="I55" s="1" t="s">
        <v>309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310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370</v>
      </c>
    </row>
    <row r="2" ht="211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411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309</v>
      </c>
      <c r="G4" s="1">
        <v>-1189669</v>
      </c>
      <c r="H4" s="1">
        <v>-1189669</v>
      </c>
      <c r="I4" s="1" t="s">
        <v>309</v>
      </c>
      <c r="J4" s="1">
        <v>976000</v>
      </c>
      <c r="K4" s="1">
        <v>497619</v>
      </c>
      <c r="L4" s="1" t="e">
        <f ca="1">F4+G4</f>
        <v>#VALUE!</v>
      </c>
      <c r="M4" s="18" t="s">
        <v>412</v>
      </c>
      <c r="N4" s="4">
        <v>43633</v>
      </c>
      <c r="O4" s="5">
        <v>0.546527777777778</v>
      </c>
      <c r="P4" s="6" t="s">
        <v>413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308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309</v>
      </c>
      <c r="G5" s="1">
        <v>-994</v>
      </c>
      <c r="H5" s="1">
        <v>-2183867</v>
      </c>
      <c r="I5" s="1" t="s">
        <v>309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309</v>
      </c>
      <c r="G6" s="1">
        <v>-1144597</v>
      </c>
      <c r="H6" s="1">
        <v>-3328464</v>
      </c>
      <c r="I6" s="1" t="s">
        <v>309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309</v>
      </c>
      <c r="G23" s="1">
        <v>-1571073</v>
      </c>
      <c r="H23" s="1">
        <v>363360</v>
      </c>
      <c r="I23" s="1" t="s">
        <v>309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309</v>
      </c>
      <c r="G24" s="1">
        <v>-1172302</v>
      </c>
      <c r="H24" s="1">
        <v>-913532</v>
      </c>
      <c r="I24" s="1" t="s">
        <v>309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309</v>
      </c>
      <c r="G25" s="1">
        <v>-1013777</v>
      </c>
      <c r="H25" s="1">
        <v>-2022615</v>
      </c>
      <c r="I25" s="1" t="s">
        <v>309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309</v>
      </c>
      <c r="G26" s="1">
        <v>-957190</v>
      </c>
      <c r="H26" s="1">
        <v>-3099406</v>
      </c>
      <c r="I26" s="1" t="s">
        <v>309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309</v>
      </c>
      <c r="G27" s="1">
        <v>-1924860</v>
      </c>
      <c r="H27" s="1">
        <v>-4229396</v>
      </c>
      <c r="I27" s="1" t="s">
        <v>309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309</v>
      </c>
      <c r="G28" s="1">
        <v>-1100911</v>
      </c>
      <c r="H28" s="1">
        <v>-5511303</v>
      </c>
      <c r="I28" s="1" t="s">
        <v>309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309</v>
      </c>
      <c r="G29" s="1">
        <v>-1267114</v>
      </c>
      <c r="H29" s="1">
        <v>-6697042</v>
      </c>
      <c r="I29" s="1" t="s">
        <v>309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309</v>
      </c>
      <c r="G30" s="1">
        <v>-1858290</v>
      </c>
      <c r="H30" s="1">
        <v>-7741542</v>
      </c>
      <c r="I30" s="1" t="s">
        <v>309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309</v>
      </c>
      <c r="G31" s="1">
        <v>-1125650</v>
      </c>
      <c r="H31" s="1">
        <v>-8195790</v>
      </c>
      <c r="I31" s="1" t="s">
        <v>309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309</v>
      </c>
      <c r="G32" s="1">
        <v>-967772</v>
      </c>
      <c r="H32" s="1">
        <v>-7787026</v>
      </c>
      <c r="I32" s="1" t="s">
        <v>309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309</v>
      </c>
      <c r="G33" s="1">
        <v>-1904057</v>
      </c>
      <c r="H33" s="1">
        <v>-7913768</v>
      </c>
      <c r="I33" s="1" t="s">
        <v>309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309</v>
      </c>
      <c r="G34" s="1">
        <v>-1795531</v>
      </c>
      <c r="H34" s="1">
        <v>-7815824</v>
      </c>
      <c r="I34" s="1" t="s">
        <v>309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309</v>
      </c>
      <c r="G35" s="1">
        <v>-1002140</v>
      </c>
      <c r="H35" s="1">
        <v>-7645844</v>
      </c>
      <c r="I35" s="1" t="s">
        <v>309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309</v>
      </c>
      <c r="G36" s="1">
        <v>-1037687</v>
      </c>
      <c r="H36" s="1">
        <v>-7582711</v>
      </c>
      <c r="I36" s="1" t="s">
        <v>309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309</v>
      </c>
      <c r="G37" s="1">
        <v>-1111109</v>
      </c>
      <c r="H37" s="1">
        <v>-7743402</v>
      </c>
      <c r="I37" s="1" t="s">
        <v>309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309</v>
      </c>
      <c r="G38" s="1">
        <v>-1005259</v>
      </c>
      <c r="H38" s="1">
        <v>-7840789</v>
      </c>
      <c r="I38" s="1" t="s">
        <v>309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309</v>
      </c>
      <c r="G39" s="1">
        <v>-1095615</v>
      </c>
      <c r="H39" s="1">
        <v>-7810754</v>
      </c>
      <c r="I39" s="1" t="s">
        <v>309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309</v>
      </c>
      <c r="G40" s="1">
        <v>-1002878</v>
      </c>
      <c r="H40" s="1">
        <v>-8813632</v>
      </c>
      <c r="I40" s="1" t="s">
        <v>309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309</v>
      </c>
      <c r="G41" s="1">
        <v>-1724040</v>
      </c>
      <c r="H41" s="1">
        <v>-9534794</v>
      </c>
      <c r="I41" s="1" t="s">
        <v>309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309</v>
      </c>
      <c r="G42" s="1">
        <v>-1138614</v>
      </c>
      <c r="H42" s="1">
        <v>-9814162</v>
      </c>
      <c r="I42" s="1" t="s">
        <v>309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309</v>
      </c>
      <c r="G43" s="1">
        <v>-2098900</v>
      </c>
      <c r="H43" s="1">
        <v>-9772308</v>
      </c>
      <c r="I43" s="1" t="s">
        <v>309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310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345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309</v>
      </c>
      <c r="G4" s="1">
        <v>-90536725</v>
      </c>
      <c r="H4" s="1">
        <v>-370157889</v>
      </c>
      <c r="I4" s="1" t="s">
        <v>309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308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309</v>
      </c>
      <c r="G5" s="1">
        <v>-78293935</v>
      </c>
      <c r="H5" s="1">
        <v>-448451824</v>
      </c>
      <c r="I5" s="1" t="s">
        <v>309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309</v>
      </c>
      <c r="G6" s="1">
        <v>-73923638</v>
      </c>
      <c r="H6" s="1">
        <v>-522375462</v>
      </c>
      <c r="I6" s="1" t="s">
        <v>309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309</v>
      </c>
      <c r="G7" s="1">
        <v>-148657564</v>
      </c>
      <c r="H7" s="1">
        <v>-597109388</v>
      </c>
      <c r="I7" s="1" t="s">
        <v>309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309</v>
      </c>
      <c r="G8" s="1">
        <v>-85023264</v>
      </c>
      <c r="H8" s="1">
        <v>-615936002</v>
      </c>
      <c r="I8" s="1" t="s">
        <v>309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309</v>
      </c>
      <c r="G9" s="1">
        <v>-97859097</v>
      </c>
      <c r="H9" s="1">
        <v>-597245950</v>
      </c>
      <c r="I9" s="1" t="s">
        <v>309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309</v>
      </c>
      <c r="G10" s="1">
        <v>-143515522</v>
      </c>
      <c r="H10" s="1">
        <v>-597879288</v>
      </c>
      <c r="I10" s="1" t="s">
        <v>309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309</v>
      </c>
      <c r="G11" s="1">
        <v>-86933792</v>
      </c>
      <c r="H11" s="1">
        <v>-632960802</v>
      </c>
      <c r="I11" s="1" t="s">
        <v>309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309</v>
      </c>
      <c r="G12" s="1">
        <v>-74740934</v>
      </c>
      <c r="H12" s="1">
        <v>-601391996</v>
      </c>
      <c r="I12" s="1" t="s">
        <v>309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309</v>
      </c>
      <c r="G13" s="1">
        <v>-147050129</v>
      </c>
      <c r="H13" s="1">
        <v>-611180271</v>
      </c>
      <c r="I13" s="1" t="s">
        <v>309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309</v>
      </c>
      <c r="G14" s="1">
        <v>-138668688</v>
      </c>
      <c r="H14" s="1">
        <v>-603616126</v>
      </c>
      <c r="I14" s="1" t="s">
        <v>309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309</v>
      </c>
      <c r="G15" s="1">
        <v>-77396049</v>
      </c>
      <c r="H15" s="1">
        <v>-590488590</v>
      </c>
      <c r="I15" s="1" t="s">
        <v>309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309</v>
      </c>
      <c r="G16" s="1">
        <v>-80141391</v>
      </c>
      <c r="H16" s="1">
        <v>-585612849</v>
      </c>
      <c r="I16" s="1" t="s">
        <v>309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309</v>
      </c>
      <c r="G17" s="1">
        <v>-85810777</v>
      </c>
      <c r="H17" s="1">
        <v>-598022952</v>
      </c>
      <c r="I17" s="1" t="s">
        <v>309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309</v>
      </c>
      <c r="G18" s="1">
        <v>-77636946</v>
      </c>
      <c r="H18" s="1">
        <v>-605545050</v>
      </c>
      <c r="I18" s="1" t="s">
        <v>309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309</v>
      </c>
      <c r="G19" s="1">
        <v>-84614180</v>
      </c>
      <c r="H19" s="1">
        <v>-603225438</v>
      </c>
      <c r="I19" s="1" t="s">
        <v>309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309</v>
      </c>
      <c r="G20" s="1">
        <v>-77452113</v>
      </c>
      <c r="H20" s="1">
        <v>-680677551</v>
      </c>
      <c r="I20" s="1" t="s">
        <v>309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309</v>
      </c>
      <c r="G21" s="1">
        <v>-133147345</v>
      </c>
      <c r="H21" s="1">
        <v>-736372783</v>
      </c>
      <c r="I21" s="1" t="s">
        <v>309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309</v>
      </c>
      <c r="G22" s="1">
        <v>-87935921</v>
      </c>
      <c r="H22" s="1">
        <v>-757949211</v>
      </c>
      <c r="I22" s="1" t="s">
        <v>309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309</v>
      </c>
      <c r="G23" s="1">
        <v>-74162783</v>
      </c>
      <c r="H23" s="1">
        <v>-754715945</v>
      </c>
      <c r="I23" s="1" t="s">
        <v>309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310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370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26" t="s">
        <v>364</v>
      </c>
      <c r="G3" s="26" t="s">
        <v>365</v>
      </c>
      <c r="H3" s="26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105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309</v>
      </c>
      <c r="G4" s="1">
        <v>-1851836</v>
      </c>
      <c r="H4" s="1">
        <v>-1851836</v>
      </c>
      <c r="I4" s="1" t="s">
        <v>309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308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309</v>
      </c>
      <c r="G5" s="1">
        <v>-1828938</v>
      </c>
      <c r="H5" s="1">
        <v>-3680774</v>
      </c>
      <c r="I5" s="1" t="s">
        <v>309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309</v>
      </c>
      <c r="G6" s="1">
        <v>-1726848</v>
      </c>
      <c r="H6" s="1">
        <v>-5407622</v>
      </c>
      <c r="I6" s="1" t="s">
        <v>309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309</v>
      </c>
      <c r="G7" s="1">
        <v>-3472625</v>
      </c>
      <c r="H7" s="1">
        <v>-7153399</v>
      </c>
      <c r="I7" s="1" t="s">
        <v>309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309</v>
      </c>
      <c r="G8" s="1">
        <v>-1986133</v>
      </c>
      <c r="H8" s="1">
        <v>-9139532</v>
      </c>
      <c r="I8" s="1" t="s">
        <v>309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309</v>
      </c>
      <c r="G9" s="1">
        <v>-2285978</v>
      </c>
      <c r="H9" s="1">
        <v>-10854164</v>
      </c>
      <c r="I9" s="1" t="s">
        <v>309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309</v>
      </c>
      <c r="G10" s="1">
        <v>-3352508</v>
      </c>
      <c r="H10" s="1">
        <v>-12492040</v>
      </c>
      <c r="I10" s="1" t="s">
        <v>309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309</v>
      </c>
      <c r="G11" s="1">
        <v>-2030764</v>
      </c>
      <c r="H11" s="1">
        <v>-14522804</v>
      </c>
      <c r="I11" s="1" t="s">
        <v>309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309</v>
      </c>
      <c r="G12" s="1">
        <v>-1745940</v>
      </c>
      <c r="H12" s="1">
        <v>-14048452</v>
      </c>
      <c r="I12" s="1" t="s">
        <v>309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309</v>
      </c>
      <c r="G13" s="1">
        <v>-3435075</v>
      </c>
      <c r="H13" s="1">
        <v>-14277105</v>
      </c>
      <c r="I13" s="1" t="s">
        <v>309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309</v>
      </c>
      <c r="G14" s="1">
        <v>-3239286</v>
      </c>
      <c r="H14" s="1">
        <v>-14100408</v>
      </c>
      <c r="I14" s="1" t="s">
        <v>309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309</v>
      </c>
      <c r="G15" s="1">
        <v>-1807963</v>
      </c>
      <c r="H15" s="1">
        <v>-13793750</v>
      </c>
      <c r="I15" s="1" t="s">
        <v>309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309</v>
      </c>
      <c r="G16" s="1">
        <v>-1872094</v>
      </c>
      <c r="H16" s="1">
        <v>-13679854</v>
      </c>
      <c r="I16" s="1" t="s">
        <v>309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309</v>
      </c>
      <c r="G17" s="1">
        <v>-2004531</v>
      </c>
      <c r="H17" s="1">
        <v>-13969753</v>
      </c>
      <c r="I17" s="1" t="s">
        <v>309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309</v>
      </c>
      <c r="G18" s="1">
        <v>-1813591</v>
      </c>
      <c r="H18" s="1">
        <v>-14145468</v>
      </c>
      <c r="I18" s="1" t="s">
        <v>309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309</v>
      </c>
      <c r="G19" s="1">
        <v>-1976578</v>
      </c>
      <c r="H19" s="1">
        <v>-14091282</v>
      </c>
      <c r="I19" s="1" t="s">
        <v>309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309</v>
      </c>
      <c r="G20" s="1">
        <v>-1809273</v>
      </c>
      <c r="H20" s="1">
        <v>-15900555</v>
      </c>
      <c r="I20" s="1" t="s">
        <v>309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309</v>
      </c>
      <c r="G21" s="1">
        <v>-3110308</v>
      </c>
      <c r="H21" s="1">
        <v>-17201590</v>
      </c>
      <c r="I21" s="1" t="s">
        <v>309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309</v>
      </c>
      <c r="G22" s="1">
        <v>-2054174</v>
      </c>
      <c r="H22" s="1">
        <v>-17705613</v>
      </c>
      <c r="I22" s="1" t="s">
        <v>309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309</v>
      </c>
      <c r="G23" s="1">
        <v>-1732435</v>
      </c>
      <c r="H23" s="1">
        <v>-17630085</v>
      </c>
      <c r="I23" s="1" t="s">
        <v>309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310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399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309</v>
      </c>
      <c r="G4" s="1">
        <v>-6054833</v>
      </c>
      <c r="H4" s="1">
        <v>-6054833</v>
      </c>
      <c r="I4" s="1" t="s">
        <v>309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308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309</v>
      </c>
      <c r="G5" s="1">
        <v>-3407735</v>
      </c>
      <c r="H5" s="1">
        <v>-9462568</v>
      </c>
      <c r="I5" s="1" t="s">
        <v>309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309</v>
      </c>
      <c r="G6" s="1">
        <v>-3528614</v>
      </c>
      <c r="H6" s="1">
        <v>-12296267</v>
      </c>
      <c r="I6" s="1" t="s">
        <v>309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309</v>
      </c>
      <c r="G7" s="1">
        <v>-3778278</v>
      </c>
      <c r="H7" s="1">
        <v>-16074545</v>
      </c>
      <c r="I7" s="1" t="s">
        <v>309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309</v>
      </c>
      <c r="G8" s="1">
        <v>-3418343</v>
      </c>
      <c r="H8" s="1">
        <v>-19492888</v>
      </c>
      <c r="I8" s="1" t="s">
        <v>309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309</v>
      </c>
      <c r="G9" s="1">
        <v>-3725592</v>
      </c>
      <c r="H9" s="1">
        <v>-23218480</v>
      </c>
      <c r="I9" s="1" t="s">
        <v>309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309</v>
      </c>
      <c r="G10" s="1">
        <v>-3410243</v>
      </c>
      <c r="H10" s="1">
        <v>-26628723</v>
      </c>
      <c r="I10" s="1" t="s">
        <v>309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309</v>
      </c>
      <c r="G11" s="1">
        <v>-5862523</v>
      </c>
      <c r="H11" s="1">
        <v>-29081003</v>
      </c>
      <c r="I11" s="1" t="s">
        <v>309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309</v>
      </c>
      <c r="G12" s="1">
        <v>-3871849</v>
      </c>
      <c r="H12" s="1">
        <v>-30031021</v>
      </c>
      <c r="I12" s="1" t="s">
        <v>309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309</v>
      </c>
      <c r="G13" s="1">
        <v>-3265413</v>
      </c>
      <c r="H13" s="1">
        <v>-29888699</v>
      </c>
      <c r="I13" s="1" t="s">
        <v>309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310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370</v>
      </c>
    </row>
    <row r="2" ht="195" customHeight="1"/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411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371</v>
      </c>
      <c r="Y3" t="s">
        <v>372</v>
      </c>
      <c r="Z3" t="s">
        <v>373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309</v>
      </c>
      <c r="G4" s="1">
        <v>-33365442</v>
      </c>
      <c r="H4" s="1">
        <v>-98422539</v>
      </c>
      <c r="I4" s="1" t="s">
        <v>309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412</v>
      </c>
      <c r="N4" s="4">
        <v>43633</v>
      </c>
      <c r="O4" s="5">
        <v>0.5</v>
      </c>
      <c r="P4" s="6" t="s">
        <v>413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308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309</v>
      </c>
      <c r="G21" s="1">
        <v>-45145142</v>
      </c>
      <c r="H21" s="1">
        <v>1989718</v>
      </c>
      <c r="I21" s="1" t="s">
        <v>309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309</v>
      </c>
      <c r="G22" s="1">
        <v>-33686358</v>
      </c>
      <c r="H22" s="1">
        <v>-33239213</v>
      </c>
      <c r="I22" s="1" t="s">
        <v>309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309</v>
      </c>
      <c r="G23" s="1">
        <v>-29131134</v>
      </c>
      <c r="H23" s="1">
        <v>-65370205</v>
      </c>
      <c r="I23" s="1" t="s">
        <v>309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309</v>
      </c>
      <c r="G24" s="1">
        <v>-27505061</v>
      </c>
      <c r="H24" s="1">
        <v>-94599874</v>
      </c>
      <c r="I24" s="1" t="s">
        <v>309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309</v>
      </c>
      <c r="G25" s="1">
        <v>-55311283</v>
      </c>
      <c r="H25" s="1">
        <v>-123880945</v>
      </c>
      <c r="I25" s="1" t="s">
        <v>309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309</v>
      </c>
      <c r="G26" s="1">
        <v>-31634942</v>
      </c>
      <c r="H26" s="1">
        <v>-157869868</v>
      </c>
      <c r="I26" s="1" t="s">
        <v>309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309</v>
      </c>
      <c r="G27" s="1">
        <v>-36410821</v>
      </c>
      <c r="H27" s="1">
        <v>-191065844</v>
      </c>
      <c r="I27" s="1" t="s">
        <v>309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309</v>
      </c>
      <c r="G28" s="1">
        <v>-53398388</v>
      </c>
      <c r="H28" s="1">
        <v>-222454987</v>
      </c>
      <c r="I28" s="1" t="s">
        <v>309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309</v>
      </c>
      <c r="G29" s="1">
        <v>-32345800</v>
      </c>
      <c r="H29" s="1">
        <v>-235507905</v>
      </c>
      <c r="I29" s="1" t="s">
        <v>309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309</v>
      </c>
      <c r="G30" s="1">
        <v>-27809155</v>
      </c>
      <c r="H30" s="1">
        <v>-223761974</v>
      </c>
      <c r="I30" s="1" t="s">
        <v>309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309</v>
      </c>
      <c r="G31" s="1">
        <v>-54713523</v>
      </c>
      <c r="H31" s="1">
        <v>-227403936</v>
      </c>
      <c r="I31" s="1" t="s">
        <v>309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309</v>
      </c>
      <c r="G32" s="1">
        <v>-51595007</v>
      </c>
      <c r="H32" s="1">
        <v>-224589514</v>
      </c>
      <c r="I32" s="1" t="s">
        <v>309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309</v>
      </c>
      <c r="G33" s="1">
        <v>-28796728</v>
      </c>
      <c r="H33" s="1">
        <v>-219705099</v>
      </c>
      <c r="I33" s="1" t="s">
        <v>309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309</v>
      </c>
      <c r="G34" s="1">
        <v>-29818198</v>
      </c>
      <c r="H34" s="1">
        <v>-217890963</v>
      </c>
      <c r="I34" s="1" t="s">
        <v>309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309</v>
      </c>
      <c r="G35" s="1">
        <v>-31927956</v>
      </c>
      <c r="H35" s="1">
        <v>-222508440</v>
      </c>
      <c r="I35" s="1" t="s">
        <v>309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309</v>
      </c>
      <c r="G36" s="1">
        <v>-28886360</v>
      </c>
      <c r="H36" s="1">
        <v>-225306891</v>
      </c>
      <c r="I36" s="1" t="s">
        <v>309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309</v>
      </c>
      <c r="G37" s="1">
        <v>-31482733</v>
      </c>
      <c r="H37" s="1">
        <v>-224443824</v>
      </c>
      <c r="I37" s="1" t="s">
        <v>309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309</v>
      </c>
      <c r="G38" s="1">
        <v>-28817914</v>
      </c>
      <c r="H38" s="1">
        <v>-253261738</v>
      </c>
      <c r="I38" s="1" t="s">
        <v>309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309</v>
      </c>
      <c r="G39" s="1">
        <v>-49540659</v>
      </c>
      <c r="H39" s="1">
        <v>-273984483</v>
      </c>
      <c r="I39" s="1" t="s">
        <v>309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309</v>
      </c>
      <c r="G40" s="1">
        <v>-32718666</v>
      </c>
      <c r="H40" s="1">
        <v>-282012510</v>
      </c>
      <c r="I40" s="1" t="s">
        <v>309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309</v>
      </c>
      <c r="G41" s="1">
        <v>-60312706</v>
      </c>
      <c r="H41" s="1">
        <v>-280809822</v>
      </c>
      <c r="I41" s="1" t="s">
        <v>309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310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371</v>
      </c>
      <c r="AL3" t="s">
        <v>372</v>
      </c>
      <c r="AM3" t="s">
        <v>373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308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310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121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309</v>
      </c>
      <c r="G4" s="1">
        <v>-34201876</v>
      </c>
      <c r="H4" s="1">
        <v>-139211842</v>
      </c>
      <c r="I4" s="1" t="s">
        <v>309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308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309</v>
      </c>
      <c r="G5" s="1">
        <v>-67290975</v>
      </c>
      <c r="H5" s="1">
        <v>-172300941</v>
      </c>
      <c r="I5" s="1" t="s">
        <v>309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309</v>
      </c>
      <c r="G6" s="1">
        <v>-63455580</v>
      </c>
      <c r="H6" s="1">
        <v>-202667422</v>
      </c>
      <c r="I6" s="1" t="s">
        <v>309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309</v>
      </c>
      <c r="G7" s="1">
        <v>-35416872</v>
      </c>
      <c r="H7" s="1">
        <v>-238084294</v>
      </c>
      <c r="I7" s="1" t="s">
        <v>309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309</v>
      </c>
      <c r="G8" s="1">
        <v>-36673156</v>
      </c>
      <c r="H8" s="1">
        <v>-267534818</v>
      </c>
      <c r="I8" s="1" t="s">
        <v>309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309</v>
      </c>
      <c r="G9" s="1">
        <v>-39267500</v>
      </c>
      <c r="H9" s="1">
        <v>-273658703</v>
      </c>
      <c r="I9" s="1" t="s">
        <v>309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309</v>
      </c>
      <c r="G10" s="1">
        <v>-35527108</v>
      </c>
      <c r="H10" s="1">
        <v>-277100858</v>
      </c>
      <c r="I10" s="1" t="s">
        <v>309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309</v>
      </c>
      <c r="G11" s="1">
        <v>-38719930</v>
      </c>
      <c r="H11" s="1">
        <v>-276039390</v>
      </c>
      <c r="I11" s="1" t="s">
        <v>309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309</v>
      </c>
      <c r="G12" s="1">
        <v>-60928982</v>
      </c>
      <c r="H12" s="1">
        <v>-336968372</v>
      </c>
      <c r="I12" s="1" t="s">
        <v>309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309</v>
      </c>
      <c r="G13" s="1">
        <v>-40239977</v>
      </c>
      <c r="H13" s="1">
        <v>-346841868</v>
      </c>
      <c r="I13" s="1" t="s">
        <v>309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309</v>
      </c>
      <c r="G14" s="1">
        <v>-33937311</v>
      </c>
      <c r="H14" s="1">
        <v>-345362307</v>
      </c>
      <c r="I14" s="1" t="s">
        <v>309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310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370</v>
      </c>
    </row>
    <row r="2" ht="228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84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416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309</v>
      </c>
      <c r="G4" s="1">
        <v>-20486852</v>
      </c>
      <c r="H4" s="1">
        <v>-64420070</v>
      </c>
      <c r="I4" s="1" t="s">
        <v>309</v>
      </c>
      <c r="J4" s="1">
        <v>4022370000</v>
      </c>
      <c r="K4" s="1">
        <v>10261146</v>
      </c>
      <c r="L4" s="1" t="e">
        <f ca="1">F4+G4</f>
        <v>#VALUE!</v>
      </c>
      <c r="M4" s="18" t="s">
        <v>417</v>
      </c>
      <c r="N4" s="4">
        <v>43632</v>
      </c>
      <c r="O4" s="5">
        <v>0.577777777777778</v>
      </c>
      <c r="P4" s="6" t="s">
        <v>413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308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309</v>
      </c>
      <c r="G5" s="1">
        <v>-23586032</v>
      </c>
      <c r="H5" s="1">
        <v>-880061020</v>
      </c>
      <c r="I5" s="1" t="s">
        <v>309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309</v>
      </c>
      <c r="G22" s="1">
        <v>-31913046</v>
      </c>
      <c r="H22" s="1">
        <v>2465916</v>
      </c>
      <c r="I22" s="1" t="s">
        <v>309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309</v>
      </c>
      <c r="G23" s="1">
        <v>-23812845</v>
      </c>
      <c r="H23" s="1">
        <v>-22625928</v>
      </c>
      <c r="I23" s="1" t="s">
        <v>309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309</v>
      </c>
      <c r="G24" s="1">
        <v>-20592762</v>
      </c>
      <c r="H24" s="1">
        <v>-43441603</v>
      </c>
      <c r="I24" s="1" t="s">
        <v>309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309</v>
      </c>
      <c r="G25" s="1">
        <v>-19443293</v>
      </c>
      <c r="H25" s="1">
        <v>-65442028</v>
      </c>
      <c r="I25" s="1" t="s">
        <v>309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309</v>
      </c>
      <c r="G26" s="1">
        <v>-39099477</v>
      </c>
      <c r="H26" s="1">
        <v>-87620830</v>
      </c>
      <c r="I26" s="1" t="s">
        <v>309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309</v>
      </c>
      <c r="G27" s="1">
        <v>-22362702</v>
      </c>
      <c r="H27" s="1">
        <v>-113445734</v>
      </c>
      <c r="I27" s="1" t="s">
        <v>309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309</v>
      </c>
      <c r="G28" s="1">
        <v>-25738765</v>
      </c>
      <c r="H28" s="1">
        <v>-136501773</v>
      </c>
      <c r="I28" s="1" t="s">
        <v>309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309</v>
      </c>
      <c r="G29" s="1">
        <v>-37747255</v>
      </c>
      <c r="H29" s="1">
        <v>-157253156</v>
      </c>
      <c r="I29" s="1" t="s">
        <v>309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309</v>
      </c>
      <c r="G30" s="1">
        <v>-22865206</v>
      </c>
      <c r="H30" s="1">
        <v>-166480247</v>
      </c>
      <c r="I30" s="1" t="s">
        <v>309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309</v>
      </c>
      <c r="G31" s="1">
        <v>-19658257</v>
      </c>
      <c r="H31" s="1">
        <v>-158177063</v>
      </c>
      <c r="I31" s="1" t="s">
        <v>309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309</v>
      </c>
      <c r="G32" s="1">
        <v>-38676922</v>
      </c>
      <c r="H32" s="1">
        <v>-160751562</v>
      </c>
      <c r="I32" s="1" t="s">
        <v>309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309</v>
      </c>
      <c r="G33" s="1">
        <v>-36472447</v>
      </c>
      <c r="H33" s="1">
        <v>-158762051</v>
      </c>
      <c r="I33" s="1" t="s">
        <v>309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309</v>
      </c>
      <c r="G34" s="1">
        <v>-20356371</v>
      </c>
      <c r="H34" s="1">
        <v>-155309264</v>
      </c>
      <c r="I34" s="1" t="s">
        <v>309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309</v>
      </c>
      <c r="G35" s="1">
        <v>-21078448</v>
      </c>
      <c r="H35" s="1">
        <v>-154026853</v>
      </c>
      <c r="I35" s="1" t="s">
        <v>309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309</v>
      </c>
      <c r="G36" s="1">
        <v>-22569832</v>
      </c>
      <c r="H36" s="1">
        <v>-157290941</v>
      </c>
      <c r="I36" s="1" t="s">
        <v>309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309</v>
      </c>
      <c r="G37" s="1">
        <v>-20419732</v>
      </c>
      <c r="H37" s="1">
        <v>-159269162</v>
      </c>
      <c r="I37" s="1" t="s">
        <v>309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309</v>
      </c>
      <c r="G38" s="1">
        <v>-22255105</v>
      </c>
      <c r="H38" s="1">
        <v>-158659061</v>
      </c>
      <c r="I38" s="1" t="s">
        <v>309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309</v>
      </c>
      <c r="G39" s="1">
        <v>-20371348</v>
      </c>
      <c r="H39" s="1">
        <v>-179030409</v>
      </c>
      <c r="I39" s="1" t="s">
        <v>309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309</v>
      </c>
      <c r="G40" s="1">
        <v>-35020231</v>
      </c>
      <c r="H40" s="1">
        <v>-193679292</v>
      </c>
      <c r="I40" s="1" t="s">
        <v>309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309</v>
      </c>
      <c r="G41" s="1">
        <v>-23128785</v>
      </c>
      <c r="H41" s="1">
        <v>-199354295</v>
      </c>
      <c r="I41" s="1" t="s">
        <v>309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309</v>
      </c>
      <c r="G42" s="1">
        <v>-42634978</v>
      </c>
      <c r="H42" s="1">
        <v>-198504117</v>
      </c>
      <c r="I42" s="1" t="s">
        <v>309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310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308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310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24" t="s">
        <v>418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308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310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419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308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310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370</v>
      </c>
    </row>
    <row r="2" ht="201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308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309</v>
      </c>
      <c r="G15" s="1">
        <v>-327</v>
      </c>
      <c r="H15" s="1">
        <v>4702</v>
      </c>
      <c r="I15" s="1" t="s">
        <v>309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309</v>
      </c>
      <c r="G16" s="1">
        <v>-340</v>
      </c>
      <c r="H16" s="1">
        <v>3530</v>
      </c>
      <c r="I16" s="1" t="s">
        <v>309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309</v>
      </c>
      <c r="G17" s="1">
        <v>-630</v>
      </c>
      <c r="H17" s="1">
        <v>2659</v>
      </c>
      <c r="I17" s="1" t="s">
        <v>309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309</v>
      </c>
      <c r="G18" s="1">
        <v>-367</v>
      </c>
      <c r="H18" s="1">
        <v>1540</v>
      </c>
      <c r="I18" s="1" t="s">
        <v>309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309</v>
      </c>
      <c r="G19" s="1">
        <v>-475</v>
      </c>
      <c r="H19" s="1">
        <v>296</v>
      </c>
      <c r="I19" s="1" t="s">
        <v>309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309</v>
      </c>
      <c r="G20" s="1">
        <v>-366</v>
      </c>
      <c r="H20" s="1">
        <v>-731</v>
      </c>
      <c r="I20" s="1" t="s">
        <v>309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309</v>
      </c>
      <c r="G21" s="1">
        <v>-422</v>
      </c>
      <c r="H21" s="1">
        <v>-1936</v>
      </c>
      <c r="I21" s="1" t="s">
        <v>309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309</v>
      </c>
      <c r="G22" s="1">
        <v>-702</v>
      </c>
      <c r="H22" s="1">
        <v>-156</v>
      </c>
      <c r="I22" s="1" t="s">
        <v>309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309</v>
      </c>
      <c r="G38" s="1">
        <v>-544</v>
      </c>
      <c r="H38" s="1">
        <v>-16</v>
      </c>
      <c r="I38" s="1" t="s">
        <v>309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309</v>
      </c>
      <c r="G39" s="1">
        <v>-406</v>
      </c>
      <c r="H39" s="1">
        <v>-413</v>
      </c>
      <c r="I39" s="1" t="s">
        <v>309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309</v>
      </c>
      <c r="G40" s="1">
        <v>-351</v>
      </c>
      <c r="H40" s="1">
        <v>-780</v>
      </c>
      <c r="I40" s="1" t="s">
        <v>309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309</v>
      </c>
      <c r="G41" s="1">
        <v>-332</v>
      </c>
      <c r="H41" s="1">
        <v>-1141</v>
      </c>
      <c r="I41" s="1" t="s">
        <v>309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309</v>
      </c>
      <c r="G42" s="1">
        <v>-667</v>
      </c>
      <c r="H42" s="1">
        <v>-1516</v>
      </c>
      <c r="I42" s="1" t="s">
        <v>309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309</v>
      </c>
      <c r="G43" s="1">
        <v>-381</v>
      </c>
      <c r="H43" s="1">
        <v>-1927</v>
      </c>
      <c r="I43" s="1" t="s">
        <v>309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309</v>
      </c>
      <c r="G44" s="1">
        <v>-438</v>
      </c>
      <c r="H44" s="1">
        <v>-2343</v>
      </c>
      <c r="I44" s="1" t="s">
        <v>309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309</v>
      </c>
      <c r="G45" s="1">
        <v>-643</v>
      </c>
      <c r="H45" s="1">
        <v>-2680</v>
      </c>
      <c r="I45" s="1" t="s">
        <v>309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309</v>
      </c>
      <c r="G46" s="1">
        <v>-390</v>
      </c>
      <c r="H46" s="1">
        <v>-2838</v>
      </c>
      <c r="I46" s="1" t="s">
        <v>309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309</v>
      </c>
      <c r="G47" s="1">
        <v>-335</v>
      </c>
      <c r="H47" s="1">
        <v>-2767</v>
      </c>
      <c r="I47" s="1" t="s">
        <v>309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309</v>
      </c>
      <c r="G48" s="1">
        <v>-659</v>
      </c>
      <c r="H48" s="1">
        <v>-2740</v>
      </c>
      <c r="I48" s="1" t="s">
        <v>309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309</v>
      </c>
      <c r="G49" s="1">
        <v>-622</v>
      </c>
      <c r="H49" s="1">
        <v>-2706</v>
      </c>
      <c r="I49" s="1" t="s">
        <v>309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309</v>
      </c>
      <c r="G50" s="1">
        <v>-34768</v>
      </c>
      <c r="H50" s="1">
        <v>-37139</v>
      </c>
      <c r="I50" s="1" t="s">
        <v>309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309</v>
      </c>
      <c r="G51" s="1">
        <v>-36001</v>
      </c>
      <c r="H51" s="1">
        <v>-65669</v>
      </c>
      <c r="I51" s="1" t="s">
        <v>309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309</v>
      </c>
      <c r="G52" s="1">
        <v>-38548</v>
      </c>
      <c r="H52" s="1">
        <v>-103888</v>
      </c>
      <c r="I52" s="1" t="s">
        <v>309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309</v>
      </c>
      <c r="G53" s="1">
        <v>-34876</v>
      </c>
      <c r="H53" s="1">
        <v>-138450</v>
      </c>
      <c r="I53" s="1" t="s">
        <v>309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309</v>
      </c>
      <c r="G54" s="1">
        <v>-38011</v>
      </c>
      <c r="H54" s="1">
        <v>-176071</v>
      </c>
      <c r="I54" s="1" t="s">
        <v>309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309</v>
      </c>
      <c r="G55" s="1">
        <v>-34793</v>
      </c>
      <c r="H55" s="1">
        <v>-210864</v>
      </c>
      <c r="I55" s="1" t="s">
        <v>309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309</v>
      </c>
      <c r="G56" s="1">
        <v>-59812</v>
      </c>
      <c r="H56" s="1">
        <v>-235883</v>
      </c>
      <c r="I56" s="1" t="s">
        <v>309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309</v>
      </c>
      <c r="G57" s="1">
        <v>-39503</v>
      </c>
      <c r="H57" s="1">
        <v>-275088</v>
      </c>
      <c r="I57" s="1" t="s">
        <v>309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309</v>
      </c>
      <c r="G58" s="1">
        <v>-33316</v>
      </c>
      <c r="H58" s="1">
        <v>-273636</v>
      </c>
      <c r="I58" s="1" t="s">
        <v>309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309</v>
      </c>
      <c r="G109" s="1">
        <v>-57881</v>
      </c>
      <c r="H109" s="1">
        <v>-13068</v>
      </c>
      <c r="I109" s="1" t="s">
        <v>309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309</v>
      </c>
      <c r="G110" s="1">
        <v>-39069</v>
      </c>
      <c r="H110" s="1">
        <v>-67341</v>
      </c>
      <c r="I110" s="1" t="s">
        <v>309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309</v>
      </c>
      <c r="G112" s="1">
        <v>-58018</v>
      </c>
      <c r="H112" s="1">
        <v>29714</v>
      </c>
      <c r="I112" s="1" t="s">
        <v>309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309</v>
      </c>
      <c r="G113" s="1">
        <v>-38461</v>
      </c>
      <c r="H113" s="1">
        <v>-9995</v>
      </c>
      <c r="I113" s="1" t="s">
        <v>309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309</v>
      </c>
      <c r="G114" s="1">
        <v>-42207</v>
      </c>
      <c r="H114" s="1">
        <v>35900</v>
      </c>
      <c r="I114" s="1" t="s">
        <v>309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309</v>
      </c>
      <c r="G116" s="1">
        <v>-60559</v>
      </c>
      <c r="H116" s="1">
        <v>37082</v>
      </c>
      <c r="I116" s="1" t="s">
        <v>309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309</v>
      </c>
      <c r="G117" s="1">
        <v>-60588</v>
      </c>
      <c r="H117" s="1">
        <v>60586</v>
      </c>
      <c r="I117" s="1" t="s">
        <v>309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310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370</v>
      </c>
    </row>
    <row r="2" ht="197" customHeight="1"/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308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309</v>
      </c>
      <c r="G24" s="1">
        <v>-617</v>
      </c>
      <c r="H24" s="1">
        <v>7889</v>
      </c>
      <c r="I24" s="1" t="s">
        <v>309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309</v>
      </c>
      <c r="G25" s="1">
        <v>-714</v>
      </c>
      <c r="H25" s="1">
        <v>5974</v>
      </c>
      <c r="I25" s="1" t="s">
        <v>309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309</v>
      </c>
      <c r="G26" s="1">
        <v>-948</v>
      </c>
      <c r="H26" s="1">
        <v>4509</v>
      </c>
      <c r="I26" s="1" t="s">
        <v>309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309</v>
      </c>
      <c r="G27" s="1">
        <v>-632</v>
      </c>
      <c r="H27" s="1">
        <v>2616</v>
      </c>
      <c r="I27" s="1" t="s">
        <v>309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309</v>
      </c>
      <c r="G28" s="1">
        <v>-818</v>
      </c>
      <c r="H28" s="1">
        <v>450</v>
      </c>
      <c r="I28" s="1" t="s">
        <v>309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309</v>
      </c>
      <c r="G29" s="1">
        <v>-631</v>
      </c>
      <c r="H29" s="1">
        <v>-1135</v>
      </c>
      <c r="I29" s="1" t="s">
        <v>309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309</v>
      </c>
      <c r="G30" s="1">
        <v>-727</v>
      </c>
      <c r="H30" s="1">
        <v>-3086</v>
      </c>
      <c r="I30" s="1" t="s">
        <v>309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309</v>
      </c>
      <c r="G31" s="1">
        <v>-1210</v>
      </c>
      <c r="H31" s="1">
        <v>-590</v>
      </c>
      <c r="I31" s="1" t="s">
        <v>309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309</v>
      </c>
      <c r="G47" s="1">
        <v>-864</v>
      </c>
      <c r="H47" s="1">
        <v>18</v>
      </c>
      <c r="I47" s="1" t="s">
        <v>309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309</v>
      </c>
      <c r="G48" s="1">
        <v>-645</v>
      </c>
      <c r="H48" s="1">
        <v>-721</v>
      </c>
      <c r="I48" s="1" t="s">
        <v>309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309</v>
      </c>
      <c r="G49" s="1">
        <v>-558</v>
      </c>
      <c r="H49" s="1">
        <v>-1354</v>
      </c>
      <c r="I49" s="1" t="s">
        <v>309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309</v>
      </c>
      <c r="G50" s="1">
        <v>-527</v>
      </c>
      <c r="H50" s="1">
        <v>-1900</v>
      </c>
      <c r="I50" s="1" t="s">
        <v>309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309</v>
      </c>
      <c r="G51" s="1">
        <v>-1060</v>
      </c>
      <c r="H51" s="1">
        <v>-2513</v>
      </c>
      <c r="I51" s="1" t="s">
        <v>309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309</v>
      </c>
      <c r="G52" s="1">
        <v>-605</v>
      </c>
      <c r="H52" s="1">
        <v>-3157</v>
      </c>
      <c r="I52" s="1" t="s">
        <v>309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309</v>
      </c>
      <c r="G53" s="1">
        <v>-697</v>
      </c>
      <c r="H53" s="1">
        <v>-3734</v>
      </c>
      <c r="I53" s="1" t="s">
        <v>309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309</v>
      </c>
      <c r="G54" s="1">
        <v>-1023</v>
      </c>
      <c r="H54" s="1">
        <v>-4260</v>
      </c>
      <c r="I54" s="1" t="s">
        <v>309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309</v>
      </c>
      <c r="G55" s="1">
        <v>-620</v>
      </c>
      <c r="H55" s="1">
        <v>-4511</v>
      </c>
      <c r="I55" s="1" t="s">
        <v>309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309</v>
      </c>
      <c r="G56" s="1">
        <v>-533</v>
      </c>
      <c r="H56" s="1">
        <v>-4287</v>
      </c>
      <c r="I56" s="1" t="s">
        <v>309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309</v>
      </c>
      <c r="G57" s="1">
        <v>-1048</v>
      </c>
      <c r="H57" s="1">
        <v>-4356</v>
      </c>
      <c r="I57" s="1" t="s">
        <v>309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309</v>
      </c>
      <c r="G58" s="1">
        <v>-988</v>
      </c>
      <c r="H58" s="1">
        <v>-4302</v>
      </c>
      <c r="I58" s="1" t="s">
        <v>309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309</v>
      </c>
      <c r="G59" s="1">
        <v>-55219</v>
      </c>
      <c r="H59" s="1">
        <v>-58876</v>
      </c>
      <c r="I59" s="1" t="s">
        <v>309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309</v>
      </c>
      <c r="G60" s="1">
        <v>-57178</v>
      </c>
      <c r="H60" s="1">
        <v>-104301</v>
      </c>
      <c r="I60" s="1" t="s">
        <v>309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309</v>
      </c>
      <c r="G61" s="1">
        <v>-61224</v>
      </c>
      <c r="H61" s="1">
        <v>-165002</v>
      </c>
      <c r="I61" s="1" t="s">
        <v>309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309</v>
      </c>
      <c r="G62" s="1">
        <v>-55391</v>
      </c>
      <c r="H62" s="1">
        <v>-219893</v>
      </c>
      <c r="I62" s="1" t="s">
        <v>309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309</v>
      </c>
      <c r="G63" s="1">
        <v>-60370</v>
      </c>
      <c r="H63" s="1">
        <v>-279643</v>
      </c>
      <c r="I63" s="1" t="s">
        <v>309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309</v>
      </c>
      <c r="G64" s="1">
        <v>-55260</v>
      </c>
      <c r="H64" s="1">
        <v>-334903</v>
      </c>
      <c r="I64" s="1" t="s">
        <v>309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309</v>
      </c>
      <c r="G65" s="1">
        <v>-94997</v>
      </c>
      <c r="H65" s="1">
        <v>-374640</v>
      </c>
      <c r="I65" s="1" t="s">
        <v>309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309</v>
      </c>
      <c r="G66" s="1">
        <v>-62740</v>
      </c>
      <c r="H66" s="1">
        <v>-436907</v>
      </c>
      <c r="I66" s="1" t="s">
        <v>309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309</v>
      </c>
      <c r="G67" s="1">
        <v>-52913</v>
      </c>
      <c r="H67" s="1">
        <v>-434601</v>
      </c>
      <c r="I67" s="1" t="s">
        <v>309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309</v>
      </c>
      <c r="G118" s="1">
        <v>-84596</v>
      </c>
      <c r="H118" s="1">
        <v>-23197</v>
      </c>
      <c r="I118" s="1" t="s">
        <v>309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309</v>
      </c>
      <c r="G119" s="1">
        <v>-62407</v>
      </c>
      <c r="H119" s="1">
        <v>-104018</v>
      </c>
      <c r="I119" s="1" t="s">
        <v>309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309</v>
      </c>
      <c r="G121" s="1">
        <v>-95561</v>
      </c>
      <c r="H121" s="1">
        <v>31904</v>
      </c>
      <c r="I121" s="1" t="s">
        <v>309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309</v>
      </c>
      <c r="G122" s="1">
        <v>-62637</v>
      </c>
      <c r="H122" s="1">
        <v>-33526</v>
      </c>
      <c r="I122" s="1" t="s">
        <v>309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309</v>
      </c>
      <c r="G123" s="1">
        <v>-68738</v>
      </c>
      <c r="H123" s="1">
        <v>44718</v>
      </c>
      <c r="I123" s="1" t="s">
        <v>309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309</v>
      </c>
      <c r="G125" s="1">
        <v>-110108</v>
      </c>
      <c r="H125" s="1">
        <v>29892</v>
      </c>
      <c r="I125" s="1" t="s">
        <v>309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309</v>
      </c>
      <c r="G126" s="1">
        <v>-110160</v>
      </c>
      <c r="H126" s="1">
        <v>52796</v>
      </c>
      <c r="I126" s="1" t="s">
        <v>309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310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370</v>
      </c>
    </row>
    <row r="2" ht="180" customHeight="1"/>
    <row r="3" ht="40.5" spans="1:1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t="s">
        <v>2</v>
      </c>
      <c r="O3" t="s">
        <v>371</v>
      </c>
      <c r="P3" t="s">
        <v>372</v>
      </c>
      <c r="Q3" t="s">
        <v>373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308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309</v>
      </c>
      <c r="G31" s="1">
        <v>-137</v>
      </c>
      <c r="H31" s="1">
        <v>2057</v>
      </c>
      <c r="I31" s="1" t="s">
        <v>309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309</v>
      </c>
      <c r="G32" s="1">
        <v>-189</v>
      </c>
      <c r="H32" s="1">
        <v>1539</v>
      </c>
      <c r="I32" s="1" t="s">
        <v>309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309</v>
      </c>
      <c r="G33" s="1">
        <v>-312</v>
      </c>
      <c r="H33" s="1">
        <v>1193</v>
      </c>
      <c r="I33" s="1" t="s">
        <v>309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309</v>
      </c>
      <c r="G34" s="1">
        <v>-156</v>
      </c>
      <c r="H34" s="1">
        <v>682</v>
      </c>
      <c r="I34" s="1" t="s">
        <v>309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309</v>
      </c>
      <c r="G35" s="1">
        <v>-201</v>
      </c>
      <c r="H35" s="1">
        <v>154</v>
      </c>
      <c r="I35" s="1" t="s">
        <v>309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309</v>
      </c>
      <c r="G36" s="1">
        <v>-155</v>
      </c>
      <c r="H36" s="1">
        <v>-294</v>
      </c>
      <c r="I36" s="1" t="s">
        <v>309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309</v>
      </c>
      <c r="G37" s="1">
        <v>-179</v>
      </c>
      <c r="H37" s="1">
        <v>-772</v>
      </c>
      <c r="I37" s="1" t="s">
        <v>309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309</v>
      </c>
      <c r="G38" s="1">
        <v>-298</v>
      </c>
      <c r="H38" s="1">
        <v>-16</v>
      </c>
      <c r="I38" s="1" t="s">
        <v>309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309</v>
      </c>
      <c r="G54" s="1">
        <v>-239</v>
      </c>
      <c r="H54" s="1">
        <v>-2</v>
      </c>
      <c r="I54" s="1" t="s">
        <v>309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309</v>
      </c>
      <c r="G55" s="1">
        <v>-179</v>
      </c>
      <c r="H55" s="1">
        <v>-192</v>
      </c>
      <c r="I55" s="1" t="s">
        <v>309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309</v>
      </c>
      <c r="G56" s="1">
        <v>-155</v>
      </c>
      <c r="H56" s="1">
        <v>-363</v>
      </c>
      <c r="I56" s="1" t="s">
        <v>309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309</v>
      </c>
      <c r="G57" s="1">
        <v>-146</v>
      </c>
      <c r="H57" s="1">
        <v>-526</v>
      </c>
      <c r="I57" s="1" t="s">
        <v>309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309</v>
      </c>
      <c r="G58" s="1">
        <v>-294</v>
      </c>
      <c r="H58" s="1">
        <v>-689</v>
      </c>
      <c r="I58" s="1" t="s">
        <v>309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309</v>
      </c>
      <c r="G59" s="1">
        <v>-120</v>
      </c>
      <c r="H59" s="1">
        <v>-821</v>
      </c>
      <c r="I59" s="1" t="s">
        <v>309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309</v>
      </c>
      <c r="G60" s="1">
        <v>-193</v>
      </c>
      <c r="H60" s="1">
        <v>-1027</v>
      </c>
      <c r="I60" s="1" t="s">
        <v>309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309</v>
      </c>
      <c r="G65" s="1">
        <v>-131660</v>
      </c>
      <c r="H65" s="1">
        <v>-132579</v>
      </c>
      <c r="I65" s="1" t="s">
        <v>309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309</v>
      </c>
      <c r="G66" s="1">
        <v>-153388</v>
      </c>
      <c r="H66" s="1">
        <v>-285819</v>
      </c>
      <c r="I66" s="1" t="s">
        <v>309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309</v>
      </c>
      <c r="G67" s="1">
        <v>-158829</v>
      </c>
      <c r="H67" s="1">
        <v>-413249</v>
      </c>
      <c r="I67" s="1" t="s">
        <v>309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309</v>
      </c>
      <c r="G68" s="1">
        <v>-170067</v>
      </c>
      <c r="H68" s="1">
        <v>-583123</v>
      </c>
      <c r="I68" s="1" t="s">
        <v>309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309</v>
      </c>
      <c r="G69" s="1">
        <v>-153866</v>
      </c>
      <c r="H69" s="1">
        <v>-736851</v>
      </c>
      <c r="I69" s="1" t="s">
        <v>309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309</v>
      </c>
      <c r="G70" s="1">
        <v>-167696</v>
      </c>
      <c r="H70" s="1">
        <v>-904375</v>
      </c>
      <c r="I70" s="1" t="s">
        <v>309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309</v>
      </c>
      <c r="G71" s="1">
        <v>-153501</v>
      </c>
      <c r="H71" s="1">
        <v>-1057876</v>
      </c>
      <c r="I71" s="1" t="s">
        <v>309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309</v>
      </c>
      <c r="G72" s="1">
        <v>-263882</v>
      </c>
      <c r="H72" s="1">
        <v>-1168257</v>
      </c>
      <c r="I72" s="1" t="s">
        <v>309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309</v>
      </c>
      <c r="G73" s="1">
        <v>-174277</v>
      </c>
      <c r="H73" s="1">
        <v>-1211017</v>
      </c>
      <c r="I73" s="1" t="s">
        <v>309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309</v>
      </c>
      <c r="G74" s="1">
        <v>-146982</v>
      </c>
      <c r="H74" s="1">
        <v>-1204611</v>
      </c>
      <c r="I74" s="1" t="s">
        <v>309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309</v>
      </c>
      <c r="G125" s="12">
        <v>-241918</v>
      </c>
      <c r="H125" s="1">
        <v>-38107</v>
      </c>
      <c r="I125" s="1" t="s">
        <v>309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309</v>
      </c>
      <c r="G126" s="1">
        <v>-167411</v>
      </c>
      <c r="H126" s="1">
        <v>-240773</v>
      </c>
      <c r="I126" s="1" t="s">
        <v>309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309</v>
      </c>
      <c r="G128" s="1">
        <v>-250848</v>
      </c>
      <c r="H128" s="1">
        <v>80209</v>
      </c>
      <c r="I128" s="1" t="s">
        <v>309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309</v>
      </c>
      <c r="G129" s="1">
        <v>-159340</v>
      </c>
      <c r="H129" s="1">
        <v>-99402</v>
      </c>
      <c r="I129" s="1" t="s">
        <v>309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309</v>
      </c>
      <c r="G130" s="1">
        <v>-174860</v>
      </c>
      <c r="H130" s="1">
        <v>112596</v>
      </c>
      <c r="I130" s="1" t="s">
        <v>309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309</v>
      </c>
      <c r="G132" s="1">
        <v>-262425</v>
      </c>
      <c r="H132" s="1">
        <v>96463</v>
      </c>
      <c r="I132" s="1" t="s">
        <v>309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309</v>
      </c>
      <c r="G133" s="1">
        <v>-262551</v>
      </c>
      <c r="H133" s="1">
        <v>189765</v>
      </c>
      <c r="I133" s="1" t="s">
        <v>309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310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370</v>
      </c>
    </row>
    <row r="2" ht="208" customHeight="1"/>
    <row r="3" ht="40.5" spans="1:34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383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371</v>
      </c>
      <c r="AG3" t="s">
        <v>372</v>
      </c>
      <c r="AH3" t="s">
        <v>373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308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309</v>
      </c>
      <c r="G31" s="1">
        <v>-137</v>
      </c>
      <c r="H31" s="1">
        <v>2054</v>
      </c>
      <c r="I31" s="1" t="s">
        <v>309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309</v>
      </c>
      <c r="G32" s="1">
        <v>-189</v>
      </c>
      <c r="H32" s="1">
        <v>1550</v>
      </c>
      <c r="I32" s="1" t="s">
        <v>309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309</v>
      </c>
      <c r="G33" s="1">
        <v>-312</v>
      </c>
      <c r="H33" s="1">
        <v>1213</v>
      </c>
      <c r="I33" s="1" t="s">
        <v>309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309</v>
      </c>
      <c r="G34" s="1">
        <v>-156</v>
      </c>
      <c r="H34" s="1">
        <v>736</v>
      </c>
      <c r="I34" s="1" t="s">
        <v>309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309</v>
      </c>
      <c r="G35" s="1">
        <v>-201</v>
      </c>
      <c r="H35" s="1">
        <v>131</v>
      </c>
      <c r="I35" s="1" t="s">
        <v>309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309</v>
      </c>
      <c r="G36" s="1">
        <v>-155</v>
      </c>
      <c r="H36" s="1">
        <v>-289</v>
      </c>
      <c r="I36" s="1" t="s">
        <v>309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309</v>
      </c>
      <c r="G37" s="1">
        <v>-179</v>
      </c>
      <c r="H37" s="1">
        <v>-761</v>
      </c>
      <c r="I37" s="1" t="s">
        <v>309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309</v>
      </c>
      <c r="G38" s="1">
        <v>-298</v>
      </c>
      <c r="H38" s="1">
        <v>-157</v>
      </c>
      <c r="I38" s="1" t="s">
        <v>309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309</v>
      </c>
      <c r="G54" s="1">
        <v>-239</v>
      </c>
      <c r="H54" s="1">
        <v>-23</v>
      </c>
      <c r="I54" s="1" t="s">
        <v>309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309</v>
      </c>
      <c r="G55" s="1">
        <v>-179</v>
      </c>
      <c r="H55" s="1">
        <v>-212</v>
      </c>
      <c r="I55" s="1" t="s">
        <v>309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309</v>
      </c>
      <c r="G56" s="1">
        <v>-155</v>
      </c>
      <c r="H56" s="1">
        <v>-372</v>
      </c>
      <c r="I56" s="1" t="s">
        <v>309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309</v>
      </c>
      <c r="G57" s="1">
        <v>-146</v>
      </c>
      <c r="H57" s="1">
        <v>-526</v>
      </c>
      <c r="I57" s="1" t="s">
        <v>309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309</v>
      </c>
      <c r="G58" s="1">
        <v>-294</v>
      </c>
      <c r="H58" s="1">
        <v>-690</v>
      </c>
      <c r="I58" s="1" t="s">
        <v>309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309</v>
      </c>
      <c r="G59" s="1">
        <v>-120</v>
      </c>
      <c r="H59" s="1">
        <v>-820</v>
      </c>
      <c r="I59" s="1" t="s">
        <v>309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309</v>
      </c>
      <c r="G60" s="1">
        <v>-193</v>
      </c>
      <c r="H60" s="1">
        <v>-1030</v>
      </c>
      <c r="I60" s="1" t="s">
        <v>309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309</v>
      </c>
      <c r="G61" s="1">
        <v>-331</v>
      </c>
      <c r="H61" s="1">
        <v>-1181</v>
      </c>
      <c r="I61" s="1" t="s">
        <v>309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309</v>
      </c>
      <c r="G62" s="1">
        <v>-172</v>
      </c>
      <c r="H62" s="1">
        <v>-1251</v>
      </c>
      <c r="I62" s="1" t="s">
        <v>309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309</v>
      </c>
      <c r="G63" s="1">
        <v>-148</v>
      </c>
      <c r="H63" s="1">
        <v>-1220</v>
      </c>
      <c r="I63" s="1" t="s">
        <v>309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309</v>
      </c>
      <c r="G64" s="1">
        <v>-291</v>
      </c>
      <c r="H64" s="1">
        <v>-1208</v>
      </c>
      <c r="I64" s="1" t="s">
        <v>309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309</v>
      </c>
      <c r="G65" s="1">
        <v>-131660</v>
      </c>
      <c r="H65" s="1">
        <v>-132579</v>
      </c>
      <c r="I65" s="1" t="s">
        <v>309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309</v>
      </c>
      <c r="G66" s="1">
        <v>-153388</v>
      </c>
      <c r="H66" s="1">
        <v>-285819</v>
      </c>
      <c r="I66" s="1" t="s">
        <v>309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309</v>
      </c>
      <c r="G67" s="1">
        <v>-158829</v>
      </c>
      <c r="H67" s="1">
        <v>-413249</v>
      </c>
      <c r="I67" s="1" t="s">
        <v>309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309</v>
      </c>
      <c r="G68" s="1">
        <v>-170067</v>
      </c>
      <c r="H68" s="1">
        <v>-583123</v>
      </c>
      <c r="I68" s="1" t="s">
        <v>309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309</v>
      </c>
      <c r="G69" s="1">
        <v>-153866</v>
      </c>
      <c r="H69" s="1">
        <v>-736851</v>
      </c>
      <c r="I69" s="1" t="s">
        <v>309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309</v>
      </c>
      <c r="G70" s="1">
        <v>-167696</v>
      </c>
      <c r="H70" s="1">
        <v>-904375</v>
      </c>
      <c r="I70" s="1" t="s">
        <v>309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309</v>
      </c>
      <c r="G71" s="1">
        <v>-153501</v>
      </c>
      <c r="H71" s="1">
        <v>-1057876</v>
      </c>
      <c r="I71" s="1" t="s">
        <v>309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309</v>
      </c>
      <c r="G72" s="1">
        <v>-263882</v>
      </c>
      <c r="H72" s="1">
        <v>-1168257</v>
      </c>
      <c r="I72" s="1" t="s">
        <v>309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309</v>
      </c>
      <c r="G73" s="1">
        <v>-174279</v>
      </c>
      <c r="H73" s="1">
        <v>-1211019</v>
      </c>
      <c r="I73" s="1" t="s">
        <v>309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309</v>
      </c>
      <c r="G74" s="1">
        <v>-146982</v>
      </c>
      <c r="H74" s="1">
        <v>-1204613</v>
      </c>
      <c r="I74" s="1" t="s">
        <v>309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309</v>
      </c>
      <c r="G125" s="1">
        <v>-241918</v>
      </c>
      <c r="H125" s="1">
        <v>-63434</v>
      </c>
      <c r="I125" s="1" t="s">
        <v>309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309</v>
      </c>
      <c r="G126" s="1">
        <v>-167411</v>
      </c>
      <c r="H126" s="1">
        <v>-263051</v>
      </c>
      <c r="I126" s="1" t="s">
        <v>309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309</v>
      </c>
      <c r="G128" s="1">
        <v>-250848</v>
      </c>
      <c r="H128" s="1">
        <v>53611</v>
      </c>
      <c r="I128" s="1" t="s">
        <v>309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309</v>
      </c>
      <c r="G129" s="1">
        <v>-159340</v>
      </c>
      <c r="H129" s="1">
        <v>-103216</v>
      </c>
      <c r="I129" s="1" t="s">
        <v>309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309</v>
      </c>
      <c r="G130" s="1">
        <v>-174860</v>
      </c>
      <c r="H130" s="1">
        <v>107938</v>
      </c>
      <c r="I130" s="1" t="s">
        <v>309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309</v>
      </c>
      <c r="G132" s="1">
        <v>-262424</v>
      </c>
      <c r="H132" s="1">
        <v>63176</v>
      </c>
      <c r="I132" s="1" t="s">
        <v>309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309</v>
      </c>
      <c r="G133" s="1">
        <v>-262553</v>
      </c>
      <c r="H133" s="1">
        <v>156474</v>
      </c>
      <c r="I133" s="1" t="s">
        <v>309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310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370</v>
      </c>
    </row>
    <row r="2" ht="228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348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308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309</v>
      </c>
      <c r="G17" s="1">
        <v>-65550651</v>
      </c>
      <c r="H17" s="1">
        <v>-1323319</v>
      </c>
      <c r="I17" s="1" t="s">
        <v>309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309</v>
      </c>
      <c r="G18" s="1">
        <v>-48912519</v>
      </c>
      <c r="H18" s="1">
        <v>-56431922</v>
      </c>
      <c r="I18" s="1" t="s">
        <v>309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309</v>
      </c>
      <c r="G19" s="1">
        <v>-42298345</v>
      </c>
      <c r="H19" s="1">
        <v>-100912980</v>
      </c>
      <c r="I19" s="1" t="s">
        <v>309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309</v>
      </c>
      <c r="G20" s="1">
        <v>-39937289</v>
      </c>
      <c r="H20" s="1">
        <v>-144776843</v>
      </c>
      <c r="I20" s="1" t="s">
        <v>309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309</v>
      </c>
      <c r="G21" s="1">
        <v>-80311863</v>
      </c>
      <c r="H21" s="1">
        <v>-185355240</v>
      </c>
      <c r="I21" s="1" t="s">
        <v>309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309</v>
      </c>
      <c r="G22" s="1">
        <v>-45933867</v>
      </c>
      <c r="H22" s="1">
        <v>-235123457</v>
      </c>
      <c r="I22" s="1" t="s">
        <v>309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309</v>
      </c>
      <c r="G23" s="1">
        <v>-52868434</v>
      </c>
      <c r="H23" s="1">
        <v>-279677316</v>
      </c>
      <c r="I23" s="1" t="s">
        <v>309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309</v>
      </c>
      <c r="G24" s="1">
        <v>-77534345</v>
      </c>
      <c r="H24" s="1">
        <v>-323004163</v>
      </c>
      <c r="I24" s="1" t="s">
        <v>309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309</v>
      </c>
      <c r="G25" s="1">
        <v>-46966032</v>
      </c>
      <c r="H25" s="1">
        <v>-341956971</v>
      </c>
      <c r="I25" s="1" t="s">
        <v>309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309</v>
      </c>
      <c r="G26" s="1">
        <v>-40378834</v>
      </c>
      <c r="H26" s="1">
        <v>-324901905</v>
      </c>
      <c r="I26" s="1" t="s">
        <v>309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309</v>
      </c>
      <c r="G27" s="1">
        <v>-79443919</v>
      </c>
      <c r="H27" s="1">
        <v>-330190026</v>
      </c>
      <c r="I27" s="1" t="s">
        <v>309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309</v>
      </c>
      <c r="G28" s="1">
        <v>-74915840</v>
      </c>
      <c r="H28" s="1">
        <v>-326103492</v>
      </c>
      <c r="I28" s="1" t="s">
        <v>309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309</v>
      </c>
      <c r="G29" s="1">
        <v>-41812787</v>
      </c>
      <c r="H29" s="1">
        <v>-319011333</v>
      </c>
      <c r="I29" s="1" t="s">
        <v>309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309</v>
      </c>
      <c r="G30" s="1">
        <v>-43295960</v>
      </c>
      <c r="H30" s="1">
        <v>-316377212</v>
      </c>
      <c r="I30" s="1" t="s">
        <v>309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309</v>
      </c>
      <c r="G31" s="1">
        <v>-46359323</v>
      </c>
      <c r="H31" s="1">
        <v>-323081778</v>
      </c>
      <c r="I31" s="1" t="s">
        <v>309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309</v>
      </c>
      <c r="G32" s="1">
        <v>-41942932</v>
      </c>
      <c r="H32" s="1">
        <v>-327145122</v>
      </c>
      <c r="I32" s="1" t="s">
        <v>309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309</v>
      </c>
      <c r="G33" s="1">
        <v>-45712860</v>
      </c>
      <c r="H33" s="1">
        <v>-325891950</v>
      </c>
      <c r="I33" s="1" t="s">
        <v>309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309</v>
      </c>
      <c r="G34" s="1">
        <v>-41843549</v>
      </c>
      <c r="H34" s="1">
        <v>-367735499</v>
      </c>
      <c r="I34" s="1" t="s">
        <v>309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309</v>
      </c>
      <c r="G35" s="1">
        <v>-71932931</v>
      </c>
      <c r="H35" s="1">
        <v>-397824881</v>
      </c>
      <c r="I35" s="1" t="s">
        <v>309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309</v>
      </c>
      <c r="G36" s="1">
        <v>-47507433</v>
      </c>
      <c r="H36" s="1">
        <v>-409481559</v>
      </c>
      <c r="I36" s="1" t="s">
        <v>309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309</v>
      </c>
      <c r="G37" s="1">
        <v>-87573920</v>
      </c>
      <c r="H37" s="1">
        <v>-407735259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309</v>
      </c>
      <c r="G87" s="1">
        <v>-60686090</v>
      </c>
      <c r="H87" s="1">
        <v>-12099631</v>
      </c>
      <c r="I87" s="1" t="s">
        <v>309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309</v>
      </c>
      <c r="G88" s="1">
        <v>-45372118</v>
      </c>
      <c r="H88" s="1">
        <v>-65157487</v>
      </c>
      <c r="I88" s="1" t="s">
        <v>309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309</v>
      </c>
      <c r="G90" s="1">
        <v>-69775374</v>
      </c>
      <c r="H90" s="1">
        <v>24967277</v>
      </c>
      <c r="I90" s="1" t="s">
        <v>309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309</v>
      </c>
      <c r="G91" s="1">
        <v>-44932941</v>
      </c>
      <c r="H91" s="1">
        <v>-25900524</v>
      </c>
      <c r="I91" s="1" t="s">
        <v>309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309</v>
      </c>
      <c r="G92" s="1">
        <v>-43995078</v>
      </c>
      <c r="H92" s="1">
        <v>14031326</v>
      </c>
      <c r="I92" s="1" t="s">
        <v>309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309</v>
      </c>
      <c r="G94" s="1">
        <v>-75036993</v>
      </c>
      <c r="H94" s="1">
        <v>11320750</v>
      </c>
      <c r="I94" s="1" t="s">
        <v>309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309</v>
      </c>
      <c r="G95" s="1">
        <v>-75073905</v>
      </c>
      <c r="H95" s="1">
        <v>29844792</v>
      </c>
      <c r="I95" s="1" t="s">
        <v>309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310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308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310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310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370</v>
      </c>
    </row>
    <row r="2" ht="174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351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422</v>
      </c>
      <c r="N4" s="4">
        <v>43634</v>
      </c>
      <c r="O4" s="5">
        <v>0.817361111111111</v>
      </c>
      <c r="P4" s="6" t="s">
        <v>413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308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309</v>
      </c>
      <c r="G20" s="1">
        <v>-65550651</v>
      </c>
      <c r="H20" s="1">
        <v>-14542274</v>
      </c>
      <c r="I20" s="1" t="s">
        <v>309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309</v>
      </c>
      <c r="G21" s="1">
        <v>-48912519</v>
      </c>
      <c r="H21" s="1">
        <v>-64599777</v>
      </c>
      <c r="I21" s="1" t="s">
        <v>309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309</v>
      </c>
      <c r="G22" s="1">
        <v>-42298345</v>
      </c>
      <c r="H22" s="1">
        <v>-107525110</v>
      </c>
      <c r="I22" s="1" t="s">
        <v>309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309</v>
      </c>
      <c r="G23" s="1">
        <v>-39937289</v>
      </c>
      <c r="H23" s="1">
        <v>-147961874</v>
      </c>
      <c r="I23" s="1" t="s">
        <v>309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309</v>
      </c>
      <c r="G24" s="1">
        <v>-80311863</v>
      </c>
      <c r="H24" s="1">
        <v>-192786793</v>
      </c>
      <c r="I24" s="1" t="s">
        <v>309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309</v>
      </c>
      <c r="G25" s="1">
        <v>-45933867</v>
      </c>
      <c r="H25" s="1">
        <v>-237672217</v>
      </c>
      <c r="I25" s="1" t="s">
        <v>309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309</v>
      </c>
      <c r="G26" s="1">
        <v>-52868434</v>
      </c>
      <c r="H26" s="1">
        <v>-284161084</v>
      </c>
      <c r="I26" s="1" t="s">
        <v>309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309</v>
      </c>
      <c r="G27" s="1">
        <v>-77534345</v>
      </c>
      <c r="H27" s="1">
        <v>-323004163</v>
      </c>
      <c r="I27" s="1" t="s">
        <v>309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309</v>
      </c>
      <c r="G28" s="1">
        <v>-46966032</v>
      </c>
      <c r="H28" s="1">
        <v>-341956971</v>
      </c>
      <c r="I28" s="1" t="s">
        <v>309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309</v>
      </c>
      <c r="G29" s="1">
        <v>-40378834</v>
      </c>
      <c r="H29" s="1">
        <v>-324901905</v>
      </c>
      <c r="I29" s="1" t="s">
        <v>309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309</v>
      </c>
      <c r="G30" s="1">
        <v>-79443919</v>
      </c>
      <c r="H30" s="1">
        <v>-330190026</v>
      </c>
      <c r="I30" s="1" t="s">
        <v>309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309</v>
      </c>
      <c r="G31" s="1">
        <v>-74915840</v>
      </c>
      <c r="H31" s="1">
        <v>-326103492</v>
      </c>
      <c r="I31" s="1" t="s">
        <v>309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309</v>
      </c>
      <c r="G32" s="1">
        <v>-41812787</v>
      </c>
      <c r="H32" s="1">
        <v>-319011333</v>
      </c>
      <c r="I32" s="1" t="s">
        <v>309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309</v>
      </c>
      <c r="G33" s="1">
        <v>-43295960</v>
      </c>
      <c r="H33" s="1">
        <v>-316377212</v>
      </c>
      <c r="I33" s="1" t="s">
        <v>309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309</v>
      </c>
      <c r="G34" s="1">
        <v>-46359323</v>
      </c>
      <c r="H34" s="1">
        <v>-323081778</v>
      </c>
      <c r="I34" s="1" t="s">
        <v>309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309</v>
      </c>
      <c r="G35" s="1">
        <v>-41942932</v>
      </c>
      <c r="H35" s="1">
        <v>-327145122</v>
      </c>
      <c r="I35" s="1" t="s">
        <v>309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309</v>
      </c>
      <c r="G36" s="1">
        <v>-45712860</v>
      </c>
      <c r="H36" s="1">
        <v>-325891950</v>
      </c>
      <c r="I36" s="1" t="s">
        <v>309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309</v>
      </c>
      <c r="G37" s="1">
        <v>-41843549</v>
      </c>
      <c r="H37" s="1">
        <v>-367735499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309</v>
      </c>
      <c r="G38" s="1">
        <v>-71932931</v>
      </c>
      <c r="H38" s="1">
        <v>-397824881</v>
      </c>
      <c r="I38" s="1" t="s">
        <v>309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309</v>
      </c>
      <c r="G39" s="1">
        <v>-47506960</v>
      </c>
      <c r="H39" s="1">
        <v>-409481086</v>
      </c>
      <c r="I39" s="1" t="s">
        <v>309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309</v>
      </c>
      <c r="G40" s="1">
        <v>-87573447</v>
      </c>
      <c r="H40" s="1">
        <v>-447734786</v>
      </c>
      <c r="I40" s="1" t="s">
        <v>309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309</v>
      </c>
      <c r="G91" s="1">
        <v>-60686090</v>
      </c>
      <c r="H91" s="1">
        <v>-17390658</v>
      </c>
      <c r="I91" s="1" t="s">
        <v>309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309</v>
      </c>
      <c r="G92" s="1">
        <v>-45372118</v>
      </c>
      <c r="H92" s="1">
        <v>-75334569</v>
      </c>
      <c r="I92" s="1" t="s">
        <v>309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309</v>
      </c>
      <c r="G94" s="1">
        <v>-69775374</v>
      </c>
      <c r="H94" s="1">
        <v>36355737</v>
      </c>
      <c r="I94" s="1" t="s">
        <v>309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309</v>
      </c>
      <c r="G95" s="1">
        <v>-44932941</v>
      </c>
      <c r="H95" s="1">
        <v>-9179608</v>
      </c>
      <c r="I95" s="1" t="s">
        <v>309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309</v>
      </c>
      <c r="G96" s="1">
        <v>-49309578</v>
      </c>
      <c r="H96" s="1">
        <v>48541986</v>
      </c>
      <c r="I96" s="1" t="s">
        <v>309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309</v>
      </c>
      <c r="G98" s="1">
        <v>-75037466</v>
      </c>
      <c r="H98" s="1">
        <v>55111156</v>
      </c>
      <c r="I98" s="1" t="s">
        <v>309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309</v>
      </c>
      <c r="G99" s="1">
        <v>-75073432</v>
      </c>
      <c r="H99" s="1">
        <v>73635671</v>
      </c>
      <c r="I99" s="1" t="s">
        <v>309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310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216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310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308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309</v>
      </c>
      <c r="G13" s="1">
        <v>-457342330</v>
      </c>
      <c r="H13" s="1">
        <v>326212361</v>
      </c>
      <c r="I13" s="1" t="s">
        <v>309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309</v>
      </c>
      <c r="G14" s="1">
        <v>-501593232</v>
      </c>
      <c r="H14" s="1">
        <v>443438991</v>
      </c>
      <c r="I14" s="1" t="s">
        <v>309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424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309</v>
      </c>
      <c r="G16" s="1">
        <v>-396351883</v>
      </c>
      <c r="H16" s="1">
        <v>2179746303</v>
      </c>
      <c r="I16" s="1" t="s">
        <v>309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310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227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308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309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309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424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309</v>
      </c>
      <c r="G13" s="1">
        <v>-711400816</v>
      </c>
      <c r="H13" s="1">
        <v>-226402021</v>
      </c>
      <c r="I13" s="1" t="s">
        <v>309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310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308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309</v>
      </c>
      <c r="G37" s="1">
        <v>-47800849</v>
      </c>
      <c r="H37" s="1">
        <v>-14387265</v>
      </c>
      <c r="I37" s="1" t="s">
        <v>309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309</v>
      </c>
      <c r="G38" s="1">
        <v>-52426417</v>
      </c>
      <c r="H38" s="1">
        <v>-49376454</v>
      </c>
      <c r="I38" s="1" t="s">
        <v>309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309</v>
      </c>
      <c r="G40" s="1">
        <v>-41426141</v>
      </c>
      <c r="H40" s="1">
        <v>15502965</v>
      </c>
      <c r="I40" s="1" t="s">
        <v>309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424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310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308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309</v>
      </c>
      <c r="G38" s="1">
        <v>-47801322</v>
      </c>
      <c r="H38" s="1">
        <v>-6379433</v>
      </c>
      <c r="I38" s="1" t="s">
        <v>309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309</v>
      </c>
      <c r="G39" s="1">
        <v>-52426417</v>
      </c>
      <c r="H39" s="1">
        <v>-39161947</v>
      </c>
      <c r="I39" s="1" t="s">
        <v>309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309</v>
      </c>
      <c r="G41" s="1">
        <v>-41426614</v>
      </c>
      <c r="H41" s="1">
        <v>23722274</v>
      </c>
      <c r="I41" s="1" t="s">
        <v>309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424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310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308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309</v>
      </c>
      <c r="G38" s="1">
        <v>-54509966</v>
      </c>
      <c r="H38" s="1">
        <v>-7490604</v>
      </c>
      <c r="I38" s="1" t="s">
        <v>309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309</v>
      </c>
      <c r="G39" s="1">
        <v>-59784758</v>
      </c>
      <c r="H39" s="1">
        <v>-47881741</v>
      </c>
      <c r="I39" s="1" t="s">
        <v>309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309</v>
      </c>
      <c r="G41" s="1">
        <v>-47241071</v>
      </c>
      <c r="H41" s="1">
        <v>21653186</v>
      </c>
      <c r="I41" s="1" t="s">
        <v>309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424</v>
      </c>
      <c r="W47" s="2" t="s">
        <v>426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310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427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309</v>
      </c>
      <c r="G4" s="1">
        <v>-116233976</v>
      </c>
      <c r="H4" s="1">
        <v>-298588781</v>
      </c>
      <c r="I4" s="1" t="s">
        <v>309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308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309</v>
      </c>
      <c r="G5" s="1">
        <v>-70408135</v>
      </c>
      <c r="H5" s="1">
        <v>-368996916</v>
      </c>
      <c r="I5" s="1" t="s">
        <v>309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309</v>
      </c>
      <c r="G6" s="1">
        <v>-60533075</v>
      </c>
      <c r="H6" s="1">
        <v>-429529991</v>
      </c>
      <c r="I6" s="1" t="s">
        <v>309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309</v>
      </c>
      <c r="G7" s="1">
        <v>-119096672</v>
      </c>
      <c r="H7" s="1">
        <v>-488093588</v>
      </c>
      <c r="I7" s="1" t="s">
        <v>309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309</v>
      </c>
      <c r="G8" s="1">
        <v>-112308499</v>
      </c>
      <c r="H8" s="1">
        <v>-488871163</v>
      </c>
      <c r="I8" s="1" t="s">
        <v>309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309</v>
      </c>
      <c r="G9" s="1">
        <v>-62682757</v>
      </c>
      <c r="H9" s="1">
        <v>-478239102</v>
      </c>
      <c r="I9" s="1" t="s">
        <v>309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309</v>
      </c>
      <c r="G10" s="1">
        <v>-64906224</v>
      </c>
      <c r="H10" s="1">
        <v>-474290214</v>
      </c>
      <c r="I10" s="1" t="s">
        <v>309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309</v>
      </c>
      <c r="G11" s="1">
        <v>-69498599</v>
      </c>
      <c r="H11" s="1">
        <v>-484341221</v>
      </c>
      <c r="I11" s="1" t="s">
        <v>309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309</v>
      </c>
      <c r="G12" s="1">
        <v>-62877861</v>
      </c>
      <c r="H12" s="1">
        <v>-490432698</v>
      </c>
      <c r="I12" s="1" t="s">
        <v>309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309</v>
      </c>
      <c r="G13" s="1">
        <v>-68529469</v>
      </c>
      <c r="H13" s="1">
        <v>-488554032</v>
      </c>
      <c r="I13" s="1" t="s">
        <v>309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309</v>
      </c>
      <c r="G14" s="1">
        <v>-62728873</v>
      </c>
      <c r="H14" s="1">
        <v>-551282905</v>
      </c>
      <c r="I14" s="1" t="s">
        <v>309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309</v>
      </c>
      <c r="G15" s="1">
        <v>-107836734</v>
      </c>
      <c r="H15" s="1">
        <v>-596390766</v>
      </c>
      <c r="I15" s="1" t="s">
        <v>309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309</v>
      </c>
      <c r="G16" s="1">
        <v>-71219055</v>
      </c>
      <c r="H16" s="1">
        <v>-613864919</v>
      </c>
      <c r="I16" s="1" t="s">
        <v>309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309</v>
      </c>
      <c r="G17" s="1">
        <v>-60064827</v>
      </c>
      <c r="H17" s="1">
        <v>-611246989</v>
      </c>
      <c r="I17" s="1" t="s">
        <v>309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309</v>
      </c>
      <c r="G68" s="12">
        <v>-90976269</v>
      </c>
      <c r="H68" s="1">
        <v>-12911654</v>
      </c>
      <c r="I68" s="1" t="s">
        <v>309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309</v>
      </c>
      <c r="G69" s="12">
        <v>-68018652</v>
      </c>
      <c r="H69" s="1">
        <v>-102382762</v>
      </c>
      <c r="I69" s="1" t="s">
        <v>309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309</v>
      </c>
      <c r="G71" s="12">
        <v>-104602277</v>
      </c>
      <c r="H71" s="1">
        <v>57247375</v>
      </c>
      <c r="I71" s="1" t="s">
        <v>309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309</v>
      </c>
      <c r="G72" s="12">
        <v>-67360268</v>
      </c>
      <c r="H72" s="1">
        <v>-14513007</v>
      </c>
      <c r="I72" s="1" t="s">
        <v>309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309</v>
      </c>
      <c r="G73" s="12">
        <v>-73921412</v>
      </c>
      <c r="H73" s="1">
        <v>59706526</v>
      </c>
      <c r="I73" s="1" t="s">
        <v>309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309</v>
      </c>
      <c r="G75" s="12">
        <v>-112490832</v>
      </c>
      <c r="H75" s="1">
        <v>64564506</v>
      </c>
      <c r="I75" s="1" t="s">
        <v>309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309</v>
      </c>
      <c r="G76" s="12">
        <v>-112545459</v>
      </c>
      <c r="H76" s="1">
        <v>92334433</v>
      </c>
      <c r="I76" s="1" t="s">
        <v>309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309</v>
      </c>
      <c r="G111" s="12">
        <v>-71659633</v>
      </c>
      <c r="H111" s="1">
        <v>-19993582</v>
      </c>
      <c r="I111" s="1" t="s">
        <v>309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309</v>
      </c>
      <c r="G112" s="12">
        <v>-78593956</v>
      </c>
      <c r="H112" s="1">
        <v>-63449069</v>
      </c>
      <c r="I112" s="1" t="s">
        <v>309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309</v>
      </c>
      <c r="G114" s="12">
        <v>-62103833</v>
      </c>
      <c r="H114" s="1">
        <v>56063591</v>
      </c>
      <c r="I114" s="1" t="s">
        <v>309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424</v>
      </c>
      <c r="W126" s="2" t="s">
        <v>426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310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370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308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309</v>
      </c>
      <c r="G34" s="12">
        <v>-72238843</v>
      </c>
      <c r="H34" s="1">
        <v>-17605622</v>
      </c>
      <c r="I34" s="1" t="s">
        <v>309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309</v>
      </c>
      <c r="G35" s="12">
        <v>-54009565</v>
      </c>
      <c r="H35" s="1">
        <v>-92713711</v>
      </c>
      <c r="I35" s="1" t="s">
        <v>309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309</v>
      </c>
      <c r="G37" s="12">
        <v>-83057445</v>
      </c>
      <c r="H37" s="1">
        <v>25608381</v>
      </c>
      <c r="I37" s="1" t="s">
        <v>309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309</v>
      </c>
      <c r="G38" s="12">
        <v>-53486782</v>
      </c>
      <c r="H38" s="1">
        <v>-32849956</v>
      </c>
      <c r="I38" s="1" t="s">
        <v>309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309</v>
      </c>
      <c r="G39" s="12">
        <v>-58696595</v>
      </c>
      <c r="H39" s="1">
        <v>26065454</v>
      </c>
      <c r="I39" s="1" t="s">
        <v>309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309</v>
      </c>
      <c r="G41" s="12">
        <v>-89322278</v>
      </c>
      <c r="H41" s="1">
        <v>17234934</v>
      </c>
      <c r="I41" s="1" t="s">
        <v>309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309</v>
      </c>
      <c r="G42" s="12">
        <v>-89365090</v>
      </c>
      <c r="H42" s="1">
        <v>39285944</v>
      </c>
      <c r="I42" s="1" t="s">
        <v>309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309</v>
      </c>
      <c r="G77" s="12">
        <v>-56901214</v>
      </c>
      <c r="H77" s="1">
        <v>-11472394</v>
      </c>
      <c r="I77" s="1" t="s">
        <v>309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309</v>
      </c>
      <c r="G78" s="12">
        <v>-62406784</v>
      </c>
      <c r="H78" s="1">
        <v>-50382675</v>
      </c>
      <c r="I78" s="1" t="s">
        <v>309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309</v>
      </c>
      <c r="G80" s="12">
        <v>-49312959</v>
      </c>
      <c r="H80" s="1">
        <v>37645870</v>
      </c>
      <c r="I80" s="1" t="s">
        <v>309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424</v>
      </c>
      <c r="W99" s="2" t="s">
        <v>426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310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308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309</v>
      </c>
      <c r="G38" s="1">
        <v>-57361252</v>
      </c>
      <c r="H38" s="1">
        <v>-11458766</v>
      </c>
      <c r="I38" s="1" t="s">
        <v>309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309</v>
      </c>
      <c r="G39" s="1">
        <v>-62911957</v>
      </c>
      <c r="H39" s="1">
        <v>-50049448</v>
      </c>
      <c r="I39" s="1" t="s">
        <v>309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309</v>
      </c>
      <c r="G41" s="1">
        <v>-49712140</v>
      </c>
      <c r="H41" s="1">
        <v>17794830</v>
      </c>
      <c r="I41" s="1" t="s">
        <v>309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424</v>
      </c>
      <c r="W63" s="2" t="s">
        <v>426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310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420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308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309</v>
      </c>
      <c r="G38" s="1">
        <v>-58758841</v>
      </c>
      <c r="H38" s="1">
        <v>-1733787</v>
      </c>
      <c r="I38" s="1" t="s">
        <v>309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309</v>
      </c>
      <c r="G39" s="1">
        <v>-64445426</v>
      </c>
      <c r="H39" s="1">
        <v>-40962681</v>
      </c>
      <c r="I39" s="1" t="s">
        <v>309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309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424</v>
      </c>
      <c r="W64" s="2" t="s">
        <v>426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310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370</v>
      </c>
    </row>
    <row r="2" ht="217" customHeight="1"/>
    <row r="3" ht="40.5" spans="1:2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358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371</v>
      </c>
      <c r="AB3" t="s">
        <v>372</v>
      </c>
      <c r="AC3" t="s">
        <v>373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428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308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309</v>
      </c>
      <c r="G15" s="1">
        <v>-132266516</v>
      </c>
      <c r="H15" s="1">
        <v>5132675</v>
      </c>
      <c r="I15" s="1" t="s">
        <v>309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309</v>
      </c>
      <c r="G16" s="1">
        <v>-98694497</v>
      </c>
      <c r="H16" s="1">
        <v>-103188562</v>
      </c>
      <c r="I16" s="1" t="s">
        <v>309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309</v>
      </c>
      <c r="G17" s="1">
        <v>-85348576</v>
      </c>
      <c r="H17" s="1">
        <v>-188264918</v>
      </c>
      <c r="I17" s="1" t="s">
        <v>309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309</v>
      </c>
      <c r="G18" s="1">
        <v>-80584495</v>
      </c>
      <c r="H18" s="1">
        <v>-273335362</v>
      </c>
      <c r="I18" s="1" t="s">
        <v>309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309</v>
      </c>
      <c r="G19" s="1">
        <v>-162051334</v>
      </c>
      <c r="H19" s="1">
        <v>-360391583</v>
      </c>
      <c r="I19" s="1" t="s">
        <v>309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309</v>
      </c>
      <c r="G20" s="1">
        <v>-92684249</v>
      </c>
      <c r="H20" s="1">
        <v>-464831167</v>
      </c>
      <c r="I20" s="1" t="s">
        <v>309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309</v>
      </c>
      <c r="G21" s="1">
        <v>-106676649</v>
      </c>
      <c r="H21" s="1">
        <v>-561595827</v>
      </c>
      <c r="I21" s="1" t="s">
        <v>309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309</v>
      </c>
      <c r="G22" s="1">
        <v>-156446926</v>
      </c>
      <c r="H22" s="1">
        <v>-651749987</v>
      </c>
      <c r="I22" s="1" t="s">
        <v>309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309</v>
      </c>
      <c r="G23" s="1">
        <v>-94766923</v>
      </c>
      <c r="H23" s="1">
        <v>-689992505</v>
      </c>
      <c r="I23" s="1" t="s">
        <v>309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309</v>
      </c>
      <c r="G24" s="1">
        <v>-81475433</v>
      </c>
      <c r="H24" s="1">
        <v>-655579205</v>
      </c>
      <c r="I24" s="1" t="s">
        <v>309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309</v>
      </c>
      <c r="G25" s="1">
        <v>-160300016</v>
      </c>
      <c r="H25" s="1">
        <v>-666249448</v>
      </c>
      <c r="I25" s="1" t="s">
        <v>309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309</v>
      </c>
      <c r="G26" s="1">
        <v>-151163369</v>
      </c>
      <c r="H26" s="1">
        <v>-658003739</v>
      </c>
      <c r="I26" s="1" t="s">
        <v>309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309</v>
      </c>
      <c r="G27" s="1">
        <v>-84368831</v>
      </c>
      <c r="H27" s="1">
        <v>-643693351</v>
      </c>
      <c r="I27" s="1" t="s">
        <v>309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309</v>
      </c>
      <c r="G28" s="1">
        <v>-87361541</v>
      </c>
      <c r="H28" s="1">
        <v>-638378283</v>
      </c>
      <c r="I28" s="1" t="s">
        <v>309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309</v>
      </c>
      <c r="G29" s="1">
        <v>-93542720</v>
      </c>
      <c r="H29" s="1">
        <v>-651906593</v>
      </c>
      <c r="I29" s="1" t="s">
        <v>309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309</v>
      </c>
      <c r="G30" s="1">
        <v>-84631434</v>
      </c>
      <c r="H30" s="1">
        <v>-660105511</v>
      </c>
      <c r="I30" s="1" t="s">
        <v>309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309</v>
      </c>
      <c r="G31" s="1">
        <v>-92238303</v>
      </c>
      <c r="H31" s="1">
        <v>-657576891</v>
      </c>
      <c r="I31" s="1" t="s">
        <v>309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309</v>
      </c>
      <c r="G32" s="1">
        <v>-84430901</v>
      </c>
      <c r="H32" s="1">
        <v>-742007792</v>
      </c>
      <c r="I32" s="1" t="s">
        <v>309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309</v>
      </c>
      <c r="G33" s="1">
        <v>-145144527</v>
      </c>
      <c r="H33" s="1">
        <v>-802721418</v>
      </c>
      <c r="I33" s="1" t="s">
        <v>309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309</v>
      </c>
      <c r="G34" s="1">
        <v>-95858394</v>
      </c>
      <c r="H34" s="1">
        <v>-826241026</v>
      </c>
      <c r="I34" s="1" t="s">
        <v>309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309</v>
      </c>
      <c r="G35" s="1">
        <v>-80845188</v>
      </c>
      <c r="H35" s="1">
        <v>-822717383</v>
      </c>
      <c r="I35" s="1" t="s">
        <v>309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309</v>
      </c>
      <c r="G86" s="1">
        <v>-122450923</v>
      </c>
      <c r="H86" s="1">
        <v>-6101713</v>
      </c>
      <c r="I86" t="s">
        <v>309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309</v>
      </c>
      <c r="G87" s="1">
        <v>-91550762</v>
      </c>
      <c r="H87" s="1">
        <v>-129335867</v>
      </c>
      <c r="I87" t="s">
        <v>309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309</v>
      </c>
      <c r="G89" s="1">
        <v>-140791060</v>
      </c>
      <c r="H89" s="1">
        <v>59740978</v>
      </c>
      <c r="I89" t="s">
        <v>309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309</v>
      </c>
      <c r="G90" s="1">
        <v>-90664600</v>
      </c>
      <c r="H90" s="1">
        <v>-37336930</v>
      </c>
      <c r="I90" t="s">
        <v>309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309</v>
      </c>
      <c r="G91" s="1">
        <v>-99946573</v>
      </c>
      <c r="H91" s="1">
        <v>56273086</v>
      </c>
      <c r="I91" t="s">
        <v>309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309</v>
      </c>
      <c r="G93" s="1">
        <v>-151408783</v>
      </c>
      <c r="H93" s="1">
        <v>37449840</v>
      </c>
      <c r="I93" t="s">
        <v>309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309</v>
      </c>
      <c r="G94" s="1">
        <v>-151482310</v>
      </c>
      <c r="H94" s="1">
        <v>74827204</v>
      </c>
      <c r="I94" t="s">
        <v>309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309</v>
      </c>
      <c r="G129" s="1">
        <v>-96451397</v>
      </c>
      <c r="H129" s="1">
        <v>-27865915</v>
      </c>
      <c r="I129" s="1" t="s">
        <v>309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309</v>
      </c>
      <c r="G130" s="1">
        <v>-105784756</v>
      </c>
      <c r="H130" s="1">
        <v>-95189851</v>
      </c>
      <c r="I130" s="1" t="s">
        <v>309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309</v>
      </c>
      <c r="G132" s="1">
        <v>-83589619</v>
      </c>
      <c r="H132" s="1">
        <v>75606430</v>
      </c>
      <c r="I132" s="1" t="s">
        <v>309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424</v>
      </c>
      <c r="W155" s="2" t="s">
        <v>426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310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-64603081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-204205470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49471222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-75512222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67977654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-193948488</v>
      </c>
      <c r="H35" s="1">
        <v>74114722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-194043897</v>
      </c>
      <c r="H36" s="1">
        <v>121993906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-123551091</v>
      </c>
      <c r="H71" s="1">
        <v>-3192881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-85570671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-107074351</v>
      </c>
      <c r="H74" s="1">
        <v>114082357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424</v>
      </c>
      <c r="W101" s="2" t="s">
        <v>426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310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370</v>
      </c>
    </row>
    <row r="2" ht="240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79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416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309</v>
      </c>
      <c r="G4" s="1">
        <v>-108765908</v>
      </c>
      <c r="H4" s="1">
        <v>-528488050</v>
      </c>
      <c r="I4" s="1" t="s">
        <v>309</v>
      </c>
      <c r="J4" s="1">
        <v>106775000</v>
      </c>
      <c r="K4" s="1">
        <v>54476166</v>
      </c>
      <c r="L4" s="1" t="e">
        <f ca="1">F4-G4</f>
        <v>#VALUE!</v>
      </c>
      <c r="M4" s="18" t="s">
        <v>430</v>
      </c>
      <c r="N4" s="4">
        <v>43630</v>
      </c>
      <c r="O4" s="5">
        <v>0.824305555555556</v>
      </c>
      <c r="P4" s="6" t="s">
        <v>413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308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309</v>
      </c>
      <c r="G5" s="1">
        <v>-125219639</v>
      </c>
      <c r="H5" s="1">
        <v>-653707689</v>
      </c>
      <c r="I5" s="1" t="s">
        <v>309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-169429091</v>
      </c>
      <c r="H22" s="1">
        <v>4292485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-126424431</v>
      </c>
      <c r="H23" s="1">
        <v>-142427766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-109328741</v>
      </c>
      <c r="H24" s="1">
        <v>-251497303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-103226109</v>
      </c>
      <c r="H25" s="1">
        <v>-362730221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-207582471</v>
      </c>
      <c r="H26" s="1">
        <v>-484590366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-118725499</v>
      </c>
      <c r="H27" s="1">
        <v>-623009918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-136649306</v>
      </c>
      <c r="H28" s="1">
        <v>-724826134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-200403407</v>
      </c>
      <c r="H29" s="1">
        <v>-834870467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-121393337</v>
      </c>
      <c r="H30" s="1">
        <v>-883857886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-104367371</v>
      </c>
      <c r="H31" s="1">
        <v>-839775571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-205339090</v>
      </c>
      <c r="H32" s="1">
        <v>-853443804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-193635344</v>
      </c>
      <c r="H33" s="1">
        <v>-842881320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-108073720</v>
      </c>
      <c r="H34" s="1">
        <v>-824550181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-111907284</v>
      </c>
      <c r="H35" s="1">
        <v>-817741752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-119825172</v>
      </c>
      <c r="H36" s="1">
        <v>-835071076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-108410105</v>
      </c>
      <c r="H37" s="1">
        <v>-845573622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-118154256</v>
      </c>
      <c r="H38" s="1">
        <v>-842334541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-226307485</v>
      </c>
      <c r="H39" s="1">
        <v>-950487770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309</v>
      </c>
      <c r="G40" s="1">
        <v>-185925403</v>
      </c>
      <c r="H40" s="1">
        <v>-1028259944</v>
      </c>
      <c r="I40" s="1" t="s">
        <v>309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309</v>
      </c>
      <c r="G41" s="1">
        <v>-122791474</v>
      </c>
      <c r="H41" s="1">
        <v>-1058387793</v>
      </c>
      <c r="I41" s="1" t="s">
        <v>309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309</v>
      </c>
      <c r="G42" s="1">
        <v>-226351521</v>
      </c>
      <c r="H42" s="1">
        <v>-1053874120</v>
      </c>
      <c r="I42" s="1" t="s">
        <v>309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-156855637</v>
      </c>
      <c r="H93" s="1">
        <v>-65032548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309</v>
      </c>
      <c r="G94" s="1">
        <v>-117273539</v>
      </c>
      <c r="H94" s="1">
        <v>-209463265</v>
      </c>
      <c r="I94" s="1" t="s">
        <v>309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309</v>
      </c>
      <c r="G96" s="1">
        <v>-180348754</v>
      </c>
      <c r="H96" s="1">
        <v>81632945</v>
      </c>
      <c r="I96" s="1" t="s">
        <v>309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-116138394</v>
      </c>
      <c r="H97" s="1">
        <v>-36580383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309</v>
      </c>
      <c r="G98" s="1">
        <v>-127507140</v>
      </c>
      <c r="H98" s="1">
        <v>75464888</v>
      </c>
      <c r="I98" s="1" t="s">
        <v>309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309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309</v>
      </c>
      <c r="G100" s="1">
        <v>-193949711</v>
      </c>
      <c r="H100" s="1">
        <v>100480682</v>
      </c>
      <c r="I100" s="1" t="s">
        <v>309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309</v>
      </c>
      <c r="G101" s="1">
        <v>-194042674</v>
      </c>
      <c r="H101" s="1">
        <v>148361089</v>
      </c>
      <c r="I101" s="1" t="s">
        <v>309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-123551091</v>
      </c>
      <c r="H136" s="1">
        <v>-61724895</v>
      </c>
      <c r="I136" s="1" t="s">
        <v>309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309</v>
      </c>
      <c r="G137" s="1">
        <v>-135506820</v>
      </c>
      <c r="H137" s="1">
        <v>-139708199</v>
      </c>
      <c r="I137" s="1" t="s">
        <v>309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309</v>
      </c>
      <c r="G139" s="1">
        <v>-107075575</v>
      </c>
      <c r="H139" s="1">
        <v>18589095</v>
      </c>
      <c r="I139" s="1" t="s">
        <v>309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424</v>
      </c>
      <c r="W175" s="2" t="s">
        <v>426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310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308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309</v>
      </c>
      <c r="G29" s="1">
        <v>-123551091</v>
      </c>
      <c r="H29" s="1">
        <v>-15846752</v>
      </c>
      <c r="I29" s="1" t="s">
        <v>309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309</v>
      </c>
      <c r="G30" s="1">
        <v>-135506820</v>
      </c>
      <c r="H30" s="1">
        <v>-102744252</v>
      </c>
      <c r="I30" s="1" t="s">
        <v>309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309</v>
      </c>
      <c r="G32" s="1">
        <v>-107075575</v>
      </c>
      <c r="H32" s="1">
        <v>57098560</v>
      </c>
      <c r="I32" s="1" t="s">
        <v>309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424</v>
      </c>
      <c r="W68" s="2" t="s">
        <v>426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310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370</v>
      </c>
    </row>
    <row r="2" ht="183" customHeight="1"/>
    <row r="3" ht="40.5" spans="1:27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78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371</v>
      </c>
      <c r="Z3" t="s">
        <v>372</v>
      </c>
      <c r="AA3" t="s">
        <v>373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430</v>
      </c>
      <c r="N4" s="4">
        <v>43630</v>
      </c>
      <c r="O4" s="5">
        <v>0.824305555555556</v>
      </c>
      <c r="P4" t="s">
        <v>381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308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309</v>
      </c>
      <c r="G19" s="1">
        <v>-169429091</v>
      </c>
      <c r="H19" s="1">
        <v>-13639108</v>
      </c>
      <c r="I19" s="1" t="s">
        <v>309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309</v>
      </c>
      <c r="G20" s="1">
        <v>-126424431</v>
      </c>
      <c r="H20" s="1">
        <v>-148899297</v>
      </c>
      <c r="I20" s="1" t="s">
        <v>309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309</v>
      </c>
      <c r="G21" s="1">
        <v>-109328741</v>
      </c>
      <c r="H21" s="1">
        <v>-259712811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-103226109</v>
      </c>
      <c r="H22" s="1">
        <v>-375073965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-207582471</v>
      </c>
      <c r="H23" s="1">
        <v>-486035883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-118725499</v>
      </c>
      <c r="H24" s="1">
        <v>-606617170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-136649306</v>
      </c>
      <c r="H25" s="1">
        <v>-724306713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-200403407</v>
      </c>
      <c r="H26" s="1">
        <v>-834870467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-121393337</v>
      </c>
      <c r="H27" s="1">
        <v>-883857886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-104367371</v>
      </c>
      <c r="H28" s="1">
        <v>-839775571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-205339090</v>
      </c>
      <c r="H29" s="1">
        <v>-853443804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-193635344</v>
      </c>
      <c r="H30" s="1">
        <v>-842881320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-108074943</v>
      </c>
      <c r="H31" s="1">
        <v>-824551404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-111908507</v>
      </c>
      <c r="H32" s="1">
        <v>-817742975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-119825172</v>
      </c>
      <c r="H33" s="1">
        <v>-835072299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-108411328</v>
      </c>
      <c r="H34" s="1">
        <v>-845576068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-118154256</v>
      </c>
      <c r="H35" s="1">
        <v>-842336987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-108153229</v>
      </c>
      <c r="H36" s="1">
        <v>-950490216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-185925403</v>
      </c>
      <c r="H37" s="1">
        <v>-1028262390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-122792698</v>
      </c>
      <c r="H38" s="1">
        <v>-1058391463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-226352745</v>
      </c>
      <c r="H39" s="1">
        <v>-1053876567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309</v>
      </c>
      <c r="G90" s="1">
        <v>-156855637</v>
      </c>
      <c r="H90" s="1">
        <v>-23367817</v>
      </c>
      <c r="I90" s="1" t="s">
        <v>309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309</v>
      </c>
      <c r="G91" s="1">
        <v>-117273539</v>
      </c>
      <c r="H91" s="1">
        <v>-173741368</v>
      </c>
      <c r="I91" s="1" t="s">
        <v>309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-180348754</v>
      </c>
      <c r="H93" s="1">
        <v>110136804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309</v>
      </c>
      <c r="G94" s="1">
        <v>-116138394</v>
      </c>
      <c r="H94" s="1">
        <v>-15008491</v>
      </c>
      <c r="I94" s="1" t="s">
        <v>309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309</v>
      </c>
      <c r="G95" s="1">
        <v>-127450710</v>
      </c>
      <c r="H95" s="1">
        <v>96404999</v>
      </c>
      <c r="I95" s="1" t="s">
        <v>309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-193949711</v>
      </c>
      <c r="H97" s="1">
        <v>84190390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309</v>
      </c>
      <c r="G98" s="1">
        <v>-194045121</v>
      </c>
      <c r="H98" s="1">
        <v>132069573</v>
      </c>
      <c r="I98" s="1" t="s">
        <v>309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309</v>
      </c>
      <c r="G133" s="1">
        <v>-123549868</v>
      </c>
      <c r="H133" s="1">
        <v>-43187305</v>
      </c>
      <c r="I133" s="1" t="s">
        <v>309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309</v>
      </c>
      <c r="G134" s="1">
        <v>-135508044</v>
      </c>
      <c r="H134" s="1">
        <v>-120718898</v>
      </c>
      <c r="I134" s="1" t="s">
        <v>309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-107075575</v>
      </c>
      <c r="H136" s="1">
        <v>45549423</v>
      </c>
      <c r="I136" s="1" t="s">
        <v>309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424</v>
      </c>
      <c r="W172" s="2" t="s">
        <v>426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310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308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309</v>
      </c>
      <c r="G17" s="12">
        <v>-156855637</v>
      </c>
      <c r="H17" s="1">
        <v>-46833651</v>
      </c>
      <c r="I17" s="1" t="s">
        <v>309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309</v>
      </c>
      <c r="G18" s="12">
        <v>-117273539</v>
      </c>
      <c r="H18" s="1">
        <v>-185616807</v>
      </c>
      <c r="I18" s="1" t="s">
        <v>309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309</v>
      </c>
      <c r="G20" s="12">
        <v>-180348754</v>
      </c>
      <c r="H20" s="1">
        <v>48344674</v>
      </c>
      <c r="I20" s="1" t="s">
        <v>309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309</v>
      </c>
      <c r="G21" s="12">
        <v>-116138394</v>
      </c>
      <c r="H21" s="1">
        <v>-79525777</v>
      </c>
      <c r="I21" s="1" t="s">
        <v>309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309</v>
      </c>
      <c r="G22" s="12">
        <v>-127450710</v>
      </c>
      <c r="H22" s="1">
        <v>37563106</v>
      </c>
      <c r="I22" s="1" t="s">
        <v>309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309</v>
      </c>
      <c r="G24" s="12">
        <v>-193949711</v>
      </c>
      <c r="H24" s="1">
        <v>46083270</v>
      </c>
      <c r="I24" s="1" t="s">
        <v>309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309</v>
      </c>
      <c r="G25" s="12">
        <v>-194042674</v>
      </c>
      <c r="H25" s="1">
        <v>93963677</v>
      </c>
      <c r="I25" s="1" t="s">
        <v>309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432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432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309</v>
      </c>
      <c r="G60" s="12">
        <v>-123552314</v>
      </c>
      <c r="H60" s="1">
        <v>-35012996</v>
      </c>
      <c r="I60" s="1" t="s">
        <v>309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309</v>
      </c>
      <c r="G61" s="12">
        <v>-135506820</v>
      </c>
      <c r="H61" s="1">
        <v>-108243856</v>
      </c>
      <c r="I61" s="1" t="s">
        <v>309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309</v>
      </c>
      <c r="G63" s="12">
        <v>-107075575</v>
      </c>
      <c r="H63" s="1">
        <v>133439201</v>
      </c>
      <c r="I63" s="1" t="s">
        <v>309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424</v>
      </c>
      <c r="W99" s="2" t="s">
        <v>426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310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308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424</v>
      </c>
      <c r="W37" s="2" t="s">
        <v>426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310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370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433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373</v>
      </c>
      <c r="AC3" t="s">
        <v>371</v>
      </c>
      <c r="AD3" t="s">
        <v>372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308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424</v>
      </c>
      <c r="W44" s="2" t="s">
        <v>426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310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308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309</v>
      </c>
      <c r="G21" s="1">
        <v>-123551091</v>
      </c>
      <c r="H21" s="1">
        <v>-18560900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309</v>
      </c>
      <c r="G22" s="1">
        <v>-135506820</v>
      </c>
      <c r="H22" s="1">
        <v>-106109417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309</v>
      </c>
      <c r="G24" s="1">
        <v>-107075575</v>
      </c>
      <c r="H24" s="1">
        <v>98810548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424</v>
      </c>
      <c r="W60" s="2" t="s">
        <v>426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310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435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308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309</v>
      </c>
      <c r="G28" s="1">
        <v>-123552314</v>
      </c>
      <c r="H28" s="1">
        <v>-28954703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309</v>
      </c>
      <c r="G29" s="1">
        <v>-135506820</v>
      </c>
      <c r="H29" s="1">
        <v>-104321218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309</v>
      </c>
      <c r="G31" s="1">
        <v>-107075575</v>
      </c>
      <c r="H31" s="1">
        <v>95674870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424</v>
      </c>
      <c r="W94" s="2" t="s">
        <v>426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310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308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424</v>
      </c>
      <c r="W72" s="2" t="s">
        <v>426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310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370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138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371</v>
      </c>
      <c r="AD3" t="s">
        <v>373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309</v>
      </c>
      <c r="G4" s="1">
        <v>0</v>
      </c>
      <c r="H4" s="1">
        <v>0</v>
      </c>
      <c r="I4" s="1" t="s">
        <v>309</v>
      </c>
      <c r="L4" s="1" t="e">
        <f ca="1" t="shared" ref="L4:L67" si="0">F4+G4</f>
        <v>#VALUE!</v>
      </c>
      <c r="M4" s="15" t="s">
        <v>436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308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309</v>
      </c>
      <c r="G5" s="1">
        <v>-172234335</v>
      </c>
      <c r="H5" s="1">
        <v>-172234335</v>
      </c>
      <c r="I5" s="1" t="s">
        <v>309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309</v>
      </c>
      <c r="G6" s="1">
        <v>-209904368</v>
      </c>
      <c r="H6" s="1">
        <v>-382138703</v>
      </c>
      <c r="I6" s="1" t="s">
        <v>309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309</v>
      </c>
      <c r="G7" s="1">
        <v>-189910108</v>
      </c>
      <c r="H7" s="1">
        <v>-572048811</v>
      </c>
      <c r="I7" s="1" t="s">
        <v>309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309</v>
      </c>
      <c r="G8" s="1">
        <v>-206977333</v>
      </c>
      <c r="H8" s="1">
        <v>-779026144</v>
      </c>
      <c r="I8" s="1" t="s">
        <v>309</v>
      </c>
      <c r="L8" s="1" t="e">
        <f ca="1" t="shared" si="0"/>
        <v>#VALUE!</v>
      </c>
      <c r="M8" s="15"/>
      <c r="S8" s="17" t="s">
        <v>437</v>
      </c>
      <c r="T8" s="15" t="s">
        <v>438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309</v>
      </c>
      <c r="G9" s="1">
        <v>-189457982</v>
      </c>
      <c r="H9" s="1">
        <v>-968484126</v>
      </c>
      <c r="I9" s="1" t="s">
        <v>309</v>
      </c>
      <c r="L9" s="1" t="e">
        <f ca="1" t="shared" si="0"/>
        <v>#VALUE!</v>
      </c>
      <c r="M9" s="15"/>
      <c r="S9" s="17" t="s">
        <v>439</v>
      </c>
      <c r="T9" s="15" t="s">
        <v>440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309</v>
      </c>
      <c r="G10" s="1">
        <v>-325695793</v>
      </c>
      <c r="H10" s="1">
        <v>-1104721937</v>
      </c>
      <c r="I10" s="1" t="s">
        <v>309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441</v>
      </c>
      <c r="T10" s="15" t="s">
        <v>442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309</v>
      </c>
      <c r="G11" s="1">
        <v>-215102747</v>
      </c>
      <c r="H11" s="1">
        <v>-1319824684</v>
      </c>
      <c r="I11" s="1" t="s">
        <v>309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443</v>
      </c>
      <c r="S11" s="17" t="s">
        <v>444</v>
      </c>
      <c r="T11" s="15" t="s">
        <v>445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309</v>
      </c>
      <c r="G12" s="1">
        <v>-181411852</v>
      </c>
      <c r="H12" s="1">
        <v>-1501236536</v>
      </c>
      <c r="I12" s="1" t="s">
        <v>309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446</v>
      </c>
      <c r="S12" s="17" t="s">
        <v>447</v>
      </c>
      <c r="T12" s="15" t="s">
        <v>448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449</v>
      </c>
      <c r="S13" s="17" t="s">
        <v>450</v>
      </c>
      <c r="T13" s="15" t="s">
        <v>451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452</v>
      </c>
      <c r="T14" s="15" t="s">
        <v>453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309</v>
      </c>
      <c r="G63" s="1">
        <v>-303060896</v>
      </c>
      <c r="H63" s="1">
        <v>-108571184</v>
      </c>
      <c r="I63" s="1" t="s">
        <v>309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309</v>
      </c>
      <c r="G64" s="1">
        <v>-216674073</v>
      </c>
      <c r="H64" s="1">
        <v>-371582215</v>
      </c>
      <c r="I64" s="1" t="s">
        <v>309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309</v>
      </c>
      <c r="G66" s="1">
        <v>-328348179</v>
      </c>
      <c r="H66" s="1">
        <v>95381636</v>
      </c>
      <c r="I66" s="1" t="s">
        <v>309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309</v>
      </c>
      <c r="G67" s="1">
        <v>-228733933</v>
      </c>
      <c r="H67" s="1">
        <v>-166660664</v>
      </c>
      <c r="I67" s="1" t="s">
        <v>309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309</v>
      </c>
      <c r="G68" s="1">
        <v>-251013478</v>
      </c>
      <c r="H68" s="1">
        <v>123828520</v>
      </c>
      <c r="I68" s="1" t="s">
        <v>309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309</v>
      </c>
      <c r="G70" s="1">
        <v>-400765662</v>
      </c>
      <c r="H70" s="1">
        <v>98619751</v>
      </c>
      <c r="I70" s="1" t="s">
        <v>309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309</v>
      </c>
      <c r="G71" s="1">
        <v>-400962812</v>
      </c>
      <c r="H71" s="1">
        <v>177326687</v>
      </c>
      <c r="I71" s="1" t="s">
        <v>309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309</v>
      </c>
      <c r="G106" s="1">
        <v>-253563293</v>
      </c>
      <c r="H106" s="1">
        <v>-67055722</v>
      </c>
      <c r="I106" s="1" t="s">
        <v>309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309</v>
      </c>
      <c r="G107" s="1">
        <v>-278105240</v>
      </c>
      <c r="H107" s="1">
        <v>-258811425</v>
      </c>
      <c r="I107" s="1" t="s">
        <v>309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309</v>
      </c>
      <c r="G109" s="1">
        <v>-219752846</v>
      </c>
      <c r="H109" s="1">
        <v>53160031</v>
      </c>
      <c r="I109" s="1" t="s">
        <v>309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309</v>
      </c>
      <c r="G180" s="1">
        <v>-256995049</v>
      </c>
      <c r="H180" s="1">
        <v>12495465</v>
      </c>
      <c r="I180" s="1" t="s">
        <v>309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424</v>
      </c>
      <c r="W185" s="2" t="s">
        <v>426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310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454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308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309</v>
      </c>
      <c r="G30" s="1">
        <v>-123549868</v>
      </c>
      <c r="H30" s="1">
        <v>-35599337</v>
      </c>
      <c r="I30" s="1" t="s">
        <v>309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309</v>
      </c>
      <c r="G31" s="1">
        <v>-135506820</v>
      </c>
      <c r="H31" s="1">
        <v>-114782469</v>
      </c>
      <c r="I31" s="1" t="s">
        <v>309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309</v>
      </c>
      <c r="G33" s="1">
        <v>-107074351</v>
      </c>
      <c r="H33" s="1">
        <v>77317810</v>
      </c>
      <c r="I33" s="1" t="s">
        <v>309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424</v>
      </c>
      <c r="W109" s="2" t="s">
        <v>426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310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455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308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424</v>
      </c>
      <c r="W68" s="2" t="s">
        <v>426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310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370</v>
      </c>
    </row>
    <row r="2" ht="214" customHeight="1"/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83</v>
      </c>
      <c r="N3" s="2" t="s">
        <v>2</v>
      </c>
      <c r="O3" s="2" t="s">
        <v>3</v>
      </c>
      <c r="P3" s="2" t="s">
        <v>383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309</v>
      </c>
      <c r="G4" s="1">
        <v>-125219639</v>
      </c>
      <c r="H4" s="1">
        <v>-547074809</v>
      </c>
      <c r="I4" s="1" t="s">
        <v>309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456</v>
      </c>
      <c r="N4" s="4">
        <v>43630</v>
      </c>
      <c r="O4" s="5">
        <v>0.844444444444444</v>
      </c>
      <c r="P4" s="6" t="s">
        <v>413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308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309</v>
      </c>
      <c r="G21" s="1">
        <v>-169429091</v>
      </c>
      <c r="H21" s="1">
        <v>-24784963</v>
      </c>
      <c r="I21" s="1" t="s">
        <v>309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309</v>
      </c>
      <c r="G22" s="1">
        <v>-126424431</v>
      </c>
      <c r="H22" s="1">
        <v>-158242787</v>
      </c>
      <c r="I22" s="1" t="s">
        <v>309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309</v>
      </c>
      <c r="G23" s="1">
        <v>-109328741</v>
      </c>
      <c r="H23" s="1">
        <v>-266123643</v>
      </c>
      <c r="I23" s="1" t="s">
        <v>309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309</v>
      </c>
      <c r="G24" s="1">
        <v>-103226109</v>
      </c>
      <c r="H24" s="1">
        <v>-374562068</v>
      </c>
      <c r="I24" s="1" t="s">
        <v>309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309</v>
      </c>
      <c r="G25" s="1">
        <v>-207582471</v>
      </c>
      <c r="H25" s="1">
        <v>-483157640</v>
      </c>
      <c r="I25" s="1" t="s">
        <v>309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309</v>
      </c>
      <c r="G26" s="1">
        <v>-118725499</v>
      </c>
      <c r="H26" s="1">
        <v>-601681588</v>
      </c>
      <c r="I26" s="1" t="s">
        <v>309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309</v>
      </c>
      <c r="G27" s="1">
        <v>-136649306</v>
      </c>
      <c r="H27" s="1">
        <v>-726339265</v>
      </c>
      <c r="I27" s="1" t="s">
        <v>309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309</v>
      </c>
      <c r="G28" s="1">
        <v>-200403407</v>
      </c>
      <c r="H28" s="1">
        <v>-834870467</v>
      </c>
      <c r="I28" s="1" t="s">
        <v>309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309</v>
      </c>
      <c r="G29" s="1">
        <v>-121393337</v>
      </c>
      <c r="H29" s="1">
        <v>-883857886</v>
      </c>
      <c r="I29" s="1" t="s">
        <v>309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309</v>
      </c>
      <c r="G30" s="1">
        <v>-104367371</v>
      </c>
      <c r="H30" s="1">
        <v>-839775571</v>
      </c>
      <c r="I30" s="1" t="s">
        <v>309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309</v>
      </c>
      <c r="G31" s="1">
        <v>-205339090</v>
      </c>
      <c r="H31" s="1">
        <v>-853443804</v>
      </c>
      <c r="I31" s="1" t="s">
        <v>309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309</v>
      </c>
      <c r="G32" s="1">
        <v>-193635344</v>
      </c>
      <c r="H32" s="1">
        <v>-842881320</v>
      </c>
      <c r="I32" s="1" t="s">
        <v>309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309</v>
      </c>
      <c r="G33" s="1">
        <v>-108073720</v>
      </c>
      <c r="H33" s="1">
        <v>-824550181</v>
      </c>
      <c r="I33" s="1" t="s">
        <v>309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309</v>
      </c>
      <c r="G34" s="1">
        <v>-111907284</v>
      </c>
      <c r="H34" s="1">
        <v>-817741752</v>
      </c>
      <c r="I34" s="1" t="s">
        <v>309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309</v>
      </c>
      <c r="G35" s="1">
        <v>-119825172</v>
      </c>
      <c r="H35" s="1">
        <v>-835071076</v>
      </c>
      <c r="I35" s="1" t="s">
        <v>309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309</v>
      </c>
      <c r="G36" s="1">
        <v>-108410105</v>
      </c>
      <c r="H36" s="1">
        <v>-845573622</v>
      </c>
      <c r="I36" s="1" t="s">
        <v>309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309</v>
      </c>
      <c r="G37" s="1">
        <v>-118154256</v>
      </c>
      <c r="H37" s="1">
        <v>-842334541</v>
      </c>
      <c r="I37" s="1" t="s">
        <v>309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309</v>
      </c>
      <c r="G38" s="1">
        <v>-108153229</v>
      </c>
      <c r="H38" s="1">
        <v>-950487770</v>
      </c>
      <c r="I38" s="1" t="s">
        <v>309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309</v>
      </c>
      <c r="G39" s="1">
        <v>-185925403</v>
      </c>
      <c r="H39" s="1">
        <v>-1028259944</v>
      </c>
      <c r="I39" s="1" t="s">
        <v>309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309</v>
      </c>
      <c r="G40" s="1">
        <v>-122792698</v>
      </c>
      <c r="H40" s="1">
        <v>-1058389017</v>
      </c>
      <c r="I40" s="1" t="s">
        <v>309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309</v>
      </c>
      <c r="G41" s="1">
        <v>-226352745</v>
      </c>
      <c r="H41" s="1">
        <v>-1053875344</v>
      </c>
      <c r="I41" s="1" t="s">
        <v>309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309</v>
      </c>
      <c r="G92" s="1">
        <v>-156855637</v>
      </c>
      <c r="H92" s="1">
        <v>-53286072</v>
      </c>
      <c r="I92" s="1" t="s">
        <v>309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309</v>
      </c>
      <c r="G93" s="1">
        <v>-117273539</v>
      </c>
      <c r="H93" s="1">
        <v>-196656347</v>
      </c>
      <c r="I93" s="1" t="s">
        <v>309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309</v>
      </c>
      <c r="G95" s="1">
        <v>-180348754</v>
      </c>
      <c r="H95" s="1">
        <v>102978630</v>
      </c>
      <c r="I95" s="1" t="s">
        <v>309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309</v>
      </c>
      <c r="G96" s="1">
        <v>-116138394</v>
      </c>
      <c r="H96" s="1">
        <v>-11028310</v>
      </c>
      <c r="I96" s="1" t="s">
        <v>309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309</v>
      </c>
      <c r="G97" s="1">
        <v>-124750710</v>
      </c>
      <c r="H97" s="1">
        <v>119953975</v>
      </c>
      <c r="I97" s="1" t="s">
        <v>309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309</v>
      </c>
      <c r="G99" s="1">
        <v>-193949711</v>
      </c>
      <c r="H99" s="1">
        <v>107527435</v>
      </c>
      <c r="I99" s="1" t="s">
        <v>309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309</v>
      </c>
      <c r="G100" s="1">
        <v>-194043897</v>
      </c>
      <c r="H100" s="1">
        <v>155406619</v>
      </c>
      <c r="I100" s="1" t="s">
        <v>309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309</v>
      </c>
      <c r="G135" s="1">
        <v>-123551091</v>
      </c>
      <c r="H135" s="1">
        <v>-27821779</v>
      </c>
      <c r="I135" s="1" t="s">
        <v>309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309</v>
      </c>
      <c r="G136" s="1">
        <v>-135506820</v>
      </c>
      <c r="H136" s="1">
        <v>-117771452</v>
      </c>
      <c r="I136" s="1" t="s">
        <v>309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309</v>
      </c>
      <c r="G138" s="1">
        <v>-107075575</v>
      </c>
      <c r="H138" s="1">
        <v>25640983</v>
      </c>
      <c r="I138" s="1" t="s">
        <v>309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309</v>
      </c>
      <c r="G209" s="1">
        <v>-125222008</v>
      </c>
      <c r="H209" s="1">
        <v>13791742</v>
      </c>
      <c r="I209" s="1" t="s">
        <v>309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424</v>
      </c>
      <c r="W257" s="2" t="s">
        <v>426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310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457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371</v>
      </c>
      <c r="AE3" t="s">
        <v>372</v>
      </c>
      <c r="AF3" t="s">
        <v>373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308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309</v>
      </c>
      <c r="G9" s="1">
        <v>-193949711</v>
      </c>
      <c r="H9" s="1">
        <v>97031206</v>
      </c>
      <c r="I9" s="1" t="s">
        <v>309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309</v>
      </c>
      <c r="G10" s="1">
        <v>-194042674</v>
      </c>
      <c r="H10" s="1">
        <v>-5772891</v>
      </c>
      <c r="I10" s="1" t="s">
        <v>309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309</v>
      </c>
      <c r="G45" s="1">
        <v>-123551091</v>
      </c>
      <c r="H45" s="1">
        <v>-36290640</v>
      </c>
      <c r="I45" s="1" t="s">
        <v>309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309</v>
      </c>
      <c r="G46" s="1">
        <v>-135506820</v>
      </c>
      <c r="H46" s="1">
        <v>-127095010</v>
      </c>
      <c r="I46" s="1" t="s">
        <v>309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309</v>
      </c>
      <c r="G48" s="1">
        <v>-107075575</v>
      </c>
      <c r="H48" s="1">
        <v>46741683</v>
      </c>
      <c r="I48" s="1" t="s">
        <v>309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424</v>
      </c>
      <c r="W167" s="2" t="s">
        <v>426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310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-28841378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-182773541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86366479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-36659796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107012313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122153553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170033960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-20767797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-102207858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93914529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74575381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310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370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458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309</v>
      </c>
      <c r="G4" s="1">
        <v>-104367371</v>
      </c>
      <c r="H4" s="1">
        <v>-525933411</v>
      </c>
      <c r="I4" s="1" t="s">
        <v>309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459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308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309</v>
      </c>
      <c r="G5" s="1">
        <v>-205339090</v>
      </c>
      <c r="H5" s="1">
        <v>-626905130</v>
      </c>
      <c r="I5" s="1" t="s">
        <v>309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309</v>
      </c>
      <c r="G6" s="1">
        <v>-193635344</v>
      </c>
      <c r="H6" s="1">
        <v>-719568755</v>
      </c>
      <c r="I6" s="1" t="s">
        <v>309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309</v>
      </c>
      <c r="G7" s="1">
        <v>-108074943</v>
      </c>
      <c r="H7" s="1">
        <v>-827643698</v>
      </c>
      <c r="I7" s="1" t="s">
        <v>309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309</v>
      </c>
      <c r="G8" s="1">
        <v>-111908507</v>
      </c>
      <c r="H8" s="1">
        <v>-817742975</v>
      </c>
      <c r="I8" s="1" t="s">
        <v>309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309</v>
      </c>
      <c r="G9" s="1">
        <v>-119825172</v>
      </c>
      <c r="H9" s="1">
        <v>-835072299</v>
      </c>
      <c r="I9" s="1" t="s">
        <v>309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309</v>
      </c>
      <c r="G10" s="1">
        <v>-108411328</v>
      </c>
      <c r="H10" s="1">
        <v>-845576068</v>
      </c>
      <c r="I10" s="1" t="s">
        <v>309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309</v>
      </c>
      <c r="G11" s="1">
        <v>-118154256</v>
      </c>
      <c r="H11" s="1">
        <v>-842336987</v>
      </c>
      <c r="I11" s="1" t="s">
        <v>309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309</v>
      </c>
      <c r="G12" s="1">
        <v>-108153229</v>
      </c>
      <c r="H12" s="1">
        <v>-950490216</v>
      </c>
      <c r="I12" s="1" t="s">
        <v>309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309</v>
      </c>
      <c r="G13" s="1">
        <v>-185925403</v>
      </c>
      <c r="H13" s="1">
        <v>-1028262390</v>
      </c>
      <c r="I13" s="1" t="s">
        <v>309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309</v>
      </c>
      <c r="G14" s="1">
        <v>-122792698</v>
      </c>
      <c r="H14" s="1">
        <v>-1058391463</v>
      </c>
      <c r="I14" s="1" t="s">
        <v>309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309</v>
      </c>
      <c r="G15" s="1">
        <v>-103560047</v>
      </c>
      <c r="H15" s="1">
        <v>-1053876567</v>
      </c>
      <c r="I15" s="1" t="s">
        <v>309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309</v>
      </c>
      <c r="G66" s="12">
        <v>-156855637</v>
      </c>
      <c r="H66" s="1">
        <v>-44752157</v>
      </c>
      <c r="I66" s="1" t="s">
        <v>309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309</v>
      </c>
      <c r="G67" s="12">
        <v>-117273539</v>
      </c>
      <c r="H67" s="1">
        <v>-195195130</v>
      </c>
      <c r="I67" s="1" t="s">
        <v>309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309</v>
      </c>
      <c r="G69" s="12">
        <v>-180348754</v>
      </c>
      <c r="H69" s="1">
        <v>39338782</v>
      </c>
      <c r="I69" s="1" t="s">
        <v>309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309</v>
      </c>
      <c r="G70" s="12">
        <v>-116138394</v>
      </c>
      <c r="H70" s="1">
        <v>-95881460</v>
      </c>
      <c r="I70" s="1" t="s">
        <v>309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-172540710</v>
      </c>
      <c r="H71" s="1">
        <v>38983935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309</v>
      </c>
      <c r="G73" s="12">
        <v>-193949711</v>
      </c>
      <c r="H73" s="1">
        <v>46340306</v>
      </c>
      <c r="I73" s="1" t="s">
        <v>309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-194045121</v>
      </c>
      <c r="H74" s="1">
        <v>94219489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309</v>
      </c>
      <c r="G109" s="12">
        <v>-123549868</v>
      </c>
      <c r="H109" s="1">
        <v>-29590955</v>
      </c>
      <c r="I109" s="1" t="s">
        <v>309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309</v>
      </c>
      <c r="G110" s="12">
        <v>-135508044</v>
      </c>
      <c r="H110" s="1">
        <v>-110588343</v>
      </c>
      <c r="I110" s="1" t="s">
        <v>309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309</v>
      </c>
      <c r="G112" s="12">
        <v>-107075575</v>
      </c>
      <c r="H112" s="1">
        <v>96498456</v>
      </c>
      <c r="I112" s="1" t="s">
        <v>309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309</v>
      </c>
      <c r="G183" s="12">
        <v>-125222008</v>
      </c>
      <c r="H183" s="1">
        <v>27009889</v>
      </c>
      <c r="I183" s="1" t="s">
        <v>309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424</v>
      </c>
      <c r="W231" s="2" t="s">
        <v>426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310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-52888064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-190622291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19961716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-103094187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16653482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-193948488</v>
      </c>
      <c r="H35" s="1">
        <v>8244302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-194045121</v>
      </c>
      <c r="H36" s="1">
        <v>56123485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-123549868</v>
      </c>
      <c r="H71" s="1">
        <v>-35729552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-125083748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-107074351</v>
      </c>
      <c r="H74" s="1">
        <v>71276632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-125220784</v>
      </c>
      <c r="H145" s="1">
        <v>16025972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310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-32662583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-180464817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116430768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-2209772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124215329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121271932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169152339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-15695394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-106508114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55311300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42356061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310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309</v>
      </c>
      <c r="G38" s="12">
        <v>-156855637</v>
      </c>
      <c r="H38" s="1">
        <v>-16878939</v>
      </c>
      <c r="I38" s="1" t="s">
        <v>309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309</v>
      </c>
      <c r="G39" s="12">
        <v>-117273539</v>
      </c>
      <c r="H39" s="1">
        <v>-179202754</v>
      </c>
      <c r="I39" s="1" t="s">
        <v>309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309</v>
      </c>
      <c r="G41" s="12">
        <v>-180348754</v>
      </c>
      <c r="H41" s="1">
        <v>99861987</v>
      </c>
      <c r="I41" s="1" t="s">
        <v>309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309</v>
      </c>
      <c r="G42" s="12">
        <v>-116138394</v>
      </c>
      <c r="H42" s="1">
        <v>-19752267</v>
      </c>
      <c r="I42" s="1" t="s">
        <v>309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309</v>
      </c>
      <c r="G43" s="12">
        <v>-127450710</v>
      </c>
      <c r="H43" s="1">
        <v>85740943</v>
      </c>
      <c r="I43" s="1" t="s">
        <v>309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309</v>
      </c>
      <c r="G45" s="12">
        <v>-193949711</v>
      </c>
      <c r="H45" s="1">
        <v>79945243</v>
      </c>
      <c r="I45" s="1" t="s">
        <v>309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309</v>
      </c>
      <c r="G46" s="12">
        <v>-194045121</v>
      </c>
      <c r="H46" s="1">
        <v>127824426</v>
      </c>
      <c r="I46" s="1" t="s">
        <v>309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309</v>
      </c>
      <c r="G81" s="12">
        <v>-123549868</v>
      </c>
      <c r="H81" s="1">
        <v>-32924631</v>
      </c>
      <c r="I81" s="1" t="s">
        <v>309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309</v>
      </c>
      <c r="G82" s="12">
        <v>-135508044</v>
      </c>
      <c r="H82" s="1">
        <v>-127642038</v>
      </c>
      <c r="I82" s="1" t="s">
        <v>309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309</v>
      </c>
      <c r="G84" s="12">
        <v>-107074351</v>
      </c>
      <c r="H84" s="1">
        <v>73033576</v>
      </c>
      <c r="I84" s="1" t="s">
        <v>309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309</v>
      </c>
      <c r="G155" s="12">
        <v>-125222008</v>
      </c>
      <c r="H155" s="1">
        <v>47109119</v>
      </c>
      <c r="I155" s="1" t="s">
        <v>309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424</v>
      </c>
      <c r="W203" s="2" t="s">
        <v>426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310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308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462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309</v>
      </c>
      <c r="G28" s="12">
        <v>-156855637</v>
      </c>
      <c r="H28" s="1">
        <v>-13036559</v>
      </c>
      <c r="I28" s="1" t="s">
        <v>309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309</v>
      </c>
      <c r="G29" s="12">
        <v>-117273539</v>
      </c>
      <c r="H29" s="1">
        <v>-169758391</v>
      </c>
      <c r="I29" s="1" t="s">
        <v>309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309</v>
      </c>
      <c r="G31" s="12">
        <v>-180348754</v>
      </c>
      <c r="H31" s="1">
        <v>101049163</v>
      </c>
      <c r="I31" s="1" t="s">
        <v>309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309</v>
      </c>
      <c r="G32" s="12">
        <v>-116138394</v>
      </c>
      <c r="H32" s="1">
        <v>-31260927</v>
      </c>
      <c r="I32" s="1" t="s">
        <v>309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309</v>
      </c>
      <c r="G33" s="12">
        <v>-127450710</v>
      </c>
      <c r="H33" s="1">
        <v>94519387</v>
      </c>
      <c r="I33" s="1" t="s">
        <v>309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309</v>
      </c>
      <c r="G35" s="12">
        <v>-193949711</v>
      </c>
      <c r="H35" s="1">
        <v>91247768</v>
      </c>
      <c r="I35" s="1" t="s">
        <v>309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309</v>
      </c>
      <c r="G36" s="12">
        <v>-194042674</v>
      </c>
      <c r="H36" s="1">
        <v>139129398</v>
      </c>
      <c r="I36" s="1" t="s">
        <v>309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309</v>
      </c>
      <c r="G71" s="12">
        <v>-123552314</v>
      </c>
      <c r="H71" s="1">
        <v>-25520423</v>
      </c>
      <c r="I71" s="1" t="s">
        <v>309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309</v>
      </c>
      <c r="G72" s="12">
        <v>-135506820</v>
      </c>
      <c r="H72" s="1">
        <v>-111788307</v>
      </c>
      <c r="I72" s="1" t="s">
        <v>309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309</v>
      </c>
      <c r="G74" s="12">
        <v>-107075575</v>
      </c>
      <c r="H74" s="1">
        <v>93017928</v>
      </c>
      <c r="I74" s="1" t="s">
        <v>309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309</v>
      </c>
      <c r="G145" s="12">
        <v>-125222008</v>
      </c>
      <c r="H145" s="1">
        <v>32210128</v>
      </c>
      <c r="I145" s="1" t="s">
        <v>309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424</v>
      </c>
      <c r="W193" s="2" t="s">
        <v>426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310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463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308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309</v>
      </c>
      <c r="G9" s="1">
        <v>-203645361</v>
      </c>
      <c r="H9" s="1">
        <v>122076292</v>
      </c>
      <c r="I9" s="1" t="s">
        <v>309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309</v>
      </c>
      <c r="G10" s="1">
        <v>-203746827</v>
      </c>
      <c r="H10" s="1">
        <v>14129711</v>
      </c>
      <c r="I10" s="1" t="s">
        <v>309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309</v>
      </c>
      <c r="G45" s="1">
        <v>-129727011</v>
      </c>
      <c r="H45" s="1">
        <v>-12426621</v>
      </c>
      <c r="I45" s="1" t="s">
        <v>309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309</v>
      </c>
      <c r="G46" s="1">
        <v>-142281777</v>
      </c>
      <c r="H46" s="1">
        <v>-101015167</v>
      </c>
      <c r="I46" s="1" t="s">
        <v>309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309</v>
      </c>
      <c r="G48" s="1">
        <v>-112427765</v>
      </c>
      <c r="H48" s="1">
        <v>124730521</v>
      </c>
      <c r="I48" s="1" t="s">
        <v>309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424</v>
      </c>
      <c r="W174" s="2" t="s">
        <v>426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310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308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309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309</v>
      </c>
      <c r="G9" s="1">
        <v>-123136884</v>
      </c>
      <c r="H9" s="1">
        <v>-669684681</v>
      </c>
      <c r="I9" s="1" t="s">
        <v>309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309</v>
      </c>
      <c r="G11" s="1">
        <v>-189365680</v>
      </c>
      <c r="H11" s="1">
        <v>48533648</v>
      </c>
      <c r="I11" s="1" t="s">
        <v>309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309</v>
      </c>
      <c r="G12" s="1">
        <v>-121944984</v>
      </c>
      <c r="H12" s="1">
        <v>26253595</v>
      </c>
      <c r="I12" s="1" t="s">
        <v>309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309</v>
      </c>
      <c r="G13" s="1">
        <v>-133822884</v>
      </c>
      <c r="H13" s="1">
        <v>273196147</v>
      </c>
      <c r="I13" s="1" t="s">
        <v>309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309</v>
      </c>
      <c r="G15" s="1">
        <v>-203646646</v>
      </c>
      <c r="H15" s="1">
        <v>496067038</v>
      </c>
      <c r="I15" s="1" t="s">
        <v>309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309</v>
      </c>
      <c r="G16" s="1">
        <v>-203746827</v>
      </c>
      <c r="H16" s="1">
        <v>546340043</v>
      </c>
      <c r="I16" s="1" t="s">
        <v>309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309</v>
      </c>
      <c r="G51" s="1">
        <v>-129727011</v>
      </c>
      <c r="H51" s="1">
        <v>-68656370</v>
      </c>
      <c r="I51" s="1" t="s">
        <v>309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309</v>
      </c>
      <c r="G52" s="1">
        <v>-142283062</v>
      </c>
      <c r="H52" s="1">
        <v>-146797879</v>
      </c>
      <c r="I52" s="1" t="s">
        <v>309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309</v>
      </c>
      <c r="G54" s="1">
        <v>-112427765</v>
      </c>
      <c r="H54" s="1">
        <v>60518964</v>
      </c>
      <c r="I54" s="1" t="s">
        <v>309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424</v>
      </c>
      <c r="W180" s="2" t="s">
        <v>426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310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466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308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309</v>
      </c>
      <c r="G9" s="1">
        <v>-188912153</v>
      </c>
      <c r="H9" s="1">
        <v>-713952463</v>
      </c>
      <c r="I9" s="1" t="s">
        <v>309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309</v>
      </c>
      <c r="G10" s="1">
        <v>-141240680</v>
      </c>
      <c r="H10" s="1">
        <v>-882320758</v>
      </c>
      <c r="I10" s="1" t="s">
        <v>309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309</v>
      </c>
      <c r="G12" s="1">
        <v>-217206548</v>
      </c>
      <c r="H12" s="1">
        <v>52699945</v>
      </c>
      <c r="I12" s="1" t="s">
        <v>309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309</v>
      </c>
      <c r="G13" s="1">
        <v>-139873545</v>
      </c>
      <c r="H13" s="1">
        <v>38420159</v>
      </c>
      <c r="I13" s="1" t="s">
        <v>309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309</v>
      </c>
      <c r="G14" s="1">
        <v>-153497754</v>
      </c>
      <c r="H14" s="1">
        <v>288495545</v>
      </c>
      <c r="I14" s="1" t="s">
        <v>309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309</v>
      </c>
      <c r="G16" s="1">
        <v>-233587125</v>
      </c>
      <c r="H16" s="1">
        <v>575502207</v>
      </c>
      <c r="I16" s="1" t="s">
        <v>309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309</v>
      </c>
      <c r="G17" s="1">
        <v>-233699088</v>
      </c>
      <c r="H17" s="1">
        <v>633169384</v>
      </c>
      <c r="I17" s="1" t="s">
        <v>309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309</v>
      </c>
      <c r="G52" s="1">
        <v>-148802646</v>
      </c>
      <c r="H52" s="1">
        <v>-41054827</v>
      </c>
      <c r="I52" s="1" t="s">
        <v>309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309</v>
      </c>
      <c r="G53" s="1">
        <v>-163200289</v>
      </c>
      <c r="H53" s="1">
        <v>-150266352</v>
      </c>
      <c r="I53" s="1" t="s">
        <v>309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309</v>
      </c>
      <c r="G55" s="1">
        <v>-128958562</v>
      </c>
      <c r="H55" s="1">
        <v>16228866</v>
      </c>
      <c r="I55" s="1" t="s">
        <v>309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424</v>
      </c>
      <c r="W181" s="2" t="s">
        <v>426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310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370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370</v>
      </c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467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309</v>
      </c>
      <c r="G4" s="1">
        <v>-109585443</v>
      </c>
      <c r="H4" s="1">
        <v>-552535554</v>
      </c>
      <c r="I4" s="1" t="s">
        <v>309</v>
      </c>
      <c r="J4" s="1">
        <v>110970000</v>
      </c>
      <c r="K4" s="1">
        <v>85801874</v>
      </c>
      <c r="L4" s="1" t="e">
        <f ca="1">F4+G4</f>
        <v>#VALUE!</v>
      </c>
      <c r="M4" s="18" t="s">
        <v>468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308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309</v>
      </c>
      <c r="G5" s="1">
        <v>-215605461</v>
      </c>
      <c r="H5" s="1">
        <v>-658555572</v>
      </c>
      <c r="I5" s="1" t="s">
        <v>309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309</v>
      </c>
      <c r="G6" s="1">
        <v>-203316561</v>
      </c>
      <c r="H6" s="1">
        <v>-755852115</v>
      </c>
      <c r="I6" s="1" t="s">
        <v>309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309</v>
      </c>
      <c r="G7" s="1">
        <v>-113477099</v>
      </c>
      <c r="H7" s="1">
        <v>-869329214</v>
      </c>
      <c r="I7" s="1" t="s">
        <v>309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309</v>
      </c>
      <c r="G8" s="1">
        <v>-117502330</v>
      </c>
      <c r="H8" s="1">
        <v>-858626517</v>
      </c>
      <c r="I8" s="1" t="s">
        <v>309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309</v>
      </c>
      <c r="G9" s="1">
        <v>-125816090</v>
      </c>
      <c r="H9" s="1">
        <v>-876822257</v>
      </c>
      <c r="I9" s="1" t="s">
        <v>309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309</v>
      </c>
      <c r="G10" s="1">
        <v>-113830303</v>
      </c>
      <c r="H10" s="1">
        <v>-887849901</v>
      </c>
      <c r="I10" s="1" t="s">
        <v>309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309</v>
      </c>
      <c r="G11" s="1">
        <v>-124061634</v>
      </c>
      <c r="H11" s="1">
        <v>-884448876</v>
      </c>
      <c r="I11" s="1" t="s">
        <v>309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309</v>
      </c>
      <c r="G12" s="1">
        <v>-113560584</v>
      </c>
      <c r="H12" s="1">
        <v>-998009460</v>
      </c>
      <c r="I12" s="1" t="s">
        <v>309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309</v>
      </c>
      <c r="G13" s="1">
        <v>-195221146</v>
      </c>
      <c r="H13" s="1">
        <v>-1079670022</v>
      </c>
      <c r="I13" s="1" t="s">
        <v>309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309</v>
      </c>
      <c r="G14" s="1">
        <v>-128931984</v>
      </c>
      <c r="H14" s="1">
        <v>-1111305463</v>
      </c>
      <c r="I14" s="1" t="s">
        <v>309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309</v>
      </c>
      <c r="G15" s="1">
        <v>-108737756</v>
      </c>
      <c r="H15" s="1">
        <v>-1106566120</v>
      </c>
      <c r="I15" s="1" t="s">
        <v>309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309</v>
      </c>
      <c r="G66" s="12">
        <v>-164697974</v>
      </c>
      <c r="H66" s="1">
        <v>-50334372</v>
      </c>
      <c r="I66" s="1" t="s">
        <v>309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309</v>
      </c>
      <c r="G67" s="12">
        <v>-123136884</v>
      </c>
      <c r="H67" s="1">
        <v>-220140028</v>
      </c>
      <c r="I67" s="1" t="s">
        <v>309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309</v>
      </c>
      <c r="G69" s="12">
        <v>-189365680</v>
      </c>
      <c r="H69" s="1">
        <v>42712125</v>
      </c>
      <c r="I69" s="1" t="s">
        <v>309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309</v>
      </c>
      <c r="G70" s="12">
        <v>-121944984</v>
      </c>
      <c r="H70" s="1">
        <v>-88211888</v>
      </c>
      <c r="I70" s="1" t="s">
        <v>309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309</v>
      </c>
      <c r="G71" s="12">
        <v>-133822884</v>
      </c>
      <c r="H71" s="1">
        <v>67128949</v>
      </c>
      <c r="I71" s="1" t="s">
        <v>309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309</v>
      </c>
      <c r="G73" s="12">
        <v>-203645361</v>
      </c>
      <c r="H73" s="1">
        <v>87256735</v>
      </c>
      <c r="I73" s="1" t="s">
        <v>309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309</v>
      </c>
      <c r="G74" s="12">
        <v>-203745542</v>
      </c>
      <c r="H74" s="1">
        <v>137529740</v>
      </c>
      <c r="I74" s="1" t="s">
        <v>309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309</v>
      </c>
      <c r="G109" s="12">
        <v>-129727011</v>
      </c>
      <c r="H109" s="1">
        <v>-57980187</v>
      </c>
      <c r="I109" s="1" t="s">
        <v>309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309</v>
      </c>
      <c r="G110" s="12">
        <v>-142281777</v>
      </c>
      <c r="H110" s="1">
        <v>-146238139</v>
      </c>
      <c r="I110" s="1" t="s">
        <v>309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309</v>
      </c>
      <c r="G112" s="12">
        <v>-112427765</v>
      </c>
      <c r="H112" s="1">
        <v>71912726</v>
      </c>
      <c r="I112" s="1" t="s">
        <v>309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469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309</v>
      </c>
      <c r="G183" s="1">
        <v>-131482753</v>
      </c>
      <c r="H183" s="1">
        <v>35044205</v>
      </c>
      <c r="I183" s="1" t="s">
        <v>309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424</v>
      </c>
      <c r="W238" s="2" t="s">
        <v>426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310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V212" sqref="V212: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308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309</v>
      </c>
      <c r="G38" s="12">
        <v>-164697974</v>
      </c>
      <c r="H38" s="1">
        <v>-51933839</v>
      </c>
      <c r="I38" s="1" t="s">
        <v>309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309</v>
      </c>
      <c r="G39" s="12">
        <v>-123136884</v>
      </c>
      <c r="H39" s="1">
        <v>-205095981</v>
      </c>
      <c r="I39" s="1" t="s">
        <v>309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309</v>
      </c>
      <c r="G41" s="12">
        <v>-189365680</v>
      </c>
      <c r="H41" s="1">
        <v>51488667</v>
      </c>
      <c r="I41" s="1" t="s">
        <v>309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309</v>
      </c>
      <c r="G42" s="12">
        <v>-121944984</v>
      </c>
      <c r="H42" s="1">
        <v>-91227484</v>
      </c>
      <c r="I42" s="1" t="s">
        <v>309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309</v>
      </c>
      <c r="G43" s="12">
        <v>-133822884</v>
      </c>
      <c r="H43" s="1">
        <v>29414608</v>
      </c>
      <c r="I43" s="1" t="s">
        <v>309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309</v>
      </c>
      <c r="G45" s="12">
        <v>-203646646</v>
      </c>
      <c r="H45" s="1">
        <v>47591815</v>
      </c>
      <c r="I45" s="1" t="s">
        <v>309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309</v>
      </c>
      <c r="G46" s="12">
        <v>-203745542</v>
      </c>
      <c r="H46" s="1">
        <v>97864820</v>
      </c>
      <c r="I46" s="1" t="s">
        <v>309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309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309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309</v>
      </c>
      <c r="G84" s="12">
        <v>-112429050</v>
      </c>
      <c r="H84" s="1">
        <v>98644826</v>
      </c>
      <c r="I84" s="1" t="s">
        <v>309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309</v>
      </c>
      <c r="G155" s="12">
        <v>-131482753</v>
      </c>
      <c r="H155" s="1">
        <v>22989901</v>
      </c>
      <c r="I155" s="1" t="s">
        <v>309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424</v>
      </c>
      <c r="W210" s="2" t="s">
        <v>426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310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workbookViewId="0">
      <pane ySplit="3" topLeftCell="A5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470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424</v>
      </c>
      <c r="W62" s="2" t="s">
        <v>426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310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11"/>
  <sheetViews>
    <sheetView zoomScale="115" zoomScaleNormal="115" workbookViewId="0">
      <pane ySplit="3" topLeftCell="A303" activePane="bottomLeft" state="frozen"/>
      <selection/>
      <selection pane="bottomLeft" activeCell="H307" sqref="H307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193" customHeight="1" spans="13:13">
      <c r="M1" s="9" t="s">
        <v>370</v>
      </c>
    </row>
    <row r="2" ht="193" customHeight="1"/>
    <row r="3" ht="54" spans="1:29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5" t="s">
        <v>471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371</v>
      </c>
      <c r="AB3" t="s">
        <v>372</v>
      </c>
      <c r="AC3" t="s">
        <v>373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308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309</v>
      </c>
      <c r="G15" s="1">
        <v>-198734428</v>
      </c>
      <c r="H15" s="1">
        <v>-20796397</v>
      </c>
      <c r="I15" s="1" t="s">
        <v>309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309</v>
      </c>
      <c r="G16" s="1">
        <v>-148291457</v>
      </c>
      <c r="H16" s="1">
        <v>-178556785</v>
      </c>
      <c r="I16" s="1" t="s">
        <v>309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309</v>
      </c>
      <c r="G17" s="1">
        <v>-128238808</v>
      </c>
      <c r="H17" s="1">
        <v>-304363801</v>
      </c>
      <c r="I17" s="1" t="s">
        <v>309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309</v>
      </c>
      <c r="G18" s="1">
        <v>-121079199</v>
      </c>
      <c r="H18" s="1">
        <v>-438952056</v>
      </c>
      <c r="I18" s="1" t="s">
        <v>309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309</v>
      </c>
      <c r="G19" s="1">
        <v>-243485580</v>
      </c>
      <c r="H19" s="1">
        <v>-561489458</v>
      </c>
      <c r="I19" s="1" t="s">
        <v>309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309</v>
      </c>
      <c r="G20" s="1">
        <v>-139260878</v>
      </c>
      <c r="H20" s="1">
        <v>-712978456</v>
      </c>
      <c r="I20" s="1" t="s">
        <v>309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309</v>
      </c>
      <c r="G21" s="1">
        <v>-160284881</v>
      </c>
      <c r="H21" s="1">
        <v>-859956364</v>
      </c>
      <c r="I21" s="1" t="s">
        <v>309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309</v>
      </c>
      <c r="G22" s="1">
        <v>-235066222</v>
      </c>
      <c r="H22" s="1">
        <v>-979272468</v>
      </c>
      <c r="I22" s="1" t="s">
        <v>309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309</v>
      </c>
      <c r="G23" s="1">
        <v>-142390159</v>
      </c>
      <c r="H23" s="1">
        <v>-1036733104</v>
      </c>
      <c r="I23" s="1" t="s">
        <v>309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309</v>
      </c>
      <c r="G24" s="1">
        <v>-122419294</v>
      </c>
      <c r="H24" s="1">
        <v>-987026083</v>
      </c>
      <c r="I24" s="1" t="s">
        <v>309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309</v>
      </c>
      <c r="G25" s="1">
        <v>-240855606</v>
      </c>
      <c r="H25" s="1">
        <v>-1001058445</v>
      </c>
      <c r="I25" s="1" t="s">
        <v>309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309</v>
      </c>
      <c r="G26" s="1">
        <v>-227127519</v>
      </c>
      <c r="H26" s="1">
        <v>-988670453</v>
      </c>
      <c r="I26" s="1" t="s">
        <v>309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309</v>
      </c>
      <c r="G27" s="1">
        <v>-126766712</v>
      </c>
      <c r="H27" s="1">
        <v>-967168665</v>
      </c>
      <c r="I27" s="1" t="s">
        <v>309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309</v>
      </c>
      <c r="G28" s="1">
        <v>-131263349</v>
      </c>
      <c r="H28" s="1">
        <v>-959182614</v>
      </c>
      <c r="I28" s="1" t="s">
        <v>309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309</v>
      </c>
      <c r="G29" s="1">
        <v>-140550756</v>
      </c>
      <c r="H29" s="1">
        <v>-979509307</v>
      </c>
      <c r="I29" s="1" t="s">
        <v>309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309</v>
      </c>
      <c r="G30" s="1">
        <v>-127161281</v>
      </c>
      <c r="H30" s="1">
        <v>-991828429</v>
      </c>
      <c r="I30" s="1" t="s">
        <v>309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309</v>
      </c>
      <c r="G31" s="1">
        <v>-138590831</v>
      </c>
      <c r="H31" s="1">
        <v>-988029101</v>
      </c>
      <c r="I31" s="1" t="s">
        <v>309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309</v>
      </c>
      <c r="G32" s="1">
        <v>-126859974</v>
      </c>
      <c r="H32" s="1">
        <v>-1114889075</v>
      </c>
      <c r="I32" s="1" t="s">
        <v>309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309</v>
      </c>
      <c r="G33" s="1">
        <v>-218084028</v>
      </c>
      <c r="H33" s="1">
        <v>-1206113129</v>
      </c>
      <c r="I33" s="1" t="s">
        <v>309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309</v>
      </c>
      <c r="G34" s="1">
        <v>-144030126</v>
      </c>
      <c r="H34" s="1">
        <v>-1241452048</v>
      </c>
      <c r="I34" s="1" t="s">
        <v>309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309</v>
      </c>
      <c r="G35" s="1">
        <v>-265502458</v>
      </c>
      <c r="H35" s="1">
        <v>-1236157668</v>
      </c>
      <c r="I35" s="1" t="s">
        <v>309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309</v>
      </c>
      <c r="G86" s="12">
        <v>-183987639</v>
      </c>
      <c r="H86" s="1">
        <v>-19967875</v>
      </c>
      <c r="I86" s="1" t="s">
        <v>309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309</v>
      </c>
      <c r="G87" s="12">
        <v>-137557781</v>
      </c>
      <c r="H87" s="1">
        <v>-200744034</v>
      </c>
      <c r="I87" s="1" t="s">
        <v>309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309</v>
      </c>
      <c r="G89" s="12">
        <v>-211542812</v>
      </c>
      <c r="H89" s="1">
        <v>138744333</v>
      </c>
      <c r="I89" s="1" t="s">
        <v>309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309</v>
      </c>
      <c r="G90" s="12">
        <v>-136226294</v>
      </c>
      <c r="H90" s="1">
        <v>-6887965</v>
      </c>
      <c r="I90" s="1" t="s">
        <v>309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309</v>
      </c>
      <c r="G91" s="12">
        <v>-149495248</v>
      </c>
      <c r="H91" s="1">
        <v>128048846</v>
      </c>
      <c r="I91" s="1" t="s">
        <v>309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309</v>
      </c>
      <c r="G93" s="12">
        <v>-227496261</v>
      </c>
      <c r="H93" s="1">
        <v>99664703</v>
      </c>
      <c r="I93" s="1" t="s">
        <v>309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309</v>
      </c>
      <c r="G94" s="12">
        <v>-227605304</v>
      </c>
      <c r="H94" s="1">
        <v>155829623</v>
      </c>
      <c r="I94" s="1" t="s">
        <v>309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309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309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309</v>
      </c>
      <c r="G132" s="12">
        <v>-125595923</v>
      </c>
      <c r="H132" s="1">
        <v>72190103</v>
      </c>
      <c r="I132" s="1" t="s">
        <v>309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309</v>
      </c>
      <c r="G203" s="12">
        <v>-146881057</v>
      </c>
      <c r="H203" s="1">
        <v>15758519</v>
      </c>
      <c r="I203" s="1" t="s">
        <v>309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9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1:29">
      <c r="A305" s="7">
        <v>43943</v>
      </c>
      <c r="B305" s="8">
        <v>0.770833333333333</v>
      </c>
      <c r="C305" s="14">
        <v>1</v>
      </c>
      <c r="D305" s="1">
        <v>3290891000</v>
      </c>
      <c r="E305" s="1">
        <v>3195040672</v>
      </c>
      <c r="F305" s="1">
        <v>158752939</v>
      </c>
      <c r="G305" s="1">
        <v>-136936516</v>
      </c>
      <c r="H305" s="1">
        <v>80479713</v>
      </c>
      <c r="I305" s="1">
        <v>133456000</v>
      </c>
      <c r="J305" s="1">
        <v>123966000</v>
      </c>
      <c r="K305" s="1">
        <v>95850328</v>
      </c>
      <c r="L305" s="1">
        <f t="shared" si="4"/>
        <v>21816423</v>
      </c>
      <c r="Z305" s="7">
        <v>43942</v>
      </c>
      <c r="AA305">
        <v>-134886199</v>
      </c>
      <c r="AB305">
        <v>12953515</v>
      </c>
      <c r="AC305">
        <v>89013554</v>
      </c>
    </row>
    <row r="306" spans="1:29">
      <c r="A306" s="7">
        <v>43944</v>
      </c>
      <c r="B306" s="8">
        <v>0.825</v>
      </c>
      <c r="C306" s="14">
        <v>1</v>
      </c>
      <c r="D306" s="1">
        <v>3290891000</v>
      </c>
      <c r="E306" s="1">
        <v>3195040672</v>
      </c>
      <c r="F306" s="1">
        <v>124699460</v>
      </c>
      <c r="G306" s="1">
        <v>-107973812</v>
      </c>
      <c r="H306" s="1">
        <v>91814359</v>
      </c>
      <c r="I306" s="1">
        <v>133456000</v>
      </c>
      <c r="J306" s="1">
        <v>123966000</v>
      </c>
      <c r="K306" s="1">
        <v>95850328</v>
      </c>
      <c r="L306" s="1">
        <f t="shared" si="4"/>
        <v>16725648</v>
      </c>
      <c r="Z306" s="7">
        <v>43943</v>
      </c>
      <c r="AA306">
        <v>-136936516</v>
      </c>
      <c r="AB306">
        <v>21816423</v>
      </c>
      <c r="AC306">
        <v>80479713</v>
      </c>
    </row>
    <row r="307" spans="1:29">
      <c r="A307" s="7">
        <v>43945</v>
      </c>
      <c r="B307" s="8">
        <v>0.797916666666667</v>
      </c>
      <c r="C307" s="14">
        <v>1</v>
      </c>
      <c r="D307" s="1">
        <v>3290891000</v>
      </c>
      <c r="E307" s="1">
        <v>3195040672</v>
      </c>
      <c r="F307" s="1">
        <v>144481566</v>
      </c>
      <c r="G307" s="1">
        <v>-140999846</v>
      </c>
      <c r="H307" s="1">
        <v>93911847</v>
      </c>
      <c r="I307" s="1">
        <v>133456000</v>
      </c>
      <c r="J307" s="1">
        <v>123966000</v>
      </c>
      <c r="K307" s="1">
        <v>95850328</v>
      </c>
      <c r="L307" s="1">
        <f t="shared" si="4"/>
        <v>3481720</v>
      </c>
      <c r="Z307" s="7">
        <v>43944</v>
      </c>
      <c r="AA307">
        <v>-107973812</v>
      </c>
      <c r="AB307">
        <v>16725648</v>
      </c>
      <c r="AC307">
        <v>91814359</v>
      </c>
    </row>
    <row r="308" spans="1:29">
      <c r="A308" s="7">
        <v>43946</v>
      </c>
      <c r="B308" s="8">
        <v>0.759027777777778</v>
      </c>
      <c r="C308" s="14">
        <v>1</v>
      </c>
      <c r="D308" s="1">
        <v>3290891000</v>
      </c>
      <c r="E308" s="1">
        <v>3195040672</v>
      </c>
      <c r="F308" s="1">
        <v>155319686</v>
      </c>
      <c r="G308" s="1">
        <v>-148674547</v>
      </c>
      <c r="H308" s="1">
        <v>82014793</v>
      </c>
      <c r="I308" s="1">
        <v>133456000</v>
      </c>
      <c r="J308" s="1">
        <v>123966000</v>
      </c>
      <c r="K308" s="1">
        <v>95850328</v>
      </c>
      <c r="L308" s="1">
        <f t="shared" si="4"/>
        <v>6645139</v>
      </c>
      <c r="Z308" s="7">
        <v>43945</v>
      </c>
      <c r="AA308">
        <v>-140999846</v>
      </c>
      <c r="AB308">
        <v>3481720</v>
      </c>
      <c r="AC308">
        <v>93911847</v>
      </c>
    </row>
    <row r="309" spans="1:29">
      <c r="A309" s="7">
        <v>43947</v>
      </c>
      <c r="B309" s="8">
        <v>0.469444444444444</v>
      </c>
      <c r="C309" s="14">
        <v>1</v>
      </c>
      <c r="D309" s="1">
        <v>3290891000</v>
      </c>
      <c r="E309" s="1">
        <v>3195040672</v>
      </c>
      <c r="F309" s="1">
        <v>214650494</v>
      </c>
      <c r="G309" s="1">
        <v>-208192575</v>
      </c>
      <c r="H309" s="1">
        <v>77337535</v>
      </c>
      <c r="I309" s="1">
        <v>133456000</v>
      </c>
      <c r="J309" s="1">
        <v>123966000</v>
      </c>
      <c r="K309" s="1">
        <v>95850328</v>
      </c>
      <c r="L309" s="1">
        <f t="shared" si="4"/>
        <v>6457919</v>
      </c>
      <c r="Z309" s="7">
        <v>43946</v>
      </c>
      <c r="AA309">
        <v>-148674547</v>
      </c>
      <c r="AB309">
        <v>6645139</v>
      </c>
      <c r="AC309">
        <v>82014793</v>
      </c>
    </row>
    <row r="310" spans="26:29">
      <c r="Z310" s="7">
        <v>43947</v>
      </c>
      <c r="AA310">
        <v>-208192575</v>
      </c>
      <c r="AB310">
        <v>6457919</v>
      </c>
      <c r="AC310">
        <v>77337535</v>
      </c>
    </row>
    <row r="311" spans="26:29">
      <c r="Z311" t="s">
        <v>310</v>
      </c>
      <c r="AA311">
        <v>-55167897866</v>
      </c>
      <c r="AB311" t="e">
        <v>#VALUE!</v>
      </c>
      <c r="AC311">
        <v>1574457809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8"/>
  <sheetViews>
    <sheetView workbookViewId="0">
      <pane ySplit="3" topLeftCell="A274" activePane="bottomLeft" state="frozen"/>
      <selection/>
      <selection pane="bottomLeft" activeCell="I286" sqref="I28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370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t="s">
        <v>137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309</v>
      </c>
      <c r="G4" s="1">
        <v>-161226885</v>
      </c>
      <c r="H4" s="1">
        <v>-161226885</v>
      </c>
      <c r="I4" s="1" t="s">
        <v>309</v>
      </c>
      <c r="L4" s="1" t="e">
        <f ca="1" t="shared" ref="L4:L22" si="0">F4+G4</f>
        <v>#VALUE!</v>
      </c>
      <c r="M4" s="15" t="s">
        <v>473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308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309</v>
      </c>
      <c r="G5" s="1">
        <v>-196036310</v>
      </c>
      <c r="H5" s="1">
        <v>-318654625</v>
      </c>
      <c r="I5" s="1" t="s">
        <v>309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309</v>
      </c>
      <c r="G6" s="1">
        <v>-209904368</v>
      </c>
      <c r="H6" s="1">
        <v>-528558993</v>
      </c>
      <c r="I6" s="1" t="s">
        <v>309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309</v>
      </c>
      <c r="G7" s="1">
        <v>-189907966</v>
      </c>
      <c r="H7" s="1">
        <v>-718466959</v>
      </c>
      <c r="I7" s="1" t="s">
        <v>309</v>
      </c>
      <c r="L7" s="1" t="e">
        <f ca="1" t="shared" si="0"/>
        <v>#VALUE!</v>
      </c>
      <c r="M7" s="15"/>
      <c r="R7" s="17" t="s">
        <v>437</v>
      </c>
      <c r="S7" s="15" t="s">
        <v>438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309</v>
      </c>
      <c r="G8" s="1">
        <v>-206977333</v>
      </c>
      <c r="H8" s="1">
        <v>-925444292</v>
      </c>
      <c r="I8" s="1" t="s">
        <v>309</v>
      </c>
      <c r="L8" s="1" t="e">
        <f ca="1" t="shared" si="0"/>
        <v>#VALUE!</v>
      </c>
      <c r="M8" s="15"/>
      <c r="R8" s="17" t="s">
        <v>439</v>
      </c>
      <c r="S8" s="15" t="s">
        <v>474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309</v>
      </c>
      <c r="G9" s="1">
        <v>-189457982</v>
      </c>
      <c r="H9" s="1">
        <v>-1114902274</v>
      </c>
      <c r="I9" s="1" t="s">
        <v>309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441</v>
      </c>
      <c r="S9" s="15" t="s">
        <v>475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309</v>
      </c>
      <c r="G10" s="1">
        <v>-325695793</v>
      </c>
      <c r="H10" s="1">
        <v>-1251140085</v>
      </c>
      <c r="I10" s="1" t="s">
        <v>309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444</v>
      </c>
      <c r="S10" s="15" t="s">
        <v>476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309</v>
      </c>
      <c r="G11" s="1">
        <v>-215102747</v>
      </c>
      <c r="H11" s="1">
        <v>-1466242832</v>
      </c>
      <c r="I11" s="1" t="s">
        <v>309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477</v>
      </c>
      <c r="R11" s="17" t="s">
        <v>447</v>
      </c>
      <c r="S11" s="15" t="s">
        <v>478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309</v>
      </c>
      <c r="G12" s="1">
        <v>-181411852</v>
      </c>
      <c r="H12" s="1">
        <v>-1486427799</v>
      </c>
      <c r="I12" s="1" t="s">
        <v>309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479</v>
      </c>
      <c r="R12" s="17" t="s">
        <v>450</v>
      </c>
      <c r="S12" s="15" t="s">
        <v>480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481</v>
      </c>
      <c r="R13" s="17" t="s">
        <v>452</v>
      </c>
      <c r="S13" s="15" t="s">
        <v>482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309</v>
      </c>
      <c r="G63" s="1">
        <v>-303060896</v>
      </c>
      <c r="H63" s="1">
        <v>-89798983</v>
      </c>
      <c r="I63" s="1" t="s">
        <v>309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309</v>
      </c>
      <c r="G64" s="1">
        <v>-216674073</v>
      </c>
      <c r="H64" s="1">
        <v>-380900010</v>
      </c>
      <c r="I64" s="1" t="s">
        <v>309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309</v>
      </c>
      <c r="G66" s="1">
        <v>-328348179</v>
      </c>
      <c r="H66" s="1">
        <v>116469895</v>
      </c>
      <c r="I66" s="1" t="s">
        <v>309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309</v>
      </c>
      <c r="G67" s="1">
        <v>-228733933</v>
      </c>
      <c r="H67" s="1">
        <v>-114678537</v>
      </c>
      <c r="I67" s="1" t="s">
        <v>309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309</v>
      </c>
      <c r="G68" s="1">
        <v>-521013478</v>
      </c>
      <c r="H68" s="1">
        <v>141560400</v>
      </c>
      <c r="I68" s="1" t="s">
        <v>309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309</v>
      </c>
      <c r="G70" s="1">
        <v>-400763135</v>
      </c>
      <c r="H70" s="1">
        <v>97208153</v>
      </c>
      <c r="I70" s="1" t="s">
        <v>309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309</v>
      </c>
      <c r="G71" s="1">
        <v>-400962812</v>
      </c>
      <c r="H71" s="1">
        <v>175915089</v>
      </c>
      <c r="I71" s="1" t="s">
        <v>309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309</v>
      </c>
      <c r="G106" s="1">
        <v>-253563293</v>
      </c>
      <c r="H106" s="1">
        <v>-20984887</v>
      </c>
      <c r="I106" s="1" t="s">
        <v>309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309</v>
      </c>
      <c r="G107" s="1">
        <v>-278105240</v>
      </c>
      <c r="H107" s="1">
        <v>-213768257</v>
      </c>
      <c r="I107" s="1" t="s">
        <v>309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309</v>
      </c>
      <c r="G109" s="1">
        <v>-219750336</v>
      </c>
      <c r="H109" s="1">
        <v>246251209</v>
      </c>
      <c r="I109" s="1" t="s">
        <v>309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309</v>
      </c>
      <c r="G180" s="1">
        <v>-256995049</v>
      </c>
      <c r="H180" s="1">
        <v>28012148</v>
      </c>
      <c r="I180" s="1" t="s">
        <v>309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86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1:30">
      <c r="A282" s="7">
        <v>43943</v>
      </c>
      <c r="B282" s="8">
        <v>0.771527777777778</v>
      </c>
      <c r="C282" s="14">
        <v>1</v>
      </c>
      <c r="D282" s="1">
        <v>5757969000</v>
      </c>
      <c r="E282" s="1">
        <v>4771564715</v>
      </c>
      <c r="F282" s="1">
        <v>259728332</v>
      </c>
      <c r="G282" s="1">
        <v>-239595271</v>
      </c>
      <c r="H282" s="1">
        <v>128332498</v>
      </c>
      <c r="I282" s="1">
        <v>233504000</v>
      </c>
      <c r="J282" s="1">
        <v>216901000</v>
      </c>
      <c r="K282" s="1">
        <v>986404285</v>
      </c>
      <c r="L282" s="1">
        <f t="shared" si="5"/>
        <v>20133061</v>
      </c>
      <c r="AA282" s="7">
        <v>43942</v>
      </c>
      <c r="AB282">
        <v>-236007868</v>
      </c>
      <c r="AC282">
        <v>34585285</v>
      </c>
      <c r="AD282">
        <v>118346178</v>
      </c>
    </row>
    <row r="283" spans="1:30">
      <c r="A283" s="7">
        <v>43944</v>
      </c>
      <c r="B283" s="8">
        <v>0.832638888888889</v>
      </c>
      <c r="C283" s="14">
        <v>1</v>
      </c>
      <c r="D283" s="1">
        <v>5757969000</v>
      </c>
      <c r="E283" s="1">
        <v>4771564715</v>
      </c>
      <c r="F283" s="1">
        <v>222491085</v>
      </c>
      <c r="G283" s="1">
        <v>-188919766</v>
      </c>
      <c r="H283" s="1">
        <v>151491884</v>
      </c>
      <c r="I283" s="1">
        <v>233504000</v>
      </c>
      <c r="J283" s="1">
        <v>216901000</v>
      </c>
      <c r="K283" s="1">
        <v>986404285</v>
      </c>
      <c r="L283" s="1">
        <f t="shared" si="5"/>
        <v>33571319</v>
      </c>
      <c r="AA283" s="7">
        <v>43943</v>
      </c>
      <c r="AB283">
        <v>-239595271</v>
      </c>
      <c r="AC283">
        <v>20133061</v>
      </c>
      <c r="AD283">
        <v>128332498</v>
      </c>
    </row>
    <row r="284" spans="1:30">
      <c r="A284" s="7">
        <v>43945</v>
      </c>
      <c r="B284" s="8">
        <v>0.804166666666667</v>
      </c>
      <c r="C284" s="14">
        <v>1</v>
      </c>
      <c r="D284" s="1">
        <v>5757969000</v>
      </c>
      <c r="E284" s="1">
        <v>4771564715</v>
      </c>
      <c r="F284" s="1">
        <v>270474752</v>
      </c>
      <c r="G284" s="1">
        <v>-246704803</v>
      </c>
      <c r="H284" s="1">
        <v>179546405</v>
      </c>
      <c r="I284" s="1">
        <v>233504000</v>
      </c>
      <c r="J284" s="1">
        <v>216901000</v>
      </c>
      <c r="K284" s="1">
        <v>986404285</v>
      </c>
      <c r="L284" s="1">
        <f t="shared" si="5"/>
        <v>23769949</v>
      </c>
      <c r="AA284" s="7">
        <v>43944</v>
      </c>
      <c r="AB284">
        <v>-188919766</v>
      </c>
      <c r="AC284">
        <v>33571319</v>
      </c>
      <c r="AD284">
        <v>151491884</v>
      </c>
    </row>
    <row r="285" spans="1:30">
      <c r="A285" s="7">
        <v>43946</v>
      </c>
      <c r="B285" s="8">
        <v>0.7875</v>
      </c>
      <c r="C285" s="14">
        <v>1</v>
      </c>
      <c r="D285" s="1">
        <v>5757969000</v>
      </c>
      <c r="E285" s="1">
        <v>4771564715</v>
      </c>
      <c r="F285" s="1">
        <v>292469980</v>
      </c>
      <c r="G285" s="1">
        <v>-260133084</v>
      </c>
      <c r="H285" s="1">
        <v>184164447</v>
      </c>
      <c r="I285" s="1">
        <v>233504000</v>
      </c>
      <c r="J285" s="1">
        <v>216901000</v>
      </c>
      <c r="K285" s="1">
        <v>986404285</v>
      </c>
      <c r="L285" s="1">
        <f t="shared" si="5"/>
        <v>32336896</v>
      </c>
      <c r="AA285" s="7">
        <v>43945</v>
      </c>
      <c r="AB285">
        <v>-246704803</v>
      </c>
      <c r="AC285">
        <v>23769949</v>
      </c>
      <c r="AD285">
        <v>179546405</v>
      </c>
    </row>
    <row r="286" spans="1:30">
      <c r="A286" s="7">
        <v>43947</v>
      </c>
      <c r="B286" s="8">
        <v>0.526388888888889</v>
      </c>
      <c r="C286" s="14">
        <v>1</v>
      </c>
      <c r="D286" s="1">
        <v>5757969000</v>
      </c>
      <c r="E286" s="1">
        <v>4771564715</v>
      </c>
      <c r="F286" s="1">
        <v>415049936</v>
      </c>
      <c r="G286" s="1">
        <v>-364270668</v>
      </c>
      <c r="H286" s="1">
        <v>187174422</v>
      </c>
      <c r="I286" s="1">
        <v>233504000</v>
      </c>
      <c r="J286" s="1">
        <v>216901000</v>
      </c>
      <c r="K286" s="1">
        <v>986404285</v>
      </c>
      <c r="L286" s="1">
        <f t="shared" si="5"/>
        <v>50779268</v>
      </c>
      <c r="AA286" s="7">
        <v>43946</v>
      </c>
      <c r="AB286">
        <v>-260133084</v>
      </c>
      <c r="AC286">
        <v>32336896</v>
      </c>
      <c r="AD286">
        <v>184164447</v>
      </c>
    </row>
    <row r="287" spans="27:30">
      <c r="AA287" s="7">
        <v>43947</v>
      </c>
      <c r="AB287">
        <v>-364270668</v>
      </c>
      <c r="AC287">
        <v>50779268</v>
      </c>
      <c r="AD287">
        <v>187174422</v>
      </c>
    </row>
    <row r="288" spans="27:30">
      <c r="AA288" t="s">
        <v>310</v>
      </c>
      <c r="AB288">
        <v>-86265552061</v>
      </c>
      <c r="AC288" t="e">
        <v>#VALUE!</v>
      </c>
      <c r="AD288">
        <v>24974902684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2"/>
  <sheetViews>
    <sheetView workbookViewId="0">
      <pane ySplit="3" topLeftCell="A255" activePane="bottomLeft" state="frozen"/>
      <selection/>
      <selection pane="bottomLeft" activeCell="I260" sqref="I2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9" t="s">
        <v>370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308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309</v>
      </c>
      <c r="G37" s="12">
        <v>-164697974</v>
      </c>
      <c r="H37" s="1">
        <v>-54776790</v>
      </c>
      <c r="I37" s="1" t="s">
        <v>309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309</v>
      </c>
      <c r="G38" s="12">
        <v>-123136884</v>
      </c>
      <c r="H38" s="1">
        <v>-203966049</v>
      </c>
      <c r="I38" s="1" t="s">
        <v>309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309</v>
      </c>
      <c r="G40" s="12">
        <v>-189365680</v>
      </c>
      <c r="H40" s="1">
        <v>30401984</v>
      </c>
      <c r="I40" s="1" t="s">
        <v>309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309</v>
      </c>
      <c r="G41" s="12">
        <v>-121944984</v>
      </c>
      <c r="H41" s="1">
        <v>-105105929</v>
      </c>
      <c r="I41" s="1" t="s">
        <v>309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309</v>
      </c>
      <c r="G42" s="12">
        <v>-138322884</v>
      </c>
      <c r="H42" s="1">
        <v>18715633</v>
      </c>
      <c r="I42" s="1" t="s">
        <v>309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309</v>
      </c>
      <c r="G44" s="12">
        <v>-203645361</v>
      </c>
      <c r="H44" s="1">
        <v>20895262</v>
      </c>
      <c r="I44" s="1" t="s">
        <v>309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309</v>
      </c>
      <c r="G45" s="12">
        <v>-203746827</v>
      </c>
      <c r="H45" s="1">
        <v>71168267</v>
      </c>
      <c r="I45" s="1" t="s">
        <v>309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309</v>
      </c>
      <c r="G80" s="12">
        <v>-129727011</v>
      </c>
      <c r="H80" s="1">
        <v>-46700772</v>
      </c>
      <c r="I80" s="1" t="s">
        <v>309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309</v>
      </c>
      <c r="G81" s="12">
        <v>-142281777</v>
      </c>
      <c r="H81" s="1">
        <v>-145897016</v>
      </c>
      <c r="I81" s="1" t="s">
        <v>309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309</v>
      </c>
      <c r="G83" s="12">
        <v>-112427765</v>
      </c>
      <c r="H83" s="1">
        <v>71087326</v>
      </c>
      <c r="I83" s="1" t="s">
        <v>309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309</v>
      </c>
      <c r="G154" s="12">
        <v>-131481468</v>
      </c>
      <c r="H154" s="1">
        <v>72841624</v>
      </c>
      <c r="I154" s="1" t="s">
        <v>309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9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1:30">
      <c r="A256" s="7">
        <v>43943</v>
      </c>
      <c r="B256" s="8">
        <v>0.771527777777778</v>
      </c>
      <c r="C256" s="14">
        <v>1</v>
      </c>
      <c r="D256" s="1">
        <v>2945882000</v>
      </c>
      <c r="E256" s="1">
        <v>2860080126</v>
      </c>
      <c r="F256" s="1">
        <v>142476208</v>
      </c>
      <c r="G256" s="12">
        <v>-122580750</v>
      </c>
      <c r="H256" s="1">
        <v>60418070</v>
      </c>
      <c r="I256" s="1">
        <v>119464000</v>
      </c>
      <c r="J256" s="1">
        <v>110970000</v>
      </c>
      <c r="K256" s="1">
        <v>85801874</v>
      </c>
      <c r="L256" s="1">
        <f t="shared" si="3"/>
        <v>19895458</v>
      </c>
      <c r="AA256" s="7">
        <v>43942</v>
      </c>
      <c r="AB256">
        <v>-120745378</v>
      </c>
      <c r="AC256">
        <v>11970632</v>
      </c>
      <c r="AD256">
        <v>67029836</v>
      </c>
    </row>
    <row r="257" spans="1:30">
      <c r="A257" s="7">
        <v>43944</v>
      </c>
      <c r="B257" s="8">
        <v>0.832638888888889</v>
      </c>
      <c r="C257" s="14">
        <v>1</v>
      </c>
      <c r="D257" s="1">
        <v>2945882000</v>
      </c>
      <c r="E257" s="1">
        <v>2860080126</v>
      </c>
      <c r="F257" s="1">
        <v>112196206</v>
      </c>
      <c r="G257" s="12">
        <v>-96654356</v>
      </c>
      <c r="H257" s="1">
        <v>66481386</v>
      </c>
      <c r="I257" s="1">
        <v>119464000</v>
      </c>
      <c r="J257" s="1">
        <v>110970000</v>
      </c>
      <c r="K257" s="1">
        <v>85801874</v>
      </c>
      <c r="L257" s="1">
        <f t="shared" si="3"/>
        <v>15541850</v>
      </c>
      <c r="AA257" s="7">
        <v>43943</v>
      </c>
      <c r="AB257">
        <v>-122580750</v>
      </c>
      <c r="AC257">
        <v>19895458</v>
      </c>
      <c r="AD257">
        <v>60418070</v>
      </c>
    </row>
    <row r="258" spans="1:30">
      <c r="A258" s="7">
        <v>43945</v>
      </c>
      <c r="B258" s="8">
        <v>0.804861111111111</v>
      </c>
      <c r="C258" s="14">
        <v>1</v>
      </c>
      <c r="D258" s="1">
        <v>2945882000</v>
      </c>
      <c r="E258" s="1">
        <v>2860080126</v>
      </c>
      <c r="F258" s="1">
        <v>136837888</v>
      </c>
      <c r="G258" s="12">
        <v>-126218098</v>
      </c>
      <c r="H258" s="1">
        <v>75895269</v>
      </c>
      <c r="I258" s="1">
        <v>119464000</v>
      </c>
      <c r="J258" s="1">
        <v>110970000</v>
      </c>
      <c r="K258" s="1">
        <v>85801874</v>
      </c>
      <c r="L258" s="1">
        <f t="shared" si="3"/>
        <v>10619790</v>
      </c>
      <c r="M258" s="1"/>
      <c r="N258" s="1"/>
      <c r="O258" s="1"/>
      <c r="AA258" s="7">
        <v>43944</v>
      </c>
      <c r="AB258">
        <v>-96654356</v>
      </c>
      <c r="AC258">
        <v>15541850</v>
      </c>
      <c r="AD258">
        <v>66481386</v>
      </c>
    </row>
    <row r="259" spans="1:30">
      <c r="A259" s="7">
        <v>43946</v>
      </c>
      <c r="B259" s="8">
        <v>0.788194444444444</v>
      </c>
      <c r="C259" s="14">
        <v>1</v>
      </c>
      <c r="D259" s="1">
        <v>2945882000</v>
      </c>
      <c r="E259" s="1">
        <v>2860080126</v>
      </c>
      <c r="F259" s="1">
        <v>143351002</v>
      </c>
      <c r="G259" s="12">
        <v>-133088221</v>
      </c>
      <c r="H259" s="1">
        <v>86895492</v>
      </c>
      <c r="I259" s="1">
        <v>119464000</v>
      </c>
      <c r="J259" s="1">
        <v>110970000</v>
      </c>
      <c r="K259" s="1">
        <v>85801874</v>
      </c>
      <c r="L259" s="1">
        <f t="shared" si="3"/>
        <v>10262781</v>
      </c>
      <c r="AA259" s="7">
        <v>43945</v>
      </c>
      <c r="AB259">
        <v>-126218098</v>
      </c>
      <c r="AC259">
        <v>10619790</v>
      </c>
      <c r="AD259">
        <v>75895269</v>
      </c>
    </row>
    <row r="260" spans="1:30">
      <c r="A260" s="7">
        <v>43947</v>
      </c>
      <c r="B260" s="8">
        <v>0.526388888888889</v>
      </c>
      <c r="C260" s="14">
        <v>1</v>
      </c>
      <c r="D260" s="1">
        <v>2945882000</v>
      </c>
      <c r="E260" s="1">
        <v>2860080126</v>
      </c>
      <c r="F260" s="1">
        <v>203402697</v>
      </c>
      <c r="G260" s="12">
        <v>-186366665</v>
      </c>
      <c r="H260" s="1">
        <v>86153440</v>
      </c>
      <c r="I260" s="1">
        <v>119464000</v>
      </c>
      <c r="J260" s="1">
        <v>110970000</v>
      </c>
      <c r="K260" s="1">
        <v>85801874</v>
      </c>
      <c r="L260" s="1">
        <f>F260+G260</f>
        <v>17036032</v>
      </c>
      <c r="AA260" s="7">
        <v>43946</v>
      </c>
      <c r="AB260">
        <v>-133088221</v>
      </c>
      <c r="AC260">
        <v>10262781</v>
      </c>
      <c r="AD260">
        <v>86895492</v>
      </c>
    </row>
    <row r="261" spans="27:30">
      <c r="AA261" s="7">
        <v>43947</v>
      </c>
      <c r="AB261">
        <v>-186366665</v>
      </c>
      <c r="AC261">
        <v>17036032</v>
      </c>
      <c r="AD261">
        <v>86153440</v>
      </c>
    </row>
    <row r="262" spans="27:30">
      <c r="AA262" t="s">
        <v>310</v>
      </c>
      <c r="AB262">
        <v>-41015391495</v>
      </c>
      <c r="AC262" t="e">
        <v>#VALUE!</v>
      </c>
      <c r="AD262">
        <v>16892799458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4"/>
  <sheetViews>
    <sheetView workbookViewId="0">
      <pane ySplit="3" topLeftCell="A235" activePane="bottomLeft" state="frozen"/>
      <selection/>
      <selection pane="bottomLeft" activeCell="G237" sqref="G2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3" t="s">
        <v>429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309</v>
      </c>
      <c r="G19" s="12">
        <v>-164697974</v>
      </c>
      <c r="H19" s="1">
        <v>-18275527</v>
      </c>
      <c r="I19" s="1" t="s">
        <v>309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309</v>
      </c>
      <c r="G20" s="12">
        <v>-123136884</v>
      </c>
      <c r="H20" s="1">
        <v>-177402576</v>
      </c>
      <c r="I20" s="1" t="s">
        <v>309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309</v>
      </c>
      <c r="G22" s="12">
        <v>-189365680</v>
      </c>
      <c r="H22" s="1">
        <v>116335432</v>
      </c>
      <c r="I22" s="1" t="s">
        <v>309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309</v>
      </c>
      <c r="G23" s="12">
        <v>-121944984</v>
      </c>
      <c r="H23" s="1">
        <v>-22708117</v>
      </c>
      <c r="I23" s="1" t="s">
        <v>309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309</v>
      </c>
      <c r="G24" s="12">
        <v>-133822884</v>
      </c>
      <c r="H24" s="1">
        <v>80160720</v>
      </c>
      <c r="I24" s="1" t="s">
        <v>309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309</v>
      </c>
      <c r="G26" s="12">
        <v>-203646646</v>
      </c>
      <c r="H26" s="1">
        <v>67495887</v>
      </c>
      <c r="I26" s="1" t="s">
        <v>309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309</v>
      </c>
      <c r="G27" s="12">
        <v>-203744257</v>
      </c>
      <c r="H27" s="1">
        <v>117770177</v>
      </c>
      <c r="I27" s="1" t="s">
        <v>309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309</v>
      </c>
      <c r="G62" s="12">
        <v>-129728296</v>
      </c>
      <c r="H62" s="1">
        <v>-38019764</v>
      </c>
      <c r="I62" s="1" t="s">
        <v>309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309</v>
      </c>
      <c r="G63" s="12">
        <v>-142281777</v>
      </c>
      <c r="H63" s="1">
        <v>-132606175</v>
      </c>
      <c r="I63" s="1" t="s">
        <v>309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309</v>
      </c>
      <c r="G65" s="12">
        <v>-112429050</v>
      </c>
      <c r="H65" s="1">
        <v>12525284</v>
      </c>
      <c r="I65" s="1" t="s">
        <v>309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42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1:30">
      <c r="A238" s="7">
        <v>43943</v>
      </c>
      <c r="B238" s="8">
        <v>0.771527777777778</v>
      </c>
      <c r="C238" s="6">
        <v>1</v>
      </c>
      <c r="D238" s="1">
        <v>2945882000</v>
      </c>
      <c r="E238" s="1">
        <v>2860080126</v>
      </c>
      <c r="F238" s="1">
        <v>119011994</v>
      </c>
      <c r="G238" s="12">
        <v>-122580750</v>
      </c>
      <c r="H238" s="1">
        <v>35091006</v>
      </c>
      <c r="I238" s="1">
        <v>119464000</v>
      </c>
      <c r="J238" s="1">
        <v>110970000</v>
      </c>
      <c r="K238" s="1">
        <v>85801874</v>
      </c>
      <c r="L238" s="1">
        <f t="shared" si="3"/>
        <v>-3568756</v>
      </c>
      <c r="AA238" s="7">
        <v>43942</v>
      </c>
      <c r="AB238">
        <v>-120745378</v>
      </c>
      <c r="AC238">
        <v>437640</v>
      </c>
      <c r="AD238">
        <v>58345895</v>
      </c>
    </row>
    <row r="239" spans="1:30">
      <c r="A239" s="7">
        <v>43944</v>
      </c>
      <c r="B239" s="8">
        <v>0.832638888888889</v>
      </c>
      <c r="C239" s="6">
        <v>1</v>
      </c>
      <c r="D239" s="1">
        <v>2945882000</v>
      </c>
      <c r="E239" s="1">
        <v>2860080126</v>
      </c>
      <c r="F239" s="1">
        <v>102157430</v>
      </c>
      <c r="G239" s="12">
        <v>-96654356</v>
      </c>
      <c r="H239" s="1">
        <v>37297399</v>
      </c>
      <c r="I239" s="1">
        <v>119464000</v>
      </c>
      <c r="J239" s="1">
        <v>110970000</v>
      </c>
      <c r="K239" s="1">
        <v>85801874</v>
      </c>
      <c r="L239" s="1">
        <f t="shared" si="3"/>
        <v>5503074</v>
      </c>
      <c r="AA239" s="7">
        <v>43943</v>
      </c>
      <c r="AB239">
        <v>-122580750</v>
      </c>
      <c r="AC239">
        <v>-3568756</v>
      </c>
      <c r="AD239">
        <v>35091006</v>
      </c>
    </row>
    <row r="240" spans="1:30">
      <c r="A240" s="7">
        <v>43945</v>
      </c>
      <c r="B240" s="8">
        <v>0.804861111111111</v>
      </c>
      <c r="C240" s="6">
        <v>1</v>
      </c>
      <c r="D240" s="1">
        <v>2945882000</v>
      </c>
      <c r="E240" s="1">
        <v>2860080126</v>
      </c>
      <c r="F240" s="1">
        <v>139162473</v>
      </c>
      <c r="G240" s="12">
        <v>-126218098</v>
      </c>
      <c r="H240" s="1">
        <v>42896125</v>
      </c>
      <c r="I240" s="1">
        <v>119464000</v>
      </c>
      <c r="J240" s="1">
        <v>110970000</v>
      </c>
      <c r="K240" s="1">
        <v>85801874</v>
      </c>
      <c r="L240" s="1">
        <f t="shared" si="3"/>
        <v>12944375</v>
      </c>
      <c r="AA240" s="7">
        <v>43944</v>
      </c>
      <c r="AB240">
        <v>-96654356</v>
      </c>
      <c r="AC240">
        <v>5503074</v>
      </c>
      <c r="AD240">
        <v>37297399</v>
      </c>
    </row>
    <row r="241" spans="1:30">
      <c r="A241" s="7">
        <v>43946</v>
      </c>
      <c r="B241" s="8">
        <v>0.788194444444444</v>
      </c>
      <c r="C241" s="6">
        <v>1</v>
      </c>
      <c r="D241" s="1">
        <v>2945882000</v>
      </c>
      <c r="E241" s="1">
        <v>2860080126</v>
      </c>
      <c r="F241" s="1">
        <v>143873821</v>
      </c>
      <c r="G241" s="12">
        <v>-133088221</v>
      </c>
      <c r="H241" s="1">
        <v>42851855</v>
      </c>
      <c r="I241" s="1">
        <v>119464000</v>
      </c>
      <c r="J241" s="1">
        <v>110970000</v>
      </c>
      <c r="K241" s="1">
        <v>85801874</v>
      </c>
      <c r="L241" s="1">
        <f t="shared" si="3"/>
        <v>10785600</v>
      </c>
      <c r="AA241" s="7">
        <v>43945</v>
      </c>
      <c r="AB241">
        <v>-126218098</v>
      </c>
      <c r="AC241">
        <v>12944375</v>
      </c>
      <c r="AD241">
        <v>42896125</v>
      </c>
    </row>
    <row r="242" spans="1:30">
      <c r="A242" s="7">
        <v>43947</v>
      </c>
      <c r="B242" s="8">
        <v>0.526388888888889</v>
      </c>
      <c r="C242" s="6">
        <v>1</v>
      </c>
      <c r="D242" s="1">
        <v>2945882000</v>
      </c>
      <c r="E242" s="1">
        <v>2860080126</v>
      </c>
      <c r="F242" s="1">
        <v>192582244</v>
      </c>
      <c r="G242" s="12">
        <v>-186366665</v>
      </c>
      <c r="H242" s="1">
        <v>42907326</v>
      </c>
      <c r="I242" s="1">
        <v>119464000</v>
      </c>
      <c r="J242" s="1">
        <v>110970000</v>
      </c>
      <c r="K242" s="1">
        <v>85801874</v>
      </c>
      <c r="L242" s="1">
        <f t="shared" si="3"/>
        <v>6215579</v>
      </c>
      <c r="AA242" s="7">
        <v>43946</v>
      </c>
      <c r="AB242">
        <v>-133088221</v>
      </c>
      <c r="AC242">
        <v>10785600</v>
      </c>
      <c r="AD242">
        <v>42851855</v>
      </c>
    </row>
    <row r="243" spans="27:30">
      <c r="AA243" s="7">
        <v>43947</v>
      </c>
      <c r="AB243">
        <v>-186366665</v>
      </c>
      <c r="AC243">
        <v>6215579</v>
      </c>
      <c r="AD243">
        <v>42907326</v>
      </c>
    </row>
    <row r="244" spans="27:30">
      <c r="AA244" t="s">
        <v>310</v>
      </c>
      <c r="AB244">
        <v>-38003500128</v>
      </c>
      <c r="AC244" t="e">
        <v>#VALUE!</v>
      </c>
      <c r="AD244">
        <v>16519104675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4"/>
  <sheetViews>
    <sheetView workbookViewId="0">
      <pane ySplit="3" topLeftCell="A217" activePane="bottomLeft" state="frozen"/>
      <selection/>
      <selection pane="bottomLeft" activeCell="I222" sqref="I2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370</v>
      </c>
    </row>
    <row r="2" ht="233" customHeight="1"/>
    <row r="3" ht="54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207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308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309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309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309</v>
      </c>
      <c r="G42" s="1">
        <v>-253563293</v>
      </c>
      <c r="H42" s="1">
        <v>-77502008</v>
      </c>
      <c r="I42" s="1" t="s">
        <v>309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309</v>
      </c>
      <c r="G43" s="1">
        <v>-278102730</v>
      </c>
      <c r="H43" s="1">
        <v>-267000631</v>
      </c>
      <c r="I43" s="1" t="s">
        <v>309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309</v>
      </c>
      <c r="G45" s="1">
        <v>-219750336</v>
      </c>
      <c r="H45" s="1">
        <v>142236588</v>
      </c>
      <c r="I45" s="1" t="s">
        <v>309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22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1:30">
      <c r="A218" s="7">
        <v>43943</v>
      </c>
      <c r="B218" s="8">
        <v>0.772222222222222</v>
      </c>
      <c r="C218" s="6">
        <v>1</v>
      </c>
      <c r="D218" s="1">
        <v>5757969000</v>
      </c>
      <c r="E218" s="1">
        <v>5364665456</v>
      </c>
      <c r="F218" s="1">
        <v>275865644</v>
      </c>
      <c r="G218" s="1">
        <v>-239595271</v>
      </c>
      <c r="H218" s="1">
        <v>139646342</v>
      </c>
      <c r="I218" s="1">
        <v>233504000</v>
      </c>
      <c r="J218" s="1">
        <v>216901000</v>
      </c>
      <c r="K218" s="1">
        <v>393303544</v>
      </c>
      <c r="L218" s="1">
        <f t="shared" si="3"/>
        <v>36270373</v>
      </c>
      <c r="AA218" s="7">
        <v>43942</v>
      </c>
      <c r="AB218">
        <v>-236007868</v>
      </c>
      <c r="AC218">
        <v>11600127</v>
      </c>
      <c r="AD218">
        <v>147479325</v>
      </c>
    </row>
    <row r="219" spans="1:30">
      <c r="A219" s="7">
        <v>43944</v>
      </c>
      <c r="B219" s="8">
        <v>0.833333333333333</v>
      </c>
      <c r="C219" s="6">
        <v>1</v>
      </c>
      <c r="D219" s="1">
        <v>5757969000</v>
      </c>
      <c r="E219" s="1">
        <v>5364665456</v>
      </c>
      <c r="F219" s="1">
        <v>210148604</v>
      </c>
      <c r="G219" s="1">
        <v>-188919766</v>
      </c>
      <c r="H219" s="1">
        <v>151563022</v>
      </c>
      <c r="I219" s="1">
        <v>233504000</v>
      </c>
      <c r="J219" s="1">
        <v>216901000</v>
      </c>
      <c r="K219" s="1">
        <v>393303544</v>
      </c>
      <c r="L219" s="1">
        <f t="shared" si="3"/>
        <v>21228838</v>
      </c>
      <c r="AA219" s="7">
        <v>43943</v>
      </c>
      <c r="AB219">
        <v>-239595271</v>
      </c>
      <c r="AC219">
        <v>36270373</v>
      </c>
      <c r="AD219">
        <v>139646342</v>
      </c>
    </row>
    <row r="220" spans="1:30">
      <c r="A220" s="7">
        <v>43945</v>
      </c>
      <c r="B220" s="8">
        <v>0.805555555555556</v>
      </c>
      <c r="C220" s="6">
        <v>1</v>
      </c>
      <c r="D220" s="1">
        <v>5757969000</v>
      </c>
      <c r="E220" s="1">
        <v>5364665456</v>
      </c>
      <c r="F220" s="1">
        <v>255892165</v>
      </c>
      <c r="G220" s="1">
        <v>-246704803</v>
      </c>
      <c r="H220" s="1">
        <v>130198565</v>
      </c>
      <c r="I220" s="1">
        <v>233504000</v>
      </c>
      <c r="J220" s="1">
        <v>216901000</v>
      </c>
      <c r="K220" s="1">
        <v>393303544</v>
      </c>
      <c r="L220" s="1">
        <f t="shared" si="3"/>
        <v>9187362</v>
      </c>
      <c r="AA220" s="7">
        <v>43944</v>
      </c>
      <c r="AB220">
        <v>-188919766</v>
      </c>
      <c r="AC220">
        <v>21228838</v>
      </c>
      <c r="AD220">
        <v>151563022</v>
      </c>
    </row>
    <row r="221" spans="1:30">
      <c r="A221" s="7">
        <v>43946</v>
      </c>
      <c r="B221" s="8">
        <v>0.788194444444444</v>
      </c>
      <c r="C221" s="6">
        <v>1</v>
      </c>
      <c r="D221" s="1">
        <v>5757969000</v>
      </c>
      <c r="E221" s="1">
        <v>5364665456</v>
      </c>
      <c r="F221" s="1">
        <v>276982200</v>
      </c>
      <c r="G221" s="1">
        <v>-260133084</v>
      </c>
      <c r="H221" s="1">
        <v>112199938</v>
      </c>
      <c r="I221" s="1">
        <v>233504000</v>
      </c>
      <c r="J221" s="1">
        <v>216901000</v>
      </c>
      <c r="K221" s="1">
        <v>393303544</v>
      </c>
      <c r="L221" s="1">
        <f t="shared" si="3"/>
        <v>16849116</v>
      </c>
      <c r="AA221" s="7">
        <v>43945</v>
      </c>
      <c r="AB221">
        <v>-246704803</v>
      </c>
      <c r="AC221">
        <v>9187362</v>
      </c>
      <c r="AD221">
        <v>130198565</v>
      </c>
    </row>
    <row r="222" spans="1:30">
      <c r="A222" s="7">
        <v>43947</v>
      </c>
      <c r="B222" s="8">
        <v>0.527777777777778</v>
      </c>
      <c r="C222" s="6">
        <v>1</v>
      </c>
      <c r="D222" s="1">
        <v>5757969000</v>
      </c>
      <c r="E222" s="1">
        <v>5364665456</v>
      </c>
      <c r="F222" s="1">
        <v>387914370</v>
      </c>
      <c r="G222" s="1">
        <v>-364270668</v>
      </c>
      <c r="H222" s="1">
        <v>113307055</v>
      </c>
      <c r="I222" s="1">
        <v>233504000</v>
      </c>
      <c r="J222" s="1">
        <v>216901000</v>
      </c>
      <c r="K222" s="1">
        <v>393303544</v>
      </c>
      <c r="L222" s="1">
        <f t="shared" si="3"/>
        <v>23643702</v>
      </c>
      <c r="AA222" s="7">
        <v>43946</v>
      </c>
      <c r="AB222">
        <v>-260133084</v>
      </c>
      <c r="AC222">
        <v>16849116</v>
      </c>
      <c r="AD222">
        <v>112199938</v>
      </c>
    </row>
    <row r="223" spans="27:30">
      <c r="AA223" s="7">
        <v>43947</v>
      </c>
      <c r="AB223">
        <v>-364270668</v>
      </c>
      <c r="AC223">
        <v>23643702</v>
      </c>
      <c r="AD223">
        <v>113307055</v>
      </c>
    </row>
    <row r="224" spans="27:30">
      <c r="AA224" t="s">
        <v>310</v>
      </c>
      <c r="AB224">
        <v>-68479717612</v>
      </c>
      <c r="AC224" t="e">
        <v>#VALUE!</v>
      </c>
      <c r="AD224">
        <v>30509509147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2"/>
  <sheetViews>
    <sheetView workbookViewId="0">
      <pane ySplit="3" topLeftCell="A197" activePane="bottomLeft" state="frozen"/>
      <selection/>
      <selection pane="bottomLeft" activeCell="I200" sqref="I2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370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308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309</v>
      </c>
      <c r="G20" s="1">
        <v>-840407074</v>
      </c>
      <c r="H20" s="1">
        <v>-322752938</v>
      </c>
      <c r="I20" s="1" t="s">
        <v>309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309</v>
      </c>
      <c r="G21" s="1">
        <v>-921731155</v>
      </c>
      <c r="H21" s="1">
        <v>-911275181</v>
      </c>
      <c r="I21" s="1" t="s">
        <v>309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309</v>
      </c>
      <c r="G23" s="1">
        <v>-728338931</v>
      </c>
      <c r="H23" s="1">
        <v>457219671</v>
      </c>
      <c r="I23" s="1" t="s">
        <v>309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1:30">
      <c r="A196" s="7">
        <v>43943</v>
      </c>
      <c r="B196" s="8">
        <v>0.772222222222222</v>
      </c>
      <c r="C196" s="6">
        <v>0.86</v>
      </c>
      <c r="D196" s="1">
        <v>19083876757</v>
      </c>
      <c r="E196" s="1">
        <v>18528039755</v>
      </c>
      <c r="F196" s="1">
        <v>774363089</v>
      </c>
      <c r="G196" s="1">
        <v>-794103770</v>
      </c>
      <c r="H196" s="1">
        <v>227824359</v>
      </c>
      <c r="I196" s="1">
        <v>773914000</v>
      </c>
      <c r="J196" s="1">
        <v>718886900</v>
      </c>
      <c r="K196" s="1">
        <v>555839685</v>
      </c>
      <c r="L196" s="1">
        <f t="shared" ref="L196:L200" si="3">G196+F196</f>
        <v>-19740681</v>
      </c>
      <c r="AA196" s="7">
        <v>43942</v>
      </c>
      <c r="AB196">
        <v>-782213846</v>
      </c>
      <c r="AC196">
        <v>70267488</v>
      </c>
      <c r="AD196">
        <v>248114539</v>
      </c>
    </row>
    <row r="197" spans="1:30">
      <c r="A197" s="7">
        <v>43944</v>
      </c>
      <c r="B197" s="8">
        <v>0.833333333333333</v>
      </c>
      <c r="C197" s="6">
        <v>0.86</v>
      </c>
      <c r="D197" s="1">
        <v>19083876757</v>
      </c>
      <c r="E197" s="1">
        <v>18528039755</v>
      </c>
      <c r="F197" s="1">
        <v>720285057</v>
      </c>
      <c r="G197" s="1">
        <v>-626147161</v>
      </c>
      <c r="H197" s="1">
        <v>282369392</v>
      </c>
      <c r="I197" s="1">
        <v>773914000</v>
      </c>
      <c r="J197" s="1">
        <v>718886900</v>
      </c>
      <c r="K197" s="1">
        <v>555839685</v>
      </c>
      <c r="L197" s="1">
        <f t="shared" si="3"/>
        <v>94137896</v>
      </c>
      <c r="AA197" s="7">
        <v>43943</v>
      </c>
      <c r="AB197">
        <v>-794103770</v>
      </c>
      <c r="AC197">
        <v>-19740681</v>
      </c>
      <c r="AD197">
        <v>227824359</v>
      </c>
    </row>
    <row r="198" spans="1:30">
      <c r="A198" s="7">
        <v>43945</v>
      </c>
      <c r="B198" s="8">
        <v>0.805555555555556</v>
      </c>
      <c r="C198" s="6">
        <v>0.86</v>
      </c>
      <c r="D198" s="1">
        <v>19083876757</v>
      </c>
      <c r="E198" s="1">
        <v>18528039755</v>
      </c>
      <c r="F198" s="1">
        <v>893151437</v>
      </c>
      <c r="G198" s="1">
        <v>-817667284</v>
      </c>
      <c r="H198" s="1">
        <v>334073339</v>
      </c>
      <c r="I198" s="1">
        <v>773914000</v>
      </c>
      <c r="J198" s="1">
        <v>718886900</v>
      </c>
      <c r="K198" s="1">
        <v>555839685</v>
      </c>
      <c r="L198" s="1">
        <f t="shared" si="3"/>
        <v>75484153</v>
      </c>
      <c r="AA198" s="7">
        <v>43944</v>
      </c>
      <c r="AB198">
        <v>-626147161</v>
      </c>
      <c r="AC198">
        <v>94137896</v>
      </c>
      <c r="AD198">
        <v>282369392</v>
      </c>
    </row>
    <row r="199" spans="1:30">
      <c r="A199" s="7">
        <v>43946</v>
      </c>
      <c r="B199" s="8">
        <v>0.788194444444444</v>
      </c>
      <c r="C199" s="6">
        <v>0.86</v>
      </c>
      <c r="D199" s="1">
        <v>19083876757</v>
      </c>
      <c r="E199" s="1">
        <v>18528039755</v>
      </c>
      <c r="F199" s="1">
        <v>965085881</v>
      </c>
      <c r="G199" s="1">
        <v>-862173373</v>
      </c>
      <c r="H199" s="1">
        <v>391599797</v>
      </c>
      <c r="I199" s="1">
        <v>773914000</v>
      </c>
      <c r="J199" s="1">
        <v>718886900</v>
      </c>
      <c r="K199" s="1">
        <v>555839685</v>
      </c>
      <c r="L199" s="1">
        <f t="shared" si="3"/>
        <v>102912508</v>
      </c>
      <c r="AA199" s="7">
        <v>43945</v>
      </c>
      <c r="AB199">
        <v>-817667284</v>
      </c>
      <c r="AC199">
        <v>75484153</v>
      </c>
      <c r="AD199">
        <v>334073339</v>
      </c>
    </row>
    <row r="200" spans="1:30">
      <c r="A200" s="7">
        <v>43947</v>
      </c>
      <c r="B200" s="8">
        <v>0.527777777777778</v>
      </c>
      <c r="C200" s="6">
        <v>0.86</v>
      </c>
      <c r="D200" s="1">
        <v>19083876757</v>
      </c>
      <c r="E200" s="1">
        <v>18528039755</v>
      </c>
      <c r="F200" s="1">
        <v>1353002590</v>
      </c>
      <c r="G200" s="1">
        <v>-1207322289</v>
      </c>
      <c r="H200" s="1">
        <v>356304434</v>
      </c>
      <c r="I200" s="1">
        <v>773914000</v>
      </c>
      <c r="J200" s="1">
        <v>718886900</v>
      </c>
      <c r="K200" s="1">
        <v>555839685</v>
      </c>
      <c r="L200" s="1">
        <f t="shared" si="3"/>
        <v>145680301</v>
      </c>
      <c r="AA200" s="7">
        <v>43946</v>
      </c>
      <c r="AB200">
        <v>-862173373</v>
      </c>
      <c r="AC200">
        <v>102912508</v>
      </c>
      <c r="AD200">
        <v>391599797</v>
      </c>
    </row>
    <row r="201" spans="27:30">
      <c r="AA201" s="7">
        <v>43947</v>
      </c>
      <c r="AB201">
        <v>-1207322289</v>
      </c>
      <c r="AC201">
        <v>145680301</v>
      </c>
      <c r="AD201">
        <v>356304434</v>
      </c>
    </row>
    <row r="202" spans="27:30">
      <c r="AA202" t="s">
        <v>310</v>
      </c>
      <c r="AB202">
        <v>-201527663441</v>
      </c>
      <c r="AC202" t="e">
        <v>#VALUE!</v>
      </c>
      <c r="AD202">
        <v>75537848145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0"/>
  <sheetViews>
    <sheetView workbookViewId="0">
      <pane ySplit="3" topLeftCell="A168" activePane="bottomLeft" state="frozen"/>
      <selection/>
      <selection pane="bottomLeft" activeCell="G178" sqref="G1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235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308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78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1:30">
      <c r="A174" s="7">
        <v>43943</v>
      </c>
      <c r="B174" s="8">
        <v>0.772222222222222</v>
      </c>
      <c r="C174" s="6">
        <v>1</v>
      </c>
      <c r="D174" s="1">
        <v>22190554000</v>
      </c>
      <c r="E174" s="1">
        <v>21544228782</v>
      </c>
      <c r="F174" s="1">
        <v>904474197</v>
      </c>
      <c r="G174" s="1">
        <v>-923376476</v>
      </c>
      <c r="H174" s="1">
        <v>212504578</v>
      </c>
      <c r="I174" s="1">
        <v>899900000</v>
      </c>
      <c r="J174" s="1">
        <v>835915000</v>
      </c>
      <c r="K174" s="1">
        <v>646325218</v>
      </c>
      <c r="L174" s="1">
        <f t="shared" si="2"/>
        <v>-18902279</v>
      </c>
      <c r="AA174" s="7">
        <v>43942</v>
      </c>
      <c r="AB174">
        <v>-909550983</v>
      </c>
      <c r="AC174">
        <v>48414</v>
      </c>
      <c r="AD174">
        <v>235623280</v>
      </c>
    </row>
    <row r="175" spans="1:30">
      <c r="A175" s="7">
        <v>43944</v>
      </c>
      <c r="B175" s="8">
        <v>0.833333333333333</v>
      </c>
      <c r="C175" s="6">
        <v>1</v>
      </c>
      <c r="D175" s="1">
        <v>22190554000</v>
      </c>
      <c r="E175" s="1">
        <v>21544228782</v>
      </c>
      <c r="F175" s="1">
        <v>818423160</v>
      </c>
      <c r="G175" s="1">
        <v>-728078095</v>
      </c>
      <c r="H175" s="1">
        <v>297825334</v>
      </c>
      <c r="I175" s="1">
        <v>899900000</v>
      </c>
      <c r="J175" s="1">
        <v>835915000</v>
      </c>
      <c r="K175" s="1">
        <v>646325218</v>
      </c>
      <c r="L175" s="1">
        <f t="shared" si="2"/>
        <v>90345065</v>
      </c>
      <c r="AA175" s="7">
        <v>43943</v>
      </c>
      <c r="AB175">
        <v>-923376476</v>
      </c>
      <c r="AC175">
        <v>-18902279</v>
      </c>
      <c r="AD175">
        <v>212504578</v>
      </c>
    </row>
    <row r="176" spans="1:30">
      <c r="A176" s="7">
        <v>43945</v>
      </c>
      <c r="B176" s="8">
        <v>0.805555555555556</v>
      </c>
      <c r="C176" s="6">
        <v>1</v>
      </c>
      <c r="D176" s="1">
        <v>22190554000</v>
      </c>
      <c r="E176" s="1">
        <v>21544228782</v>
      </c>
      <c r="F176" s="1">
        <v>990526336</v>
      </c>
      <c r="G176" s="1">
        <v>-950775911</v>
      </c>
      <c r="H176" s="1">
        <v>214460664</v>
      </c>
      <c r="I176" s="1">
        <v>899900000</v>
      </c>
      <c r="J176" s="1">
        <v>835915000</v>
      </c>
      <c r="K176" s="1">
        <v>646325218</v>
      </c>
      <c r="L176" s="1">
        <f t="shared" si="2"/>
        <v>39750425</v>
      </c>
      <c r="AA176" s="7">
        <v>43944</v>
      </c>
      <c r="AB176">
        <v>-728078095</v>
      </c>
      <c r="AC176">
        <v>90345065</v>
      </c>
      <c r="AD176">
        <v>297825334</v>
      </c>
    </row>
    <row r="177" spans="1:30">
      <c r="A177" s="7">
        <v>43946</v>
      </c>
      <c r="B177" s="8">
        <v>0.788888888888889</v>
      </c>
      <c r="C177" s="6">
        <v>1</v>
      </c>
      <c r="D177" s="1">
        <v>22190554000</v>
      </c>
      <c r="E177" s="1">
        <v>21544228782</v>
      </c>
      <c r="F177" s="1">
        <v>1158600677</v>
      </c>
      <c r="G177" s="1">
        <v>-1002527177</v>
      </c>
      <c r="H177" s="1">
        <v>334132482</v>
      </c>
      <c r="I177" s="1">
        <v>899900000</v>
      </c>
      <c r="J177" s="1">
        <v>835915000</v>
      </c>
      <c r="K177" s="1">
        <v>646325218</v>
      </c>
      <c r="L177" s="1">
        <f t="shared" si="2"/>
        <v>156073500</v>
      </c>
      <c r="AA177" s="7">
        <v>43945</v>
      </c>
      <c r="AB177">
        <v>-950775911</v>
      </c>
      <c r="AC177">
        <v>39750425</v>
      </c>
      <c r="AD177">
        <v>214460664</v>
      </c>
    </row>
    <row r="178" spans="1:30">
      <c r="A178" s="7">
        <v>43947</v>
      </c>
      <c r="B178" s="8">
        <v>0.527777777777778</v>
      </c>
      <c r="C178" s="6">
        <v>1</v>
      </c>
      <c r="D178" s="1">
        <v>22190554000</v>
      </c>
      <c r="E178" s="1">
        <v>21544228782</v>
      </c>
      <c r="F178" s="1">
        <v>1555258539</v>
      </c>
      <c r="G178" s="1">
        <v>-1403863127</v>
      </c>
      <c r="H178" s="1">
        <v>362241037</v>
      </c>
      <c r="I178" s="1">
        <v>899900000</v>
      </c>
      <c r="J178" s="1">
        <v>835915000</v>
      </c>
      <c r="K178" s="1">
        <v>646325218</v>
      </c>
      <c r="L178" s="1">
        <f t="shared" si="2"/>
        <v>151395412</v>
      </c>
      <c r="AA178" s="7">
        <v>43946</v>
      </c>
      <c r="AB178">
        <v>-1002527177</v>
      </c>
      <c r="AC178">
        <v>156073500</v>
      </c>
      <c r="AD178">
        <v>334132482</v>
      </c>
    </row>
    <row r="179" spans="27:30">
      <c r="AA179" s="7">
        <v>43947</v>
      </c>
      <c r="AB179">
        <v>-1403863127</v>
      </c>
      <c r="AC179">
        <v>151395412</v>
      </c>
      <c r="AD179">
        <v>362241037</v>
      </c>
    </row>
    <row r="180" spans="27:30">
      <c r="AA180" t="s">
        <v>310</v>
      </c>
      <c r="AB180">
        <v>-207405533291</v>
      </c>
      <c r="AC180">
        <v>16025515229</v>
      </c>
      <c r="AD180">
        <v>73770574895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3"/>
  <sheetViews>
    <sheetView workbookViewId="0">
      <pane ySplit="3" topLeftCell="A165" activePane="bottomLeft" state="frozen"/>
      <selection/>
      <selection pane="bottomLeft" activeCell="G166" sqref="G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240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308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1:30">
      <c r="A167" s="7">
        <v>43943</v>
      </c>
      <c r="B167" s="8">
        <v>0.772222222222222</v>
      </c>
      <c r="C167" s="6">
        <v>1</v>
      </c>
      <c r="D167" s="1">
        <v>5757969000</v>
      </c>
      <c r="E167" s="1">
        <v>5590262552</v>
      </c>
      <c r="F167" s="1">
        <v>272426251</v>
      </c>
      <c r="G167" s="1">
        <v>-239595271</v>
      </c>
      <c r="H167" s="1">
        <v>141910759</v>
      </c>
      <c r="I167" s="1">
        <v>233504000</v>
      </c>
      <c r="J167" s="1">
        <v>216901000</v>
      </c>
      <c r="K167" s="1">
        <v>167706448</v>
      </c>
      <c r="L167" s="1">
        <f t="array" ref="L167">F167+G167</f>
        <v>32830980</v>
      </c>
      <c r="AA167" s="7">
        <v>43942</v>
      </c>
      <c r="AB167">
        <v>-236007868</v>
      </c>
      <c r="AC167">
        <v>10457354</v>
      </c>
      <c r="AD167">
        <v>121726098</v>
      </c>
    </row>
    <row r="168" spans="1:30">
      <c r="A168" s="7">
        <v>43944</v>
      </c>
      <c r="B168" s="8">
        <v>0.833333333333333</v>
      </c>
      <c r="C168" s="6">
        <v>1</v>
      </c>
      <c r="D168" s="1">
        <v>5757969000</v>
      </c>
      <c r="E168" s="1">
        <v>5590262552</v>
      </c>
      <c r="F168" s="1">
        <v>188796685</v>
      </c>
      <c r="G168" s="1">
        <v>-188919766</v>
      </c>
      <c r="H168" s="1">
        <v>138819533</v>
      </c>
      <c r="I168" s="1">
        <v>233504000</v>
      </c>
      <c r="J168" s="1">
        <v>216901000</v>
      </c>
      <c r="K168" s="1">
        <v>167706448</v>
      </c>
      <c r="L168" s="1">
        <f t="array" ref="L168">F168+G168</f>
        <v>-123081</v>
      </c>
      <c r="AA168" s="7">
        <v>43943</v>
      </c>
      <c r="AB168">
        <v>-239595271</v>
      </c>
      <c r="AC168">
        <v>32830980</v>
      </c>
      <c r="AD168">
        <v>141910759</v>
      </c>
    </row>
    <row r="169" spans="1:30">
      <c r="A169" s="7">
        <v>43945</v>
      </c>
      <c r="B169" s="8">
        <v>0.80625</v>
      </c>
      <c r="C169" s="6">
        <v>1</v>
      </c>
      <c r="D169" s="1">
        <v>5757969000</v>
      </c>
      <c r="E169" s="1">
        <v>5590262552</v>
      </c>
      <c r="F169" s="1">
        <v>266783257</v>
      </c>
      <c r="G169" s="1">
        <v>-246704803</v>
      </c>
      <c r="H169" s="1">
        <v>152232147</v>
      </c>
      <c r="I169" s="1">
        <v>233504000</v>
      </c>
      <c r="J169" s="1">
        <v>216901000</v>
      </c>
      <c r="K169" s="1">
        <v>167706448</v>
      </c>
      <c r="L169" s="1">
        <f t="array" ref="L169">F169+G169</f>
        <v>20078454</v>
      </c>
      <c r="AA169" s="7">
        <v>43944</v>
      </c>
      <c r="AB169">
        <v>-188919766</v>
      </c>
      <c r="AC169">
        <v>-123081</v>
      </c>
      <c r="AD169">
        <v>138819533</v>
      </c>
    </row>
    <row r="170" spans="1:30">
      <c r="A170" s="7">
        <v>43946</v>
      </c>
      <c r="B170" s="8">
        <v>0.788888888888889</v>
      </c>
      <c r="C170" s="6">
        <v>1</v>
      </c>
      <c r="D170" s="1">
        <v>5757969000</v>
      </c>
      <c r="E170" s="1">
        <v>5590262552</v>
      </c>
      <c r="F170" s="1">
        <v>279482659</v>
      </c>
      <c r="G170" s="1">
        <v>-260133084</v>
      </c>
      <c r="H170" s="1">
        <v>160166306</v>
      </c>
      <c r="I170" s="1">
        <v>233504000</v>
      </c>
      <c r="J170" s="1">
        <v>216901000</v>
      </c>
      <c r="K170" s="1">
        <v>167706448</v>
      </c>
      <c r="L170" s="1">
        <f t="array" ref="L170">F170+G170</f>
        <v>19349575</v>
      </c>
      <c r="AA170" s="7">
        <v>43945</v>
      </c>
      <c r="AB170">
        <v>-246704803</v>
      </c>
      <c r="AC170">
        <v>20078454</v>
      </c>
      <c r="AD170">
        <v>152232147</v>
      </c>
    </row>
    <row r="171" spans="1:30">
      <c r="A171" s="7">
        <v>43947</v>
      </c>
      <c r="B171" s="8">
        <v>0.528472222222222</v>
      </c>
      <c r="C171" s="6">
        <v>1</v>
      </c>
      <c r="D171" s="1">
        <v>5757969000</v>
      </c>
      <c r="E171" s="1">
        <v>5590262552</v>
      </c>
      <c r="F171" s="1">
        <v>399611517</v>
      </c>
      <c r="G171" s="1">
        <v>-364270668</v>
      </c>
      <c r="H171" s="1">
        <v>143599368</v>
      </c>
      <c r="I171" s="1">
        <v>233504000</v>
      </c>
      <c r="J171" s="1">
        <v>216901000</v>
      </c>
      <c r="K171" s="1">
        <v>167706448</v>
      </c>
      <c r="L171" s="1">
        <f t="array" ref="L171">F171+G171</f>
        <v>35340849</v>
      </c>
      <c r="AA171" s="7">
        <v>43946</v>
      </c>
      <c r="AB171">
        <v>-260133084</v>
      </c>
      <c r="AC171">
        <v>19349575</v>
      </c>
      <c r="AD171">
        <v>160166306</v>
      </c>
    </row>
    <row r="172" spans="27:30">
      <c r="AA172" s="7">
        <v>43947</v>
      </c>
      <c r="AB172">
        <v>-364270668</v>
      </c>
      <c r="AC172">
        <v>35340849</v>
      </c>
      <c r="AD172">
        <v>143599368</v>
      </c>
    </row>
    <row r="173" spans="27:30">
      <c r="AA173" t="s">
        <v>310</v>
      </c>
      <c r="AB173">
        <v>-51154980982</v>
      </c>
      <c r="AC173">
        <v>4141947914</v>
      </c>
      <c r="AD173">
        <v>20024783916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1"/>
  <sheetViews>
    <sheetView workbookViewId="0">
      <pane ySplit="3" topLeftCell="A161" activePane="bottomLeft" state="frozen"/>
      <selection/>
      <selection pane="bottomLeft" activeCell="I169" sqref="I1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241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308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69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1:30">
      <c r="A165" s="7">
        <v>43943</v>
      </c>
      <c r="B165" s="8">
        <v>0.772916666666667</v>
      </c>
      <c r="C165" s="6">
        <v>1</v>
      </c>
      <c r="D165" s="1">
        <v>6214278000</v>
      </c>
      <c r="E165" s="1">
        <v>6033280377</v>
      </c>
      <c r="F165" s="1">
        <v>296433776</v>
      </c>
      <c r="G165" s="1">
        <v>-258583854</v>
      </c>
      <c r="H165" s="1">
        <v>166776188</v>
      </c>
      <c r="I165" s="1">
        <v>252009000</v>
      </c>
      <c r="J165" s="1">
        <v>234091000</v>
      </c>
      <c r="K165" s="1">
        <v>180997623</v>
      </c>
      <c r="L165" s="1">
        <f t="shared" si="2"/>
        <v>37849922</v>
      </c>
      <c r="AA165" s="7">
        <v>43942</v>
      </c>
      <c r="AB165">
        <v>-254712140</v>
      </c>
      <c r="AC165">
        <v>33486202</v>
      </c>
      <c r="AD165">
        <v>180668823</v>
      </c>
    </row>
    <row r="166" spans="1:30">
      <c r="A166" s="7">
        <v>43944</v>
      </c>
      <c r="B166" s="8">
        <v>0.834027777777778</v>
      </c>
      <c r="C166" s="6">
        <v>1</v>
      </c>
      <c r="D166" s="1">
        <v>6214278000</v>
      </c>
      <c r="E166" s="1">
        <v>6033280377</v>
      </c>
      <c r="F166" s="1">
        <v>216158790</v>
      </c>
      <c r="G166" s="1">
        <v>-203892177</v>
      </c>
      <c r="H166" s="1">
        <v>170430873</v>
      </c>
      <c r="I166" s="1">
        <v>252009000</v>
      </c>
      <c r="J166" s="1">
        <v>234091000</v>
      </c>
      <c r="K166" s="1">
        <v>180997623</v>
      </c>
      <c r="L166" s="1">
        <f t="shared" si="2"/>
        <v>12266613</v>
      </c>
      <c r="AA166" s="7">
        <v>43943</v>
      </c>
      <c r="AB166">
        <v>-258583854</v>
      </c>
      <c r="AC166">
        <v>37849922</v>
      </c>
      <c r="AD166">
        <v>166776188</v>
      </c>
    </row>
    <row r="167" spans="1:30">
      <c r="A167" s="7">
        <v>43945</v>
      </c>
      <c r="B167" s="8">
        <v>0.80625</v>
      </c>
      <c r="C167" s="6">
        <v>1</v>
      </c>
      <c r="D167" s="1">
        <v>6214278000</v>
      </c>
      <c r="E167" s="1">
        <v>6033280377</v>
      </c>
      <c r="F167" s="1">
        <v>304334570</v>
      </c>
      <c r="G167" s="1">
        <v>-266256836</v>
      </c>
      <c r="H167" s="1">
        <v>180010748</v>
      </c>
      <c r="I167" s="1">
        <v>252009000</v>
      </c>
      <c r="J167" s="1">
        <v>234091000</v>
      </c>
      <c r="K167" s="1">
        <v>180997623</v>
      </c>
      <c r="L167" s="1">
        <f t="shared" si="2"/>
        <v>38077734</v>
      </c>
      <c r="AA167" s="7">
        <v>43944</v>
      </c>
      <c r="AB167">
        <v>-203892177</v>
      </c>
      <c r="AC167">
        <v>12266613</v>
      </c>
      <c r="AD167">
        <v>170430873</v>
      </c>
    </row>
    <row r="168" spans="1:30">
      <c r="A168" s="7">
        <v>43946</v>
      </c>
      <c r="B168" s="8">
        <v>0.788888888888889</v>
      </c>
      <c r="C168" s="6">
        <v>1</v>
      </c>
      <c r="D168" s="1">
        <v>6214278000</v>
      </c>
      <c r="E168" s="1">
        <v>6033280377</v>
      </c>
      <c r="F168" s="1">
        <v>319646103</v>
      </c>
      <c r="G168" s="1">
        <v>-280749345</v>
      </c>
      <c r="H168" s="1">
        <v>181661689</v>
      </c>
      <c r="I168" s="1">
        <v>252009000</v>
      </c>
      <c r="J168" s="1">
        <v>234091000</v>
      </c>
      <c r="K168" s="1">
        <v>180997623</v>
      </c>
      <c r="L168" s="1">
        <f t="shared" si="2"/>
        <v>38896758</v>
      </c>
      <c r="AA168" s="7">
        <v>43945</v>
      </c>
      <c r="AB168">
        <v>-266256836</v>
      </c>
      <c r="AC168">
        <v>38077734</v>
      </c>
      <c r="AD168">
        <v>180010748</v>
      </c>
    </row>
    <row r="169" spans="1:30">
      <c r="A169" s="7">
        <v>43947</v>
      </c>
      <c r="B169" s="8">
        <v>0.528472222222222</v>
      </c>
      <c r="C169" s="6">
        <v>1</v>
      </c>
      <c r="D169" s="1">
        <v>6214278000</v>
      </c>
      <c r="E169" s="1">
        <v>6033280377</v>
      </c>
      <c r="F169" s="1">
        <v>455725832</v>
      </c>
      <c r="G169" s="1">
        <v>-393140119</v>
      </c>
      <c r="H169" s="1">
        <v>195705906</v>
      </c>
      <c r="I169" s="1">
        <v>252009000</v>
      </c>
      <c r="J169" s="1">
        <v>234091000</v>
      </c>
      <c r="K169" s="1">
        <v>180997623</v>
      </c>
      <c r="L169" s="1">
        <f t="shared" si="2"/>
        <v>62585713</v>
      </c>
      <c r="AA169" s="7">
        <v>43946</v>
      </c>
      <c r="AB169">
        <v>-280749345</v>
      </c>
      <c r="AC169">
        <v>38896758</v>
      </c>
      <c r="AD169">
        <v>181661689</v>
      </c>
    </row>
    <row r="170" spans="27:30">
      <c r="AA170" s="7">
        <v>43947</v>
      </c>
      <c r="AB170">
        <v>-393140119</v>
      </c>
      <c r="AC170">
        <v>62585713</v>
      </c>
      <c r="AD170">
        <v>195705906</v>
      </c>
    </row>
    <row r="171" spans="27:30">
      <c r="AA171" t="s">
        <v>310</v>
      </c>
      <c r="AB171">
        <v>-54521965213</v>
      </c>
      <c r="AC171">
        <v>3660782885</v>
      </c>
      <c r="AD171">
        <v>22763088757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9"/>
  <sheetViews>
    <sheetView workbookViewId="0">
      <pane ySplit="3" topLeftCell="A160" activePane="bottomLeft" state="frozen"/>
      <selection/>
      <selection pane="bottomLeft" activeCell="I167" sqref="I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/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308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67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1:30">
      <c r="A163" s="7">
        <v>43943</v>
      </c>
      <c r="B163" s="8">
        <v>0.772916666666667</v>
      </c>
      <c r="C163" s="6">
        <v>0.676</v>
      </c>
      <c r="D163" s="1">
        <v>15000814482</v>
      </c>
      <c r="E163" s="1">
        <v>14563898656</v>
      </c>
      <c r="F163" s="1">
        <v>607561655</v>
      </c>
      <c r="G163" s="1">
        <v>-624202498</v>
      </c>
      <c r="H163" s="1">
        <v>95858183</v>
      </c>
      <c r="I163" s="1">
        <v>608332400</v>
      </c>
      <c r="J163" s="1">
        <v>565078540</v>
      </c>
      <c r="K163" s="1">
        <v>436915848</v>
      </c>
      <c r="L163" s="1">
        <f t="shared" si="2"/>
        <v>-16640843</v>
      </c>
      <c r="AA163" s="7">
        <v>43942</v>
      </c>
      <c r="AB163">
        <v>-614856464</v>
      </c>
      <c r="AC163">
        <v>13722660</v>
      </c>
      <c r="AD163">
        <v>187953112</v>
      </c>
    </row>
    <row r="164" spans="1:30">
      <c r="A164" s="7">
        <v>43944</v>
      </c>
      <c r="B164" s="8">
        <v>0.834027777777778</v>
      </c>
      <c r="C164" s="6">
        <v>0.676</v>
      </c>
      <c r="D164" s="1">
        <v>15000814482</v>
      </c>
      <c r="E164" s="1">
        <v>14563898656</v>
      </c>
      <c r="F164" s="1">
        <v>578717012</v>
      </c>
      <c r="G164" s="1">
        <v>-492180792</v>
      </c>
      <c r="H164" s="1">
        <v>155604171</v>
      </c>
      <c r="I164" s="1">
        <v>608332400</v>
      </c>
      <c r="J164" s="1">
        <v>565078540</v>
      </c>
      <c r="K164" s="1">
        <v>436915848</v>
      </c>
      <c r="L164" s="1">
        <f t="shared" si="2"/>
        <v>86536220</v>
      </c>
      <c r="AA164" s="7">
        <v>43943</v>
      </c>
      <c r="AB164">
        <v>-624202498</v>
      </c>
      <c r="AC164">
        <v>-16640843</v>
      </c>
      <c r="AD164">
        <v>95858183</v>
      </c>
    </row>
    <row r="165" spans="1:30">
      <c r="A165" s="7">
        <v>43945</v>
      </c>
      <c r="B165" s="8">
        <v>0.80625</v>
      </c>
      <c r="C165" s="6">
        <v>0.676</v>
      </c>
      <c r="D165" s="1">
        <v>15000814482</v>
      </c>
      <c r="E165" s="1">
        <v>14563898656</v>
      </c>
      <c r="F165" s="1">
        <v>639786059</v>
      </c>
      <c r="G165" s="1">
        <v>-642724515</v>
      </c>
      <c r="H165" s="1">
        <v>138492141</v>
      </c>
      <c r="I165" s="1">
        <v>608332400</v>
      </c>
      <c r="J165" s="1">
        <v>565078540</v>
      </c>
      <c r="K165" s="1">
        <v>436915848</v>
      </c>
      <c r="L165" s="1">
        <f t="shared" si="2"/>
        <v>-2938456</v>
      </c>
      <c r="AA165" s="7">
        <v>43944</v>
      </c>
      <c r="AB165">
        <v>-492180792</v>
      </c>
      <c r="AC165">
        <v>86536220</v>
      </c>
      <c r="AD165">
        <v>155604171</v>
      </c>
    </row>
    <row r="166" spans="1:30">
      <c r="A166" s="7">
        <v>43946</v>
      </c>
      <c r="B166" s="8">
        <v>0.788888888888889</v>
      </c>
      <c r="C166" s="6">
        <v>0.676</v>
      </c>
      <c r="D166" s="1">
        <v>15000814482</v>
      </c>
      <c r="E166" s="1">
        <v>14563898656</v>
      </c>
      <c r="F166" s="1">
        <v>714266893</v>
      </c>
      <c r="G166" s="1">
        <v>-677708372</v>
      </c>
      <c r="H166" s="1">
        <v>187920398</v>
      </c>
      <c r="I166" s="1">
        <v>608332400</v>
      </c>
      <c r="J166" s="1">
        <v>565078540</v>
      </c>
      <c r="K166" s="1">
        <v>436915848</v>
      </c>
      <c r="L166" s="1">
        <f t="shared" si="2"/>
        <v>36558521</v>
      </c>
      <c r="AA166" s="7">
        <v>43945</v>
      </c>
      <c r="AB166">
        <v>-642724515</v>
      </c>
      <c r="AC166">
        <v>-2938456</v>
      </c>
      <c r="AD166">
        <v>138492141</v>
      </c>
    </row>
    <row r="167" spans="1:30">
      <c r="A167" s="7">
        <v>43947</v>
      </c>
      <c r="B167" s="8">
        <v>0.528472222222222</v>
      </c>
      <c r="C167" s="6">
        <v>0.676</v>
      </c>
      <c r="D167" s="1">
        <v>15000814482</v>
      </c>
      <c r="E167" s="1">
        <v>14563898656</v>
      </c>
      <c r="F167" s="1">
        <v>1022964088</v>
      </c>
      <c r="G167" s="1">
        <v>-949011474</v>
      </c>
      <c r="H167" s="1">
        <v>165813595</v>
      </c>
      <c r="I167" s="1">
        <v>608332400</v>
      </c>
      <c r="J167" s="1">
        <v>565078540</v>
      </c>
      <c r="K167" s="1">
        <v>436915848</v>
      </c>
      <c r="L167" s="1">
        <f t="shared" si="2"/>
        <v>73952614</v>
      </c>
      <c r="AA167" s="7">
        <v>43946</v>
      </c>
      <c r="AB167">
        <v>-677708372</v>
      </c>
      <c r="AC167">
        <v>36558521</v>
      </c>
      <c r="AD167">
        <v>187920398</v>
      </c>
    </row>
    <row r="168" spans="27:30">
      <c r="AA168" s="7">
        <v>43947</v>
      </c>
      <c r="AB168">
        <v>-949011474</v>
      </c>
      <c r="AC168">
        <v>73952614</v>
      </c>
      <c r="AD168">
        <v>165813595</v>
      </c>
    </row>
    <row r="169" spans="27:30">
      <c r="AA169" t="s">
        <v>310</v>
      </c>
      <c r="AB169">
        <v>-130558374661</v>
      </c>
      <c r="AC169">
        <v>11611254466</v>
      </c>
      <c r="AD169">
        <v>50847406932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workbookViewId="0">
      <pane ySplit="3" topLeftCell="A154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308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61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1:30">
      <c r="A157" s="7">
        <v>43943</v>
      </c>
      <c r="B157" s="8">
        <v>0.772916666666667</v>
      </c>
      <c r="C157" s="6">
        <v>0.836</v>
      </c>
      <c r="D157" s="1">
        <v>5295028536</v>
      </c>
      <c r="E157" s="1">
        <v>5140805442</v>
      </c>
      <c r="F157" s="1">
        <v>222340553</v>
      </c>
      <c r="G157" s="1">
        <v>-220331719</v>
      </c>
      <c r="H157" s="1">
        <v>107561454</v>
      </c>
      <c r="I157" s="1">
        <v>214730780</v>
      </c>
      <c r="J157" s="1">
        <v>199462076</v>
      </c>
      <c r="K157" s="1">
        <v>154222934</v>
      </c>
      <c r="L157" s="1">
        <f t="shared" si="2"/>
        <v>2008834</v>
      </c>
      <c r="AA157" s="7">
        <v>43942</v>
      </c>
      <c r="AB157">
        <v>-217032745</v>
      </c>
      <c r="AC157">
        <v>7701416</v>
      </c>
      <c r="AD157">
        <v>142889341</v>
      </c>
    </row>
    <row r="158" spans="1:30">
      <c r="A158" s="7">
        <v>43944</v>
      </c>
      <c r="B158" s="8">
        <v>0.834027777777778</v>
      </c>
      <c r="C158" s="6">
        <v>0.836</v>
      </c>
      <c r="D158" s="1">
        <v>5295028536</v>
      </c>
      <c r="E158" s="1">
        <v>5140805442</v>
      </c>
      <c r="F158" s="1">
        <v>196602064</v>
      </c>
      <c r="G158" s="1">
        <v>-173730544</v>
      </c>
      <c r="H158" s="1">
        <v>122455671</v>
      </c>
      <c r="I158" s="1">
        <v>214730780</v>
      </c>
      <c r="J158" s="1">
        <v>199462076</v>
      </c>
      <c r="K158" s="1">
        <v>154222934</v>
      </c>
      <c r="L158" s="1">
        <f t="shared" si="2"/>
        <v>22871520</v>
      </c>
      <c r="AA158" s="7">
        <v>43943</v>
      </c>
      <c r="AB158">
        <v>-220331719</v>
      </c>
      <c r="AC158">
        <v>2008834</v>
      </c>
      <c r="AD158">
        <v>107561454</v>
      </c>
    </row>
    <row r="159" spans="1:30">
      <c r="A159" s="7">
        <v>43945</v>
      </c>
      <c r="B159" s="8">
        <v>0.80625</v>
      </c>
      <c r="C159" s="6">
        <v>0.836</v>
      </c>
      <c r="D159" s="1">
        <v>5295028536</v>
      </c>
      <c r="E159" s="1">
        <v>5140805442</v>
      </c>
      <c r="F159" s="1">
        <v>240394335</v>
      </c>
      <c r="G159" s="1">
        <v>-226869641</v>
      </c>
      <c r="H159" s="1">
        <v>114640226</v>
      </c>
      <c r="I159" s="1">
        <v>214730780</v>
      </c>
      <c r="J159" s="1">
        <v>199462076</v>
      </c>
      <c r="K159" s="1">
        <v>154222934</v>
      </c>
      <c r="L159" s="1">
        <f t="shared" si="2"/>
        <v>13524694</v>
      </c>
      <c r="AA159" s="7">
        <v>43944</v>
      </c>
      <c r="AB159">
        <v>-173730544</v>
      </c>
      <c r="AC159">
        <v>22871520</v>
      </c>
      <c r="AD159">
        <v>122455671</v>
      </c>
    </row>
    <row r="160" spans="1:30">
      <c r="A160" s="7">
        <v>43946</v>
      </c>
      <c r="B160" s="8">
        <v>0.789583333333333</v>
      </c>
      <c r="C160" s="6">
        <v>0.836</v>
      </c>
      <c r="D160" s="1">
        <v>5295028536</v>
      </c>
      <c r="E160" s="1">
        <v>5140805442</v>
      </c>
      <c r="F160" s="1">
        <v>244009144</v>
      </c>
      <c r="G160" s="1">
        <v>-239218283</v>
      </c>
      <c r="H160" s="1">
        <v>95070574</v>
      </c>
      <c r="I160" s="1">
        <v>214730780</v>
      </c>
      <c r="J160" s="1">
        <v>199462076</v>
      </c>
      <c r="K160" s="1">
        <v>154222934</v>
      </c>
      <c r="L160" s="1">
        <f t="shared" si="2"/>
        <v>4790861</v>
      </c>
      <c r="AA160" s="7">
        <v>43945</v>
      </c>
      <c r="AB160">
        <v>-226869641</v>
      </c>
      <c r="AC160">
        <v>13524694</v>
      </c>
      <c r="AD160">
        <v>114640226</v>
      </c>
    </row>
    <row r="161" spans="1:30">
      <c r="A161" s="7">
        <v>43947</v>
      </c>
      <c r="B161" s="8">
        <v>0.529166666666667</v>
      </c>
      <c r="C161" s="6">
        <v>0.836</v>
      </c>
      <c r="D161" s="1">
        <v>5295028536</v>
      </c>
      <c r="E161" s="1">
        <v>5140805442</v>
      </c>
      <c r="F161" s="1">
        <v>347601025</v>
      </c>
      <c r="G161" s="1">
        <v>-334983165</v>
      </c>
      <c r="H161" s="1">
        <v>112031550</v>
      </c>
      <c r="I161" s="1">
        <v>214730780</v>
      </c>
      <c r="J161" s="1">
        <v>199462076</v>
      </c>
      <c r="K161" s="1">
        <v>154222934</v>
      </c>
      <c r="L161" s="1">
        <f t="shared" si="2"/>
        <v>12617860</v>
      </c>
      <c r="AA161" s="7">
        <v>43946</v>
      </c>
      <c r="AB161">
        <v>-239218283</v>
      </c>
      <c r="AC161">
        <v>4790861</v>
      </c>
      <c r="AD161">
        <v>95070574</v>
      </c>
    </row>
    <row r="162" spans="27:30">
      <c r="AA162" s="7">
        <v>43947</v>
      </c>
      <c r="AB162">
        <v>-334983165</v>
      </c>
      <c r="AC162">
        <v>12617860</v>
      </c>
      <c r="AD162">
        <v>112031550</v>
      </c>
    </row>
    <row r="163" spans="27:30">
      <c r="AA163" t="s">
        <v>310</v>
      </c>
      <c r="AB163">
        <v>-44233058891</v>
      </c>
      <c r="AC163">
        <v>2708258958</v>
      </c>
      <c r="AD163">
        <v>17772410591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1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308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57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1:30">
      <c r="A153" s="7">
        <v>43943</v>
      </c>
      <c r="B153" s="8">
        <v>0.772916666666667</v>
      </c>
      <c r="C153" s="6">
        <v>1</v>
      </c>
      <c r="D153" s="1">
        <v>23300083000</v>
      </c>
      <c r="E153" s="1">
        <v>22621440221</v>
      </c>
      <c r="F153" s="1">
        <v>959322782</v>
      </c>
      <c r="G153" s="1">
        <v>-969545576</v>
      </c>
      <c r="H153" s="1">
        <v>251022544</v>
      </c>
      <c r="I153" s="1">
        <v>944895000</v>
      </c>
      <c r="J153" s="1">
        <v>877711000</v>
      </c>
      <c r="K153" s="1">
        <v>678642779</v>
      </c>
      <c r="L153" s="1">
        <f t="shared" si="2"/>
        <v>-10222794</v>
      </c>
      <c r="AA153" s="7">
        <v>43942</v>
      </c>
      <c r="AB153">
        <v>-955028805</v>
      </c>
      <c r="AC153">
        <v>35481971</v>
      </c>
      <c r="AD153">
        <v>411056502</v>
      </c>
    </row>
    <row r="154" spans="1:30">
      <c r="A154" s="7">
        <v>43944</v>
      </c>
      <c r="B154" s="8">
        <v>0.834722222222222</v>
      </c>
      <c r="C154" s="6">
        <v>1</v>
      </c>
      <c r="D154" s="1">
        <v>23300083000</v>
      </c>
      <c r="E154" s="1">
        <v>22621440221</v>
      </c>
      <c r="F154" s="1">
        <v>825374700</v>
      </c>
      <c r="G154" s="1">
        <v>-764482217</v>
      </c>
      <c r="H154" s="1">
        <v>261589402</v>
      </c>
      <c r="I154" s="1">
        <v>944895000</v>
      </c>
      <c r="J154" s="1">
        <v>877711000</v>
      </c>
      <c r="K154" s="1">
        <v>678642779</v>
      </c>
      <c r="L154" s="1">
        <f t="shared" si="2"/>
        <v>60892483</v>
      </c>
      <c r="AA154" s="7">
        <v>43943</v>
      </c>
      <c r="AB154">
        <v>-969545576</v>
      </c>
      <c r="AC154">
        <v>-10222794</v>
      </c>
      <c r="AD154">
        <v>251022544</v>
      </c>
    </row>
    <row r="155" spans="1:30">
      <c r="A155" s="7">
        <v>43945</v>
      </c>
      <c r="B155" s="8">
        <v>0.806944444444444</v>
      </c>
      <c r="C155" s="6">
        <v>1</v>
      </c>
      <c r="D155" s="1">
        <v>23300083000</v>
      </c>
      <c r="E155" s="1">
        <v>22621440221</v>
      </c>
      <c r="F155" s="1">
        <v>1007966037</v>
      </c>
      <c r="G155" s="1">
        <v>-998314991</v>
      </c>
      <c r="H155" s="1">
        <v>265130447</v>
      </c>
      <c r="I155" s="1">
        <v>944895000</v>
      </c>
      <c r="J155" s="1">
        <v>877711000</v>
      </c>
      <c r="K155" s="1">
        <v>678642779</v>
      </c>
      <c r="L155" s="1">
        <f t="shared" si="2"/>
        <v>9651046</v>
      </c>
      <c r="AA155" s="7">
        <v>43944</v>
      </c>
      <c r="AB155">
        <v>-764482217</v>
      </c>
      <c r="AC155">
        <v>60892483</v>
      </c>
      <c r="AD155">
        <v>261589402</v>
      </c>
    </row>
    <row r="156" spans="1:30">
      <c r="A156" s="7">
        <v>43946</v>
      </c>
      <c r="B156" s="8">
        <v>0.789583333333333</v>
      </c>
      <c r="C156" s="6">
        <v>1</v>
      </c>
      <c r="D156" s="1">
        <v>23300083000</v>
      </c>
      <c r="E156" s="1">
        <v>22621440221</v>
      </c>
      <c r="F156" s="1">
        <v>1096064215</v>
      </c>
      <c r="G156" s="1">
        <v>-1052653836</v>
      </c>
      <c r="H156" s="1">
        <v>310170456</v>
      </c>
      <c r="I156" s="1">
        <v>944895000</v>
      </c>
      <c r="J156" s="1">
        <v>877711000</v>
      </c>
      <c r="K156" s="1">
        <v>678642779</v>
      </c>
      <c r="L156" s="1">
        <f t="shared" si="2"/>
        <v>43410379</v>
      </c>
      <c r="AA156" s="7">
        <v>43945</v>
      </c>
      <c r="AB156">
        <v>-998314991</v>
      </c>
      <c r="AC156">
        <v>9651046</v>
      </c>
      <c r="AD156">
        <v>265130447</v>
      </c>
    </row>
    <row r="157" spans="1:30">
      <c r="A157" s="7">
        <v>43947</v>
      </c>
      <c r="B157" s="8">
        <v>0.529166666666667</v>
      </c>
      <c r="C157" s="6">
        <v>1</v>
      </c>
      <c r="D157" s="1">
        <v>23300083000</v>
      </c>
      <c r="E157" s="1">
        <v>22621440221</v>
      </c>
      <c r="F157" s="1">
        <v>1539794842</v>
      </c>
      <c r="G157" s="1">
        <v>-1474056703</v>
      </c>
      <c r="H157" s="1">
        <v>345291937</v>
      </c>
      <c r="I157" s="1">
        <v>944895000</v>
      </c>
      <c r="J157" s="1">
        <v>877711000</v>
      </c>
      <c r="K157" s="1">
        <v>678642779</v>
      </c>
      <c r="L157" s="1">
        <f t="shared" si="2"/>
        <v>65738139</v>
      </c>
      <c r="AA157" s="7">
        <v>43946</v>
      </c>
      <c r="AB157">
        <v>-1052653836</v>
      </c>
      <c r="AC157">
        <v>43410379</v>
      </c>
      <c r="AD157">
        <v>310170456</v>
      </c>
    </row>
    <row r="158" spans="27:30">
      <c r="AA158" s="7">
        <v>43947</v>
      </c>
      <c r="AB158">
        <v>-1474056703</v>
      </c>
      <c r="AC158">
        <v>65738139</v>
      </c>
      <c r="AD158">
        <v>345291937</v>
      </c>
    </row>
    <row r="159" spans="27:30">
      <c r="AA159" t="s">
        <v>310</v>
      </c>
      <c r="AB159">
        <v>-190960769809</v>
      </c>
      <c r="AC159">
        <v>7017608031</v>
      </c>
      <c r="AD159">
        <v>32674201497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54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308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57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1:30">
      <c r="A153" s="7">
        <v>43943</v>
      </c>
      <c r="B153" s="8">
        <v>0.773611111111111</v>
      </c>
      <c r="C153" s="6">
        <v>1</v>
      </c>
      <c r="D153" s="1">
        <v>22190554000</v>
      </c>
      <c r="E153" s="1">
        <v>21544228782</v>
      </c>
      <c r="F153" s="1">
        <v>1065390754</v>
      </c>
      <c r="G153" s="1">
        <v>-923376476</v>
      </c>
      <c r="H153" s="1">
        <v>403450809</v>
      </c>
      <c r="I153" s="1">
        <v>899900000</v>
      </c>
      <c r="J153" s="1">
        <v>835915000</v>
      </c>
      <c r="K153" s="1">
        <v>646325218</v>
      </c>
      <c r="L153" s="1">
        <f t="shared" si="2"/>
        <v>142014278</v>
      </c>
      <c r="AA153" s="7">
        <v>43942</v>
      </c>
      <c r="AB153">
        <v>-909550983</v>
      </c>
      <c r="AC153">
        <v>38289206</v>
      </c>
      <c r="AD153">
        <v>472550067</v>
      </c>
    </row>
    <row r="154" spans="1:30">
      <c r="A154" s="7">
        <v>43944</v>
      </c>
      <c r="B154" s="8">
        <v>0.834722222222222</v>
      </c>
      <c r="C154" s="6">
        <v>1</v>
      </c>
      <c r="D154" s="1">
        <v>22190554000</v>
      </c>
      <c r="E154" s="1">
        <v>21544228782</v>
      </c>
      <c r="F154" s="1">
        <v>829653266</v>
      </c>
      <c r="G154" s="1">
        <v>-728078095</v>
      </c>
      <c r="H154" s="1">
        <v>503383656</v>
      </c>
      <c r="I154" s="1">
        <v>899900000</v>
      </c>
      <c r="J154" s="1">
        <v>835915000</v>
      </c>
      <c r="K154" s="1">
        <v>646325218</v>
      </c>
      <c r="L154" s="1">
        <f t="shared" si="2"/>
        <v>101575171</v>
      </c>
      <c r="AA154" s="7">
        <v>43943</v>
      </c>
      <c r="AB154">
        <v>-923376476</v>
      </c>
      <c r="AC154">
        <v>142014278</v>
      </c>
      <c r="AD154">
        <v>403450809</v>
      </c>
    </row>
    <row r="155" spans="1:30">
      <c r="A155" s="7">
        <v>43945</v>
      </c>
      <c r="B155" s="8">
        <v>0.809027777777778</v>
      </c>
      <c r="C155" s="6">
        <v>1</v>
      </c>
      <c r="D155" s="1">
        <v>22190554000</v>
      </c>
      <c r="E155" s="1">
        <v>21544228782</v>
      </c>
      <c r="F155" s="1">
        <v>953111057</v>
      </c>
      <c r="G155" s="1">
        <v>-950775911</v>
      </c>
      <c r="H155" s="1">
        <v>465491812</v>
      </c>
      <c r="I155" s="1">
        <v>899900000</v>
      </c>
      <c r="J155" s="1">
        <v>835915000</v>
      </c>
      <c r="K155" s="1">
        <v>646325218</v>
      </c>
      <c r="L155" s="1">
        <f t="shared" si="2"/>
        <v>2335146</v>
      </c>
      <c r="AA155" s="7">
        <v>43944</v>
      </c>
      <c r="AB155">
        <v>-728078095</v>
      </c>
      <c r="AC155">
        <v>101575171</v>
      </c>
      <c r="AD155">
        <v>503383656</v>
      </c>
    </row>
    <row r="156" spans="1:30">
      <c r="A156" s="7">
        <v>43946</v>
      </c>
      <c r="B156" s="8">
        <v>0.789583333333333</v>
      </c>
      <c r="C156" s="6">
        <v>1</v>
      </c>
      <c r="D156" s="1">
        <v>22190554000</v>
      </c>
      <c r="E156" s="1">
        <v>21544228782</v>
      </c>
      <c r="F156" s="1">
        <v>1062549386</v>
      </c>
      <c r="G156" s="1">
        <v>-1002527177</v>
      </c>
      <c r="H156" s="1">
        <v>507026033</v>
      </c>
      <c r="I156" s="1">
        <v>899900000</v>
      </c>
      <c r="J156" s="1">
        <v>835915000</v>
      </c>
      <c r="K156" s="1">
        <v>646325218</v>
      </c>
      <c r="L156" s="1">
        <f t="shared" si="2"/>
        <v>60022209</v>
      </c>
      <c r="AA156" s="7">
        <v>43945</v>
      </c>
      <c r="AB156">
        <v>-950775911</v>
      </c>
      <c r="AC156">
        <v>2335146</v>
      </c>
      <c r="AD156">
        <v>465491812</v>
      </c>
    </row>
    <row r="157" spans="1:30">
      <c r="A157" s="7">
        <v>43947</v>
      </c>
      <c r="B157" s="8">
        <v>0.529166666666667</v>
      </c>
      <c r="C157" s="6">
        <v>1</v>
      </c>
      <c r="D157" s="1">
        <v>22190554000</v>
      </c>
      <c r="E157" s="1">
        <v>21544228782</v>
      </c>
      <c r="F157" s="1">
        <v>1477400863</v>
      </c>
      <c r="G157" s="1">
        <v>-1403863127</v>
      </c>
      <c r="H157" s="1">
        <v>510869574</v>
      </c>
      <c r="I157" s="1">
        <v>899900000</v>
      </c>
      <c r="J157" s="1">
        <v>835915000</v>
      </c>
      <c r="K157" s="1">
        <v>646325218</v>
      </c>
      <c r="L157" s="1">
        <f t="shared" si="2"/>
        <v>73537736</v>
      </c>
      <c r="AA157" s="7">
        <v>43946</v>
      </c>
      <c r="AB157">
        <v>-1002527177</v>
      </c>
      <c r="AC157">
        <v>60022209</v>
      </c>
      <c r="AD157">
        <v>507026033</v>
      </c>
    </row>
    <row r="158" spans="27:30">
      <c r="AA158" s="7">
        <v>43947</v>
      </c>
      <c r="AB158">
        <v>-1403863127</v>
      </c>
      <c r="AC158">
        <v>73537736</v>
      </c>
      <c r="AD158">
        <v>510869574</v>
      </c>
    </row>
    <row r="159" spans="27:30">
      <c r="AA159" t="s">
        <v>310</v>
      </c>
      <c r="AB159">
        <v>-179814724973</v>
      </c>
      <c r="AC159">
        <v>10649767700</v>
      </c>
      <c r="AD159">
        <v>36341778404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51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486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308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56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1:30">
      <c r="A152" s="7">
        <v>43943</v>
      </c>
      <c r="B152" s="8">
        <v>0.773611111111111</v>
      </c>
      <c r="C152" s="6">
        <v>1</v>
      </c>
      <c r="D152" s="1">
        <v>22190554000</v>
      </c>
      <c r="E152" s="1">
        <v>21544228782</v>
      </c>
      <c r="F152" s="1">
        <v>1060029952</v>
      </c>
      <c r="G152" s="1">
        <v>-923376476</v>
      </c>
      <c r="H152" s="1">
        <v>551607651</v>
      </c>
      <c r="I152" s="1">
        <v>899900000</v>
      </c>
      <c r="J152" s="1">
        <v>835915000</v>
      </c>
      <c r="K152" s="1">
        <v>646325218</v>
      </c>
      <c r="L152" s="1">
        <f t="shared" si="2"/>
        <v>136653476</v>
      </c>
      <c r="AA152" s="7">
        <v>43942</v>
      </c>
      <c r="AB152">
        <v>-909550983</v>
      </c>
      <c r="AC152">
        <v>65106314</v>
      </c>
      <c r="AD152">
        <v>593744293</v>
      </c>
    </row>
    <row r="153" spans="1:30">
      <c r="A153" s="7">
        <v>43944</v>
      </c>
      <c r="B153" s="8">
        <v>0.834722222222222</v>
      </c>
      <c r="C153" s="6">
        <v>1</v>
      </c>
      <c r="D153" s="1">
        <v>22190554000</v>
      </c>
      <c r="E153" s="1">
        <v>21544228782</v>
      </c>
      <c r="F153" s="1">
        <v>729203335</v>
      </c>
      <c r="G153" s="1">
        <v>-728078095</v>
      </c>
      <c r="H153" s="1">
        <v>532930256</v>
      </c>
      <c r="I153" s="1">
        <v>899900000</v>
      </c>
      <c r="J153" s="1">
        <v>835915000</v>
      </c>
      <c r="K153" s="1">
        <v>646325218</v>
      </c>
      <c r="L153" s="1">
        <f t="shared" si="2"/>
        <v>1125240</v>
      </c>
      <c r="AA153" s="7">
        <v>43943</v>
      </c>
      <c r="AB153">
        <v>-923376476</v>
      </c>
      <c r="AC153">
        <v>136653476</v>
      </c>
      <c r="AD153">
        <v>551607651</v>
      </c>
    </row>
    <row r="154" spans="1:30">
      <c r="A154" s="7">
        <v>43945</v>
      </c>
      <c r="B154" s="8">
        <v>0.809027777777778</v>
      </c>
      <c r="C154" s="6">
        <v>1</v>
      </c>
      <c r="D154" s="1">
        <v>22190554000</v>
      </c>
      <c r="E154" s="1">
        <v>21544228782</v>
      </c>
      <c r="F154" s="1">
        <v>1000010547</v>
      </c>
      <c r="G154" s="1">
        <v>-950775911</v>
      </c>
      <c r="H154" s="1">
        <v>453304622</v>
      </c>
      <c r="I154" s="1">
        <v>899900000</v>
      </c>
      <c r="J154" s="1">
        <v>835915000</v>
      </c>
      <c r="K154" s="1">
        <v>646325218</v>
      </c>
      <c r="L154" s="1">
        <f t="shared" si="2"/>
        <v>49234636</v>
      </c>
      <c r="AA154" s="7">
        <v>43944</v>
      </c>
      <c r="AB154">
        <v>-728078095</v>
      </c>
      <c r="AC154">
        <v>1125240</v>
      </c>
      <c r="AD154">
        <v>532930256</v>
      </c>
    </row>
    <row r="155" spans="1:30">
      <c r="A155" s="7">
        <v>43946</v>
      </c>
      <c r="B155" s="8">
        <v>0.790277777777778</v>
      </c>
      <c r="C155" s="6">
        <v>1</v>
      </c>
      <c r="D155" s="1">
        <v>22190554000</v>
      </c>
      <c r="E155" s="1">
        <v>21544228782</v>
      </c>
      <c r="F155" s="1">
        <v>1084961224</v>
      </c>
      <c r="G155" s="1">
        <v>-1002527177</v>
      </c>
      <c r="H155" s="1">
        <v>524230857</v>
      </c>
      <c r="I155" s="1">
        <v>899900000</v>
      </c>
      <c r="J155" s="1">
        <v>835915000</v>
      </c>
      <c r="K155" s="1">
        <v>646325218</v>
      </c>
      <c r="L155" s="1">
        <f t="shared" si="2"/>
        <v>82434047</v>
      </c>
      <c r="AA155" s="7">
        <v>43945</v>
      </c>
      <c r="AB155">
        <v>-950775911</v>
      </c>
      <c r="AC155">
        <v>49234636</v>
      </c>
      <c r="AD155">
        <v>453304622</v>
      </c>
    </row>
    <row r="156" spans="1:30">
      <c r="A156" s="7">
        <v>43947</v>
      </c>
      <c r="B156" s="8">
        <v>0.529861111111111</v>
      </c>
      <c r="C156" s="6">
        <v>1</v>
      </c>
      <c r="D156" s="1">
        <v>22190554000</v>
      </c>
      <c r="E156" s="1">
        <v>21544228782</v>
      </c>
      <c r="F156" s="1">
        <v>1577460993</v>
      </c>
      <c r="G156" s="1">
        <v>-1403863127</v>
      </c>
      <c r="H156" s="1">
        <v>557481659</v>
      </c>
      <c r="I156" s="1">
        <v>899900000</v>
      </c>
      <c r="J156" s="1">
        <v>835915000</v>
      </c>
      <c r="K156" s="1">
        <v>646325218</v>
      </c>
      <c r="L156" s="1">
        <f t="shared" si="2"/>
        <v>173597866</v>
      </c>
      <c r="AA156" s="7">
        <v>43946</v>
      </c>
      <c r="AB156">
        <v>-1002527177</v>
      </c>
      <c r="AC156">
        <v>82434047</v>
      </c>
      <c r="AD156">
        <v>524230857</v>
      </c>
    </row>
    <row r="157" spans="27:30">
      <c r="AA157" s="7">
        <v>43947</v>
      </c>
      <c r="AB157">
        <v>-1403863127</v>
      </c>
      <c r="AC157">
        <v>173597866</v>
      </c>
      <c r="AD157">
        <v>557481659</v>
      </c>
    </row>
    <row r="158" spans="27:30">
      <c r="AA158" t="s">
        <v>310</v>
      </c>
      <c r="AB158">
        <v>-180412722221</v>
      </c>
      <c r="AC158">
        <v>5954484708</v>
      </c>
      <c r="AD158">
        <v>29597677701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9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370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488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489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308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490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53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1:30">
      <c r="A149" s="7">
        <v>43943</v>
      </c>
      <c r="B149" s="8">
        <v>0.773611111111111</v>
      </c>
      <c r="C149" s="6">
        <v>1</v>
      </c>
      <c r="D149" s="1">
        <v>7300401000</v>
      </c>
      <c r="E149" s="1">
        <v>7087768669</v>
      </c>
      <c r="F149" s="1">
        <v>307640667</v>
      </c>
      <c r="G149" s="1">
        <v>-303777566</v>
      </c>
      <c r="H149" s="1">
        <v>113977885</v>
      </c>
      <c r="I149" s="1">
        <v>296054000</v>
      </c>
      <c r="J149" s="1">
        <v>275004000</v>
      </c>
      <c r="K149" s="1">
        <v>212632331</v>
      </c>
      <c r="L149" s="1">
        <f t="shared" si="2"/>
        <v>3863101</v>
      </c>
      <c r="AA149" s="7">
        <v>43942</v>
      </c>
      <c r="AB149">
        <v>-299229178</v>
      </c>
      <c r="AC149">
        <v>20796528</v>
      </c>
      <c r="AD149">
        <v>144435247</v>
      </c>
    </row>
    <row r="150" spans="1:30">
      <c r="A150" s="7">
        <v>43944</v>
      </c>
      <c r="B150" s="8">
        <v>0.834722222222222</v>
      </c>
      <c r="C150" s="6">
        <v>1</v>
      </c>
      <c r="D150" s="1">
        <v>7300401000</v>
      </c>
      <c r="E150" s="1">
        <v>7087768669</v>
      </c>
      <c r="F150" s="1">
        <v>267227856</v>
      </c>
      <c r="G150" s="1">
        <v>-239527210</v>
      </c>
      <c r="H150" s="1">
        <v>128633448</v>
      </c>
      <c r="I150" s="1">
        <v>296054000</v>
      </c>
      <c r="J150" s="1">
        <v>275004000</v>
      </c>
      <c r="K150" s="1">
        <v>212632331</v>
      </c>
      <c r="L150" s="1">
        <f t="shared" si="2"/>
        <v>27700646</v>
      </c>
      <c r="AA150" s="7">
        <v>43943</v>
      </c>
      <c r="AB150">
        <v>-303777566</v>
      </c>
      <c r="AC150">
        <v>3863101</v>
      </c>
      <c r="AD150">
        <v>113977885</v>
      </c>
    </row>
    <row r="151" spans="1:30">
      <c r="A151" s="7">
        <v>43945</v>
      </c>
      <c r="B151" s="8">
        <v>0.809027777777778</v>
      </c>
      <c r="C151" s="6">
        <v>1</v>
      </c>
      <c r="D151" s="1">
        <v>7300401000</v>
      </c>
      <c r="E151" s="1">
        <v>7087768669</v>
      </c>
      <c r="F151" s="1">
        <v>322015265</v>
      </c>
      <c r="G151" s="1">
        <v>-312791584</v>
      </c>
      <c r="H151" s="1">
        <v>111630078</v>
      </c>
      <c r="I151" s="1">
        <v>296054000</v>
      </c>
      <c r="J151" s="1">
        <v>275004000</v>
      </c>
      <c r="K151" s="1">
        <v>212632331</v>
      </c>
      <c r="L151" s="1">
        <f t="shared" si="2"/>
        <v>9223681</v>
      </c>
      <c r="AA151" s="7">
        <v>43944</v>
      </c>
      <c r="AB151">
        <v>-239527210</v>
      </c>
      <c r="AC151">
        <v>27700646</v>
      </c>
      <c r="AD151">
        <v>128633448</v>
      </c>
    </row>
    <row r="152" spans="1:30">
      <c r="A152" s="7">
        <v>43946</v>
      </c>
      <c r="B152" s="8">
        <v>0.790277777777778</v>
      </c>
      <c r="C152" s="6">
        <v>1</v>
      </c>
      <c r="D152" s="1">
        <v>7300401000</v>
      </c>
      <c r="E152" s="1">
        <v>7087768669</v>
      </c>
      <c r="F152" s="1">
        <v>374323917</v>
      </c>
      <c r="G152" s="1">
        <v>-329817007</v>
      </c>
      <c r="H152" s="1">
        <v>140730853</v>
      </c>
      <c r="I152" s="1">
        <v>296054000</v>
      </c>
      <c r="J152" s="1">
        <v>275004000</v>
      </c>
      <c r="K152" s="1">
        <v>212632331</v>
      </c>
      <c r="L152" s="1">
        <f t="shared" si="2"/>
        <v>44506910</v>
      </c>
      <c r="AA152" s="7">
        <v>43945</v>
      </c>
      <c r="AB152">
        <v>-312791584</v>
      </c>
      <c r="AC152">
        <v>9223681</v>
      </c>
      <c r="AD152">
        <v>111630078</v>
      </c>
    </row>
    <row r="153" spans="1:30">
      <c r="A153" s="7">
        <v>43947</v>
      </c>
      <c r="B153" s="8">
        <v>0.529861111111111</v>
      </c>
      <c r="C153" s="6">
        <v>1</v>
      </c>
      <c r="D153" s="1">
        <v>7300401000</v>
      </c>
      <c r="E153" s="1">
        <v>7087768669</v>
      </c>
      <c r="F153" s="1">
        <v>540499665</v>
      </c>
      <c r="G153" s="1">
        <v>-461850757</v>
      </c>
      <c r="H153" s="1">
        <v>159867370</v>
      </c>
      <c r="I153" s="1">
        <v>296054000</v>
      </c>
      <c r="J153" s="1">
        <v>275004000</v>
      </c>
      <c r="K153" s="1">
        <v>212632331</v>
      </c>
      <c r="L153" s="1">
        <f t="shared" si="2"/>
        <v>78648908</v>
      </c>
      <c r="AA153" s="7">
        <v>43946</v>
      </c>
      <c r="AB153">
        <v>-329817007</v>
      </c>
      <c r="AC153">
        <v>44506910</v>
      </c>
      <c r="AD153">
        <v>140730853</v>
      </c>
    </row>
    <row r="154" spans="27:30">
      <c r="AA154" s="7">
        <v>43947</v>
      </c>
      <c r="AB154">
        <v>-461850757</v>
      </c>
      <c r="AC154">
        <v>78648908</v>
      </c>
      <c r="AD154">
        <v>159867370</v>
      </c>
    </row>
    <row r="155" spans="27:30">
      <c r="AA155" t="s">
        <v>310</v>
      </c>
      <c r="AB155">
        <v>-58171162979</v>
      </c>
      <c r="AC155">
        <v>4144283203</v>
      </c>
      <c r="AD155">
        <v>24754595759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workbookViewId="0">
      <pane ySplit="3" topLeftCell="A144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308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47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1:30">
      <c r="A143" s="7">
        <v>43943</v>
      </c>
      <c r="B143" s="8">
        <v>0.773611111111111</v>
      </c>
      <c r="C143" s="6">
        <v>0.833</v>
      </c>
      <c r="D143" s="1">
        <v>18484731577</v>
      </c>
      <c r="E143" s="1">
        <v>17946342575</v>
      </c>
      <c r="F143" s="1">
        <v>812102989</v>
      </c>
      <c r="G143" s="1">
        <v>-769172605</v>
      </c>
      <c r="H143" s="1">
        <v>401174557</v>
      </c>
      <c r="I143" s="1">
        <v>749616700</v>
      </c>
      <c r="J143" s="1">
        <v>696317195</v>
      </c>
      <c r="K143" s="1">
        <v>538388907</v>
      </c>
      <c r="L143" s="1">
        <f t="shared" si="2"/>
        <v>42930384</v>
      </c>
      <c r="AA143" s="7">
        <v>43942</v>
      </c>
      <c r="AB143">
        <v>-757655969</v>
      </c>
      <c r="AC143">
        <v>24660740</v>
      </c>
      <c r="AD143">
        <v>525300899</v>
      </c>
    </row>
    <row r="144" spans="1:30">
      <c r="A144" s="7">
        <v>43944</v>
      </c>
      <c r="B144" s="8">
        <v>0.835416666666667</v>
      </c>
      <c r="C144" s="6">
        <v>0.833</v>
      </c>
      <c r="D144" s="1">
        <v>18484731577</v>
      </c>
      <c r="E144" s="1">
        <v>17946342575</v>
      </c>
      <c r="F144" s="1">
        <v>668163683</v>
      </c>
      <c r="G144" s="1">
        <v>-606489053</v>
      </c>
      <c r="H144" s="1">
        <v>417935669</v>
      </c>
      <c r="I144" s="1">
        <v>749616700</v>
      </c>
      <c r="J144" s="1">
        <v>696317195</v>
      </c>
      <c r="K144" s="1">
        <v>538388907</v>
      </c>
      <c r="L144" s="1">
        <f t="shared" si="2"/>
        <v>61674630</v>
      </c>
      <c r="AA144" s="7">
        <v>43943</v>
      </c>
      <c r="AB144">
        <v>-769172605</v>
      </c>
      <c r="AC144">
        <v>42930384</v>
      </c>
      <c r="AD144">
        <v>401174557</v>
      </c>
    </row>
    <row r="145" spans="1:30">
      <c r="A145" s="7">
        <v>43945</v>
      </c>
      <c r="B145" s="8">
        <v>0.809722222222222</v>
      </c>
      <c r="C145" s="6">
        <v>0.833</v>
      </c>
      <c r="D145" s="1">
        <v>18484731577</v>
      </c>
      <c r="E145" s="1">
        <v>17946342575</v>
      </c>
      <c r="F145" s="1">
        <v>900493489</v>
      </c>
      <c r="G145" s="1">
        <v>-791996333</v>
      </c>
      <c r="H145" s="1">
        <v>457309417</v>
      </c>
      <c r="I145" s="1">
        <v>749616700</v>
      </c>
      <c r="J145" s="1">
        <v>696317195</v>
      </c>
      <c r="K145" s="1">
        <v>538388907</v>
      </c>
      <c r="L145" s="1">
        <f t="shared" si="2"/>
        <v>108497156</v>
      </c>
      <c r="AA145" s="7">
        <v>43944</v>
      </c>
      <c r="AB145">
        <v>-606489053</v>
      </c>
      <c r="AC145">
        <v>61674630</v>
      </c>
      <c r="AD145">
        <v>417935669</v>
      </c>
    </row>
    <row r="146" spans="1:30">
      <c r="A146" s="7">
        <v>43946</v>
      </c>
      <c r="B146" s="8">
        <v>0.790277777777778</v>
      </c>
      <c r="C146" s="6">
        <v>0.833</v>
      </c>
      <c r="D146" s="1">
        <v>18484731577</v>
      </c>
      <c r="E146" s="1">
        <v>17946342575</v>
      </c>
      <c r="F146" s="1">
        <v>893223849</v>
      </c>
      <c r="G146" s="1">
        <v>-835105138</v>
      </c>
      <c r="H146" s="1">
        <v>487056384</v>
      </c>
      <c r="I146" s="1">
        <v>749616700</v>
      </c>
      <c r="J146" s="1">
        <v>696317195</v>
      </c>
      <c r="K146" s="1">
        <v>538388907</v>
      </c>
      <c r="L146" s="1">
        <f t="shared" si="2"/>
        <v>58118711</v>
      </c>
      <c r="AA146" s="7">
        <v>43945</v>
      </c>
      <c r="AB146">
        <v>-791996333</v>
      </c>
      <c r="AC146">
        <v>108497156</v>
      </c>
      <c r="AD146">
        <v>457309417</v>
      </c>
    </row>
    <row r="147" spans="1:30">
      <c r="A147" s="7">
        <v>43947</v>
      </c>
      <c r="B147" s="8">
        <v>0.529861111111111</v>
      </c>
      <c r="C147" s="6">
        <v>0.833</v>
      </c>
      <c r="D147" s="1">
        <v>18484731577</v>
      </c>
      <c r="E147" s="1">
        <v>17946342575</v>
      </c>
      <c r="F147" s="1">
        <v>1260349861</v>
      </c>
      <c r="G147" s="1">
        <v>-1169417984</v>
      </c>
      <c r="H147" s="1">
        <v>460056448</v>
      </c>
      <c r="I147" s="1">
        <v>749616700</v>
      </c>
      <c r="J147" s="1">
        <v>696317195</v>
      </c>
      <c r="K147" s="1">
        <v>538388907</v>
      </c>
      <c r="L147" s="1">
        <f t="shared" si="2"/>
        <v>90931877</v>
      </c>
      <c r="AA147" s="7">
        <v>43946</v>
      </c>
      <c r="AB147">
        <v>-835105138</v>
      </c>
      <c r="AC147">
        <v>58118711</v>
      </c>
      <c r="AD147">
        <v>487056384</v>
      </c>
    </row>
    <row r="148" spans="27:30">
      <c r="AA148" s="7">
        <v>43947</v>
      </c>
      <c r="AB148">
        <v>-1169417984</v>
      </c>
      <c r="AC148">
        <v>90931877</v>
      </c>
      <c r="AD148">
        <v>460056448</v>
      </c>
    </row>
    <row r="149" spans="27:30">
      <c r="AA149" t="s">
        <v>310</v>
      </c>
      <c r="AB149">
        <v>-141765914025</v>
      </c>
      <c r="AC149">
        <v>13051979140</v>
      </c>
      <c r="AD149">
        <v>48203893405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workbookViewId="0">
      <pane ySplit="3" topLeftCell="A124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492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372</v>
      </c>
      <c r="AD3" t="s">
        <v>373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308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28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1:30">
      <c r="A124" s="7">
        <v>43943</v>
      </c>
      <c r="B124" s="8">
        <v>0.774305555555556</v>
      </c>
      <c r="C124" s="6">
        <v>1</v>
      </c>
      <c r="D124" s="1">
        <v>22190554000</v>
      </c>
      <c r="E124" s="1">
        <v>21544228782</v>
      </c>
      <c r="F124" s="1">
        <v>1048300773</v>
      </c>
      <c r="G124" s="1">
        <v>-923376476</v>
      </c>
      <c r="H124" s="1">
        <v>652620706</v>
      </c>
      <c r="I124" s="1">
        <v>899900000</v>
      </c>
      <c r="J124" s="1">
        <v>835915000</v>
      </c>
      <c r="K124" s="1">
        <v>646325218</v>
      </c>
      <c r="L124" s="1">
        <f t="shared" si="1"/>
        <v>124924297</v>
      </c>
      <c r="AA124" s="7">
        <v>43942</v>
      </c>
      <c r="AB124">
        <v>-909550983</v>
      </c>
      <c r="AC124">
        <v>79073952</v>
      </c>
      <c r="AD124">
        <v>608316932</v>
      </c>
    </row>
    <row r="125" spans="1:30">
      <c r="A125" s="7">
        <v>43944</v>
      </c>
      <c r="B125" s="8">
        <v>0.835416666666667</v>
      </c>
      <c r="C125" s="6">
        <v>1</v>
      </c>
      <c r="D125" s="1">
        <v>22190554000</v>
      </c>
      <c r="E125" s="1">
        <v>21544228782</v>
      </c>
      <c r="F125" s="1">
        <v>829914490</v>
      </c>
      <c r="G125" s="1">
        <v>-728078095</v>
      </c>
      <c r="H125" s="1">
        <v>720268463</v>
      </c>
      <c r="I125" s="1">
        <v>899900000</v>
      </c>
      <c r="J125" s="1">
        <v>835915000</v>
      </c>
      <c r="K125" s="1">
        <v>646325218</v>
      </c>
      <c r="L125" s="1">
        <f t="shared" si="1"/>
        <v>101836395</v>
      </c>
      <c r="AA125" s="7">
        <v>43943</v>
      </c>
      <c r="AB125">
        <v>-923376476</v>
      </c>
      <c r="AC125">
        <v>124924297</v>
      </c>
      <c r="AD125">
        <v>652620706</v>
      </c>
    </row>
    <row r="126" spans="1:30">
      <c r="A126" s="7">
        <v>43945</v>
      </c>
      <c r="B126" s="8">
        <v>0.809722222222222</v>
      </c>
      <c r="C126" s="6">
        <v>1</v>
      </c>
      <c r="D126" s="1">
        <v>22190554000</v>
      </c>
      <c r="E126" s="1">
        <v>21544228782</v>
      </c>
      <c r="F126" s="1">
        <v>1047882052</v>
      </c>
      <c r="G126" s="1">
        <v>-950775911</v>
      </c>
      <c r="H126" s="1">
        <v>695611395</v>
      </c>
      <c r="I126" s="1">
        <v>899900000</v>
      </c>
      <c r="J126" s="1">
        <v>835915000</v>
      </c>
      <c r="K126" s="1">
        <v>646325218</v>
      </c>
      <c r="L126" s="1">
        <f t="shared" si="1"/>
        <v>97106141</v>
      </c>
      <c r="AA126" s="7">
        <v>43944</v>
      </c>
      <c r="AB126">
        <v>-728078095</v>
      </c>
      <c r="AC126">
        <v>101836395</v>
      </c>
      <c r="AD126">
        <v>720268463</v>
      </c>
    </row>
    <row r="127" spans="1:30">
      <c r="A127" s="7">
        <v>43946</v>
      </c>
      <c r="B127" s="8">
        <v>0.790277777777778</v>
      </c>
      <c r="C127" s="6">
        <v>1</v>
      </c>
      <c r="D127" s="1">
        <v>22190554000</v>
      </c>
      <c r="E127" s="1">
        <v>21544228782</v>
      </c>
      <c r="F127" s="1">
        <v>1121340694</v>
      </c>
      <c r="G127" s="1">
        <v>-1002527177</v>
      </c>
      <c r="H127" s="1">
        <v>694329733</v>
      </c>
      <c r="I127" s="1">
        <v>899900000</v>
      </c>
      <c r="J127" s="1">
        <v>835915000</v>
      </c>
      <c r="K127" s="1">
        <v>646325218</v>
      </c>
      <c r="L127" s="1">
        <f t="shared" si="1"/>
        <v>118813517</v>
      </c>
      <c r="AA127" s="7">
        <v>43945</v>
      </c>
      <c r="AB127">
        <v>-950775911</v>
      </c>
      <c r="AC127">
        <v>97106141</v>
      </c>
      <c r="AD127">
        <v>695611395</v>
      </c>
    </row>
    <row r="128" spans="1:30">
      <c r="A128" s="7">
        <v>43947</v>
      </c>
      <c r="B128" s="8">
        <v>0.529861111111111</v>
      </c>
      <c r="C128" s="6">
        <v>1</v>
      </c>
      <c r="D128" s="1">
        <v>22190554000</v>
      </c>
      <c r="E128" s="1">
        <v>21544228782</v>
      </c>
      <c r="F128" s="1">
        <v>1594117762</v>
      </c>
      <c r="G128" s="1">
        <v>-1403863127</v>
      </c>
      <c r="H128" s="1">
        <v>671852236</v>
      </c>
      <c r="I128" s="1">
        <v>899900000</v>
      </c>
      <c r="J128" s="1">
        <v>835915000</v>
      </c>
      <c r="K128" s="1">
        <v>646325218</v>
      </c>
      <c r="L128" s="1">
        <f t="shared" si="1"/>
        <v>190254635</v>
      </c>
      <c r="AA128" s="7">
        <v>43946</v>
      </c>
      <c r="AB128">
        <v>-1002527177</v>
      </c>
      <c r="AC128">
        <v>118813517</v>
      </c>
      <c r="AD128">
        <v>694329733</v>
      </c>
    </row>
    <row r="129" spans="27:30">
      <c r="AA129" s="7">
        <v>43947</v>
      </c>
      <c r="AB129">
        <v>-1403863127</v>
      </c>
      <c r="AC129">
        <v>190254635</v>
      </c>
      <c r="AD129">
        <v>671852236</v>
      </c>
    </row>
    <row r="130" spans="27:30">
      <c r="AA130" t="s">
        <v>310</v>
      </c>
      <c r="AB130">
        <v>-148684716258</v>
      </c>
      <c r="AC130">
        <v>13985758322</v>
      </c>
      <c r="AD130">
        <v>54944705265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0"/>
  <sheetViews>
    <sheetView workbookViewId="0">
      <pane ySplit="3" topLeftCell="A113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493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308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18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1:31">
      <c r="A114" s="7">
        <v>43943</v>
      </c>
      <c r="B114" s="8">
        <v>0.774305555555556</v>
      </c>
      <c r="C114" s="6">
        <v>1</v>
      </c>
      <c r="D114" s="1">
        <v>22190554000</v>
      </c>
      <c r="E114" s="1">
        <v>21544228782</v>
      </c>
      <c r="F114" s="1">
        <v>1015183856</v>
      </c>
      <c r="G114" s="1">
        <v>-923376476</v>
      </c>
      <c r="H114" s="1">
        <v>594051864</v>
      </c>
      <c r="I114" s="1">
        <v>899900000</v>
      </c>
      <c r="J114" s="1">
        <v>835915000</v>
      </c>
      <c r="K114" s="1">
        <v>646325218</v>
      </c>
      <c r="L114" s="1">
        <f t="shared" si="1"/>
        <v>91807380</v>
      </c>
      <c r="AB114" s="7">
        <v>43942</v>
      </c>
      <c r="AC114">
        <v>-909550983</v>
      </c>
      <c r="AD114">
        <v>129420235</v>
      </c>
      <c r="AE114">
        <v>521701047</v>
      </c>
    </row>
    <row r="115" spans="1:31">
      <c r="A115" s="7">
        <v>43944</v>
      </c>
      <c r="B115" s="8">
        <v>0.835416666666667</v>
      </c>
      <c r="C115" s="6">
        <v>1</v>
      </c>
      <c r="D115" s="1">
        <v>22190554000</v>
      </c>
      <c r="E115" s="1">
        <v>21544228782</v>
      </c>
      <c r="F115" s="1">
        <v>724465483</v>
      </c>
      <c r="G115" s="1">
        <v>-728078095</v>
      </c>
      <c r="H115" s="1">
        <v>533612239</v>
      </c>
      <c r="I115" s="1">
        <v>899900000</v>
      </c>
      <c r="J115" s="1">
        <v>835915000</v>
      </c>
      <c r="K115" s="1">
        <v>646325218</v>
      </c>
      <c r="L115" s="1">
        <f t="shared" si="1"/>
        <v>-3612612</v>
      </c>
      <c r="AB115" s="7">
        <v>43943</v>
      </c>
      <c r="AC115">
        <v>-923376476</v>
      </c>
      <c r="AD115">
        <v>91807380</v>
      </c>
      <c r="AE115">
        <v>594051864</v>
      </c>
    </row>
    <row r="116" spans="1:31">
      <c r="A116" s="7">
        <v>43945</v>
      </c>
      <c r="B116" s="8">
        <v>0.809722222222222</v>
      </c>
      <c r="C116" s="6">
        <v>1</v>
      </c>
      <c r="D116" s="1">
        <v>22190554000</v>
      </c>
      <c r="E116" s="1">
        <v>21544228782</v>
      </c>
      <c r="F116" s="1">
        <v>957294364</v>
      </c>
      <c r="G116" s="1">
        <v>-950775911</v>
      </c>
      <c r="H116" s="1">
        <v>393598504</v>
      </c>
      <c r="I116" s="1">
        <v>899900000</v>
      </c>
      <c r="J116" s="1">
        <v>835915000</v>
      </c>
      <c r="K116" s="1">
        <v>646325218</v>
      </c>
      <c r="L116" s="1">
        <f t="shared" si="1"/>
        <v>6518453</v>
      </c>
      <c r="AB116" s="7">
        <v>43944</v>
      </c>
      <c r="AC116">
        <v>-728078095</v>
      </c>
      <c r="AD116">
        <v>-3612612</v>
      </c>
      <c r="AE116">
        <v>533612239</v>
      </c>
    </row>
    <row r="117" spans="1:31">
      <c r="A117" s="7">
        <v>43946</v>
      </c>
      <c r="B117" s="8">
        <v>0.790972222222222</v>
      </c>
      <c r="C117" s="6">
        <v>1</v>
      </c>
      <c r="D117" s="1">
        <v>22190554000</v>
      </c>
      <c r="E117" s="1">
        <v>21544228782</v>
      </c>
      <c r="F117" s="1">
        <v>1154706314</v>
      </c>
      <c r="G117" s="1">
        <v>-1002527177</v>
      </c>
      <c r="H117" s="1">
        <v>463786952</v>
      </c>
      <c r="I117" s="1">
        <v>899900000</v>
      </c>
      <c r="J117" s="1">
        <v>835915000</v>
      </c>
      <c r="K117" s="1">
        <v>646325218</v>
      </c>
      <c r="L117" s="1">
        <f t="shared" si="1"/>
        <v>152179137</v>
      </c>
      <c r="AB117" s="7">
        <v>43945</v>
      </c>
      <c r="AC117">
        <v>-950775911</v>
      </c>
      <c r="AD117">
        <v>6518453</v>
      </c>
      <c r="AE117">
        <v>393598504</v>
      </c>
    </row>
    <row r="118" spans="1:31">
      <c r="A118" s="7">
        <v>43947</v>
      </c>
      <c r="B118" s="8">
        <v>0.530555555555556</v>
      </c>
      <c r="C118" s="6">
        <v>1</v>
      </c>
      <c r="D118" s="1">
        <v>22190554000</v>
      </c>
      <c r="E118" s="1">
        <v>21544228782</v>
      </c>
      <c r="F118" s="1">
        <v>1554724604</v>
      </c>
      <c r="G118" s="1">
        <v>-1403863127</v>
      </c>
      <c r="H118" s="1">
        <v>493524460</v>
      </c>
      <c r="I118" s="1">
        <v>899900000</v>
      </c>
      <c r="J118" s="1">
        <v>835915000</v>
      </c>
      <c r="K118" s="1">
        <v>646325218</v>
      </c>
      <c r="L118" s="1">
        <f t="shared" si="1"/>
        <v>150861477</v>
      </c>
      <c r="AB118" s="7">
        <v>43946</v>
      </c>
      <c r="AC118">
        <v>-1002527177</v>
      </c>
      <c r="AD118">
        <v>152179137</v>
      </c>
      <c r="AE118">
        <v>463786952</v>
      </c>
    </row>
    <row r="119" spans="28:31">
      <c r="AB119" s="7">
        <v>43947</v>
      </c>
      <c r="AC119">
        <v>-1403863127</v>
      </c>
      <c r="AD119">
        <v>150861477</v>
      </c>
      <c r="AE119">
        <v>493524460</v>
      </c>
    </row>
    <row r="120" spans="28:31">
      <c r="AB120" t="s">
        <v>310</v>
      </c>
      <c r="AC120">
        <v>-135054628756</v>
      </c>
      <c r="AD120">
        <v>3344436112</v>
      </c>
      <c r="AE120">
        <v>23317490278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8"/>
  <sheetViews>
    <sheetView workbookViewId="0">
      <pane ySplit="3" topLeftCell="A110" activePane="bottomLeft" state="frozen"/>
      <selection/>
      <selection pane="bottomLeft" activeCell="I116" sqref="I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494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308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16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1:31">
      <c r="A112" s="7">
        <v>43943</v>
      </c>
      <c r="B112" s="8">
        <v>0.774305555555556</v>
      </c>
      <c r="C112" s="6">
        <v>1</v>
      </c>
      <c r="D112" s="1">
        <v>5757969000</v>
      </c>
      <c r="E112" s="1">
        <v>5590262552</v>
      </c>
      <c r="F112" s="1">
        <v>243747598</v>
      </c>
      <c r="G112" s="1">
        <v>-239595271</v>
      </c>
      <c r="H112" s="1">
        <v>77893345</v>
      </c>
      <c r="I112" s="1">
        <v>233504000</v>
      </c>
      <c r="J112" s="1">
        <v>216901000</v>
      </c>
      <c r="K112" s="1">
        <v>167706448</v>
      </c>
      <c r="L112" s="1">
        <f t="shared" si="1"/>
        <v>4152327</v>
      </c>
      <c r="AB112" s="7">
        <v>43942</v>
      </c>
      <c r="AC112">
        <v>-236007868</v>
      </c>
      <c r="AD112">
        <v>34897744</v>
      </c>
      <c r="AE112">
        <v>106852918</v>
      </c>
    </row>
    <row r="113" spans="1:31">
      <c r="A113" s="7">
        <v>43944</v>
      </c>
      <c r="B113" s="8">
        <v>0.836111111111111</v>
      </c>
      <c r="C113" s="6">
        <v>1</v>
      </c>
      <c r="D113" s="1">
        <v>5757969000</v>
      </c>
      <c r="E113" s="1">
        <v>5590262552</v>
      </c>
      <c r="F113" s="1">
        <v>184164248</v>
      </c>
      <c r="G113" s="1">
        <v>-188919766</v>
      </c>
      <c r="H113" s="1">
        <v>56153179</v>
      </c>
      <c r="I113" s="1">
        <v>233504000</v>
      </c>
      <c r="J113" s="1">
        <v>216901000</v>
      </c>
      <c r="K113" s="1">
        <v>167706448</v>
      </c>
      <c r="L113" s="1">
        <f t="shared" si="1"/>
        <v>-4755518</v>
      </c>
      <c r="AB113" s="7">
        <v>43943</v>
      </c>
      <c r="AC113">
        <v>-239595271</v>
      </c>
      <c r="AD113">
        <v>4152327</v>
      </c>
      <c r="AE113">
        <v>77893345</v>
      </c>
    </row>
    <row r="114" spans="1:31">
      <c r="A114" s="7">
        <v>43945</v>
      </c>
      <c r="B114" s="8">
        <v>0.810416666666667</v>
      </c>
      <c r="C114" s="6">
        <v>1</v>
      </c>
      <c r="D114" s="1">
        <v>5757969000</v>
      </c>
      <c r="E114" s="1">
        <v>5590262552</v>
      </c>
      <c r="F114" s="1">
        <v>254985462</v>
      </c>
      <c r="G114" s="1">
        <v>-246704803</v>
      </c>
      <c r="H114" s="1">
        <v>62659985</v>
      </c>
      <c r="I114" s="1">
        <v>233504000</v>
      </c>
      <c r="J114" s="1">
        <v>216901000</v>
      </c>
      <c r="K114" s="1">
        <v>167706448</v>
      </c>
      <c r="L114" s="1">
        <f t="shared" si="1"/>
        <v>8280659</v>
      </c>
      <c r="M114" s="8"/>
      <c r="AB114" s="7">
        <v>43944</v>
      </c>
      <c r="AC114">
        <v>-188919766</v>
      </c>
      <c r="AD114">
        <v>-4755518</v>
      </c>
      <c r="AE114">
        <v>56153179</v>
      </c>
    </row>
    <row r="115" spans="1:31">
      <c r="A115" s="7">
        <v>43946</v>
      </c>
      <c r="B115" s="8">
        <v>0.790972222222222</v>
      </c>
      <c r="C115" s="6">
        <v>1</v>
      </c>
      <c r="D115" s="1">
        <v>5757969000</v>
      </c>
      <c r="E115" s="1">
        <v>5590262552</v>
      </c>
      <c r="F115" s="1">
        <v>274145302</v>
      </c>
      <c r="G115" s="1">
        <v>-260133084</v>
      </c>
      <c r="H115" s="1">
        <v>69998808</v>
      </c>
      <c r="I115" s="1">
        <v>233504000</v>
      </c>
      <c r="J115" s="1">
        <v>216901000</v>
      </c>
      <c r="K115" s="1">
        <v>167706448</v>
      </c>
      <c r="L115" s="1">
        <f t="shared" si="1"/>
        <v>14012218</v>
      </c>
      <c r="AB115" s="7">
        <v>43945</v>
      </c>
      <c r="AC115">
        <v>-246704803</v>
      </c>
      <c r="AD115">
        <v>8280659</v>
      </c>
      <c r="AE115">
        <v>62659985</v>
      </c>
    </row>
    <row r="116" spans="1:31">
      <c r="A116" s="7">
        <v>43947</v>
      </c>
      <c r="B116" s="8">
        <v>0.530555555555556</v>
      </c>
      <c r="C116" s="6">
        <v>1</v>
      </c>
      <c r="D116" s="1">
        <v>5757969000</v>
      </c>
      <c r="E116" s="1">
        <v>5590262552</v>
      </c>
      <c r="F116" s="1">
        <v>369500426</v>
      </c>
      <c r="G116" s="1">
        <v>-364270668</v>
      </c>
      <c r="H116" s="1">
        <v>72539190</v>
      </c>
      <c r="I116" s="1">
        <v>233504000</v>
      </c>
      <c r="J116" s="1">
        <v>216901000</v>
      </c>
      <c r="K116" s="1">
        <v>167706448</v>
      </c>
      <c r="L116" s="1">
        <f t="shared" si="1"/>
        <v>5229758</v>
      </c>
      <c r="AB116" s="7">
        <v>43946</v>
      </c>
      <c r="AC116">
        <v>-260133084</v>
      </c>
      <c r="AD116">
        <v>14012218</v>
      </c>
      <c r="AE116">
        <v>69998808</v>
      </c>
    </row>
    <row r="117" spans="28:31">
      <c r="AB117" s="7">
        <v>43947</v>
      </c>
      <c r="AC117">
        <v>-364270668</v>
      </c>
      <c r="AD117">
        <v>5229758</v>
      </c>
      <c r="AE117">
        <v>72539190</v>
      </c>
    </row>
    <row r="118" spans="28:31">
      <c r="AB118" t="s">
        <v>310</v>
      </c>
      <c r="AC118">
        <v>-34284191234</v>
      </c>
      <c r="AD118">
        <v>2259940239</v>
      </c>
      <c r="AE118">
        <v>13912303860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104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495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308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10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1:31">
      <c r="A106" s="7">
        <v>43943</v>
      </c>
      <c r="B106" s="8">
        <v>0.775</v>
      </c>
      <c r="C106" s="6">
        <v>1</v>
      </c>
      <c r="D106" s="1">
        <v>22190554000</v>
      </c>
      <c r="E106" s="1">
        <v>21544228782</v>
      </c>
      <c r="F106" s="1">
        <v>916232169</v>
      </c>
      <c r="G106" s="1">
        <v>-923376476</v>
      </c>
      <c r="H106" s="1">
        <v>423403982</v>
      </c>
      <c r="I106" s="1">
        <v>899900000</v>
      </c>
      <c r="J106" s="1">
        <v>835915000</v>
      </c>
      <c r="K106" s="1">
        <v>646325218</v>
      </c>
      <c r="L106" s="1">
        <f t="shared" si="1"/>
        <v>-7144307</v>
      </c>
      <c r="AB106" s="7">
        <v>43942</v>
      </c>
      <c r="AC106">
        <v>-909550983</v>
      </c>
      <c r="AD106">
        <v>88335901</v>
      </c>
      <c r="AE106">
        <v>443635529</v>
      </c>
    </row>
    <row r="107" spans="1:31">
      <c r="A107" s="7">
        <v>43944</v>
      </c>
      <c r="B107" s="8">
        <v>0.836111111111111</v>
      </c>
      <c r="C107" s="6">
        <v>1</v>
      </c>
      <c r="D107" s="1">
        <v>22190554000</v>
      </c>
      <c r="E107" s="1">
        <v>21544228782</v>
      </c>
      <c r="F107" s="1">
        <v>787511235</v>
      </c>
      <c r="G107" s="1">
        <v>-728078095</v>
      </c>
      <c r="H107" s="1">
        <v>421296031</v>
      </c>
      <c r="I107" s="1">
        <v>899900000</v>
      </c>
      <c r="J107" s="1">
        <v>835915000</v>
      </c>
      <c r="K107" s="1">
        <v>646325218</v>
      </c>
      <c r="L107" s="1">
        <f t="shared" si="1"/>
        <v>59433140</v>
      </c>
      <c r="AB107" s="7">
        <v>43943</v>
      </c>
      <c r="AC107">
        <v>-923376476</v>
      </c>
      <c r="AD107">
        <v>-7144307</v>
      </c>
      <c r="AE107">
        <v>423403982</v>
      </c>
    </row>
    <row r="108" spans="1:31">
      <c r="A108" s="7">
        <v>43945</v>
      </c>
      <c r="B108" s="8">
        <v>0.810416666666667</v>
      </c>
      <c r="C108" s="6">
        <v>1</v>
      </c>
      <c r="D108" s="1">
        <v>22190554000</v>
      </c>
      <c r="E108" s="1">
        <v>21544228782</v>
      </c>
      <c r="F108" s="1">
        <v>1108390974</v>
      </c>
      <c r="G108" s="1">
        <v>-950775911</v>
      </c>
      <c r="H108" s="1">
        <v>595673304</v>
      </c>
      <c r="I108" s="1">
        <v>899900000</v>
      </c>
      <c r="J108" s="1">
        <v>835915000</v>
      </c>
      <c r="K108" s="1">
        <v>646325218</v>
      </c>
      <c r="L108" s="1">
        <f t="shared" si="1"/>
        <v>157615063</v>
      </c>
      <c r="AB108" s="7">
        <v>43944</v>
      </c>
      <c r="AC108">
        <v>-728078095</v>
      </c>
      <c r="AD108">
        <v>59433140</v>
      </c>
      <c r="AE108">
        <v>421296031</v>
      </c>
    </row>
    <row r="109" spans="1:31">
      <c r="A109" s="7">
        <v>43946</v>
      </c>
      <c r="B109" s="8">
        <v>0.790972222222222</v>
      </c>
      <c r="C109" s="6">
        <v>1</v>
      </c>
      <c r="D109" s="1">
        <v>22190554000</v>
      </c>
      <c r="E109" s="1">
        <v>21544228782</v>
      </c>
      <c r="F109" s="1">
        <v>1065720172</v>
      </c>
      <c r="G109" s="1">
        <v>-1002527177</v>
      </c>
      <c r="H109" s="1">
        <v>532746107</v>
      </c>
      <c r="I109" s="1">
        <v>899900000</v>
      </c>
      <c r="J109" s="1">
        <v>835915000</v>
      </c>
      <c r="K109" s="1">
        <v>646325218</v>
      </c>
      <c r="L109" s="1">
        <f t="shared" si="1"/>
        <v>63192995</v>
      </c>
      <c r="AB109" s="7">
        <v>43945</v>
      </c>
      <c r="AC109">
        <v>-950775911</v>
      </c>
      <c r="AD109">
        <v>157615063</v>
      </c>
      <c r="AE109">
        <v>595673304</v>
      </c>
    </row>
    <row r="110" spans="1:31">
      <c r="A110" s="7">
        <v>43947</v>
      </c>
      <c r="B110" s="8">
        <v>0.530555555555556</v>
      </c>
      <c r="C110" s="6">
        <v>1</v>
      </c>
      <c r="D110" s="1">
        <v>22190554000</v>
      </c>
      <c r="E110" s="1">
        <v>21544228782</v>
      </c>
      <c r="F110" s="1">
        <v>1465613817</v>
      </c>
      <c r="G110" s="1">
        <v>-1403863127</v>
      </c>
      <c r="H110" s="1">
        <v>471221586</v>
      </c>
      <c r="I110" s="1">
        <v>899900000</v>
      </c>
      <c r="J110" s="1">
        <v>835915000</v>
      </c>
      <c r="K110" s="1">
        <v>646325218</v>
      </c>
      <c r="L110" s="1">
        <f t="shared" si="1"/>
        <v>61750690</v>
      </c>
      <c r="AB110" s="7">
        <v>43946</v>
      </c>
      <c r="AC110">
        <v>-1002527177</v>
      </c>
      <c r="AD110">
        <v>63192995</v>
      </c>
      <c r="AE110">
        <v>532746107</v>
      </c>
    </row>
    <row r="111" spans="28:31">
      <c r="AB111" s="7">
        <v>43947</v>
      </c>
      <c r="AC111">
        <v>-1403863127</v>
      </c>
      <c r="AD111">
        <v>61750690</v>
      </c>
      <c r="AE111">
        <v>471221586</v>
      </c>
    </row>
    <row r="112" spans="28:31">
      <c r="AB112" t="s">
        <v>310</v>
      </c>
      <c r="AC112">
        <v>-124924362970</v>
      </c>
      <c r="AD112">
        <v>9775611526</v>
      </c>
      <c r="AE112">
        <v>30700982229</v>
      </c>
    </row>
    <row r="1048576" spans="9:10">
      <c r="I1048576" t="s">
        <v>496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8"/>
  <sheetViews>
    <sheetView workbookViewId="0">
      <pane ySplit="3" topLeftCell="A101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370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497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308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06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1:31">
      <c r="A102" s="7">
        <v>43943</v>
      </c>
      <c r="B102" s="8">
        <v>0.775</v>
      </c>
      <c r="C102" s="6">
        <v>0.3</v>
      </c>
      <c r="D102" s="1">
        <v>6657166464</v>
      </c>
      <c r="E102" s="1">
        <v>6463268634</v>
      </c>
      <c r="F102" s="1">
        <v>269733650</v>
      </c>
      <c r="G102" s="1">
        <v>-277012943</v>
      </c>
      <c r="H102" s="1">
        <v>170351037</v>
      </c>
      <c r="I102" s="1">
        <v>269970000</v>
      </c>
      <c r="J102" s="1">
        <v>250774500</v>
      </c>
      <c r="K102" s="1">
        <v>193897566</v>
      </c>
      <c r="L102" s="1">
        <f t="shared" si="1"/>
        <v>-7279293</v>
      </c>
      <c r="AB102" s="7">
        <v>43942</v>
      </c>
      <c r="AC102">
        <v>-272865295</v>
      </c>
      <c r="AD102">
        <v>23190119</v>
      </c>
      <c r="AE102">
        <v>225772140</v>
      </c>
    </row>
    <row r="103" spans="1:31">
      <c r="A103" s="7">
        <v>43944</v>
      </c>
      <c r="B103" s="8">
        <v>0.836111111111111</v>
      </c>
      <c r="C103" s="6">
        <v>0.3</v>
      </c>
      <c r="D103" s="1">
        <v>6657166464</v>
      </c>
      <c r="E103" s="1">
        <v>6463268634</v>
      </c>
      <c r="F103" s="1">
        <v>226352662</v>
      </c>
      <c r="G103" s="1">
        <v>-218423428</v>
      </c>
      <c r="H103" s="1">
        <v>166625483</v>
      </c>
      <c r="I103" s="1">
        <v>269970000</v>
      </c>
      <c r="J103" s="1">
        <v>250774500</v>
      </c>
      <c r="K103" s="1">
        <v>193897566</v>
      </c>
      <c r="L103" s="1">
        <f t="shared" si="1"/>
        <v>7929234</v>
      </c>
      <c r="AB103" s="7">
        <v>43943</v>
      </c>
      <c r="AC103">
        <v>-277012943</v>
      </c>
      <c r="AD103">
        <v>-7279293</v>
      </c>
      <c r="AE103">
        <v>170351037</v>
      </c>
    </row>
    <row r="104" spans="1:31">
      <c r="A104" s="7">
        <v>43945</v>
      </c>
      <c r="B104" s="8">
        <v>0.810416666666667</v>
      </c>
      <c r="C104" s="6">
        <v>0.3</v>
      </c>
      <c r="D104" s="1">
        <v>6657166464</v>
      </c>
      <c r="E104" s="1">
        <v>6463268634</v>
      </c>
      <c r="F104" s="1">
        <v>314812421</v>
      </c>
      <c r="G104" s="1">
        <v>-285232773</v>
      </c>
      <c r="H104" s="1">
        <v>167404690</v>
      </c>
      <c r="I104" s="1">
        <v>269970000</v>
      </c>
      <c r="J104" s="1">
        <v>250774500</v>
      </c>
      <c r="K104" s="1">
        <v>193897566</v>
      </c>
      <c r="L104" s="1">
        <f t="shared" si="1"/>
        <v>29579648</v>
      </c>
      <c r="AB104" s="7">
        <v>43944</v>
      </c>
      <c r="AC104">
        <v>-218423428</v>
      </c>
      <c r="AD104">
        <v>7929234</v>
      </c>
      <c r="AE104">
        <v>166625483</v>
      </c>
    </row>
    <row r="105" spans="1:31">
      <c r="A105" s="7">
        <v>43946</v>
      </c>
      <c r="B105" s="8">
        <v>0.790972222222222</v>
      </c>
      <c r="C105" s="6">
        <v>0.3</v>
      </c>
      <c r="D105" s="1">
        <v>6657166464</v>
      </c>
      <c r="E105" s="1">
        <v>6463268634</v>
      </c>
      <c r="F105" s="1">
        <v>302406567</v>
      </c>
      <c r="G105" s="1">
        <v>-300758153</v>
      </c>
      <c r="H105" s="1">
        <v>141529826</v>
      </c>
      <c r="I105" s="1">
        <v>269970000</v>
      </c>
      <c r="J105" s="1">
        <v>250774500</v>
      </c>
      <c r="K105" s="1">
        <v>193897566</v>
      </c>
      <c r="L105" s="1">
        <f t="shared" si="1"/>
        <v>1648414</v>
      </c>
      <c r="AB105" s="7">
        <v>43945</v>
      </c>
      <c r="AC105">
        <v>-285232773</v>
      </c>
      <c r="AD105">
        <v>29579648</v>
      </c>
      <c r="AE105">
        <v>167404690</v>
      </c>
    </row>
    <row r="106" spans="1:31">
      <c r="A106" s="7">
        <v>43947</v>
      </c>
      <c r="B106" s="8">
        <v>0.530555555555556</v>
      </c>
      <c r="C106" s="6">
        <v>0.3</v>
      </c>
      <c r="D106" s="1">
        <v>6657166464</v>
      </c>
      <c r="E106" s="1">
        <v>6463268634</v>
      </c>
      <c r="F106" s="1">
        <v>447566821</v>
      </c>
      <c r="G106" s="1">
        <v>-421158938</v>
      </c>
      <c r="H106" s="1">
        <v>150393935</v>
      </c>
      <c r="I106" s="1">
        <v>269970000</v>
      </c>
      <c r="J106" s="1">
        <v>250774500</v>
      </c>
      <c r="K106" s="1">
        <v>193897566</v>
      </c>
      <c r="L106" s="1">
        <f t="shared" si="1"/>
        <v>26407883</v>
      </c>
      <c r="AB106" s="7">
        <v>43946</v>
      </c>
      <c r="AC106">
        <v>-300758153</v>
      </c>
      <c r="AD106">
        <v>1648414</v>
      </c>
      <c r="AE106">
        <v>141529826</v>
      </c>
    </row>
    <row r="107" spans="28:31">
      <c r="AB107" s="7">
        <v>43947</v>
      </c>
      <c r="AC107">
        <v>-421158938</v>
      </c>
      <c r="AD107">
        <v>26407883</v>
      </c>
      <c r="AE107">
        <v>150393935</v>
      </c>
    </row>
    <row r="108" spans="28:31">
      <c r="AB108" t="s">
        <v>310</v>
      </c>
      <c r="AC108">
        <v>-36534849500</v>
      </c>
      <c r="AD108">
        <v>4549090641</v>
      </c>
      <c r="AE108">
        <v>18726204786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7"/>
  <sheetViews>
    <sheetView workbookViewId="0">
      <pane ySplit="3" topLeftCell="A85" activePane="bottomLeft" state="frozen"/>
      <selection/>
      <selection pane="bottomLeft" activeCell="I95" sqref="I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268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308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95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1:31">
      <c r="A91" s="7">
        <v>43943</v>
      </c>
      <c r="B91" s="8">
        <v>0.777777777777778</v>
      </c>
      <c r="C91" s="6">
        <v>0.317</v>
      </c>
      <c r="D91" s="1">
        <v>7737846410</v>
      </c>
      <c r="E91" s="1">
        <v>7512472576</v>
      </c>
      <c r="F91" s="1">
        <v>321865640</v>
      </c>
      <c r="G91" s="1">
        <v>-321981552</v>
      </c>
      <c r="H91" s="1">
        <v>189414874</v>
      </c>
      <c r="I91" s="1">
        <v>313795130</v>
      </c>
      <c r="J91" s="1">
        <v>291483719</v>
      </c>
      <c r="K91" s="1">
        <v>225373794</v>
      </c>
      <c r="L91" s="1">
        <f t="shared" si="1"/>
        <v>-115912</v>
      </c>
      <c r="AB91" s="7">
        <v>43942</v>
      </c>
      <c r="AC91">
        <v>-317160600</v>
      </c>
      <c r="AD91">
        <v>38463830</v>
      </c>
      <c r="AE91">
        <v>192240109</v>
      </c>
    </row>
    <row r="92" spans="1:31">
      <c r="A92" s="7">
        <v>43944</v>
      </c>
      <c r="B92" s="8">
        <v>0.836805555555556</v>
      </c>
      <c r="C92" s="6">
        <v>0.317</v>
      </c>
      <c r="D92" s="1">
        <v>7737846410</v>
      </c>
      <c r="E92" s="1">
        <v>7512472576</v>
      </c>
      <c r="F92" s="1">
        <v>267937438</v>
      </c>
      <c r="G92" s="1">
        <v>-253880969</v>
      </c>
      <c r="H92" s="1">
        <v>194484353</v>
      </c>
      <c r="I92" s="1">
        <v>313795130</v>
      </c>
      <c r="J92" s="1">
        <v>291483719</v>
      </c>
      <c r="K92" s="1">
        <v>225373794</v>
      </c>
      <c r="L92" s="1">
        <f t="shared" si="1"/>
        <v>14056469</v>
      </c>
      <c r="AB92" s="7">
        <v>43943</v>
      </c>
      <c r="AC92">
        <v>-321981552</v>
      </c>
      <c r="AD92">
        <v>-115912</v>
      </c>
      <c r="AE92">
        <v>189414874</v>
      </c>
    </row>
    <row r="93" spans="1:31">
      <c r="A93" s="7">
        <v>43945</v>
      </c>
      <c r="B93" s="8">
        <v>0.810416666666667</v>
      </c>
      <c r="C93" s="6">
        <v>0.317</v>
      </c>
      <c r="D93" s="1">
        <v>7737846410</v>
      </c>
      <c r="E93" s="1">
        <v>7512472576</v>
      </c>
      <c r="F93" s="1">
        <v>372708262</v>
      </c>
      <c r="G93" s="1">
        <v>-331535739</v>
      </c>
      <c r="H93" s="1">
        <v>192569191</v>
      </c>
      <c r="I93" s="1">
        <v>313795130</v>
      </c>
      <c r="J93" s="1">
        <v>291483719</v>
      </c>
      <c r="K93" s="1">
        <v>225373794</v>
      </c>
      <c r="L93" s="1">
        <f t="shared" si="1"/>
        <v>41172523</v>
      </c>
      <c r="AB93" s="7">
        <v>43944</v>
      </c>
      <c r="AC93">
        <v>-253880969</v>
      </c>
      <c r="AD93">
        <v>14056469</v>
      </c>
      <c r="AE93">
        <v>194484353</v>
      </c>
    </row>
    <row r="94" spans="1:31">
      <c r="A94" s="7">
        <v>43946</v>
      </c>
      <c r="B94" s="8">
        <v>0.791666666666667</v>
      </c>
      <c r="C94" s="6">
        <v>0.317</v>
      </c>
      <c r="D94" s="1">
        <v>7737846410</v>
      </c>
      <c r="E94" s="1">
        <v>7512472576</v>
      </c>
      <c r="F94" s="1">
        <v>354767505</v>
      </c>
      <c r="G94" s="1">
        <v>-349581416</v>
      </c>
      <c r="H94" s="1">
        <v>182072374</v>
      </c>
      <c r="I94" s="1">
        <v>313795130</v>
      </c>
      <c r="J94" s="1">
        <v>291483719</v>
      </c>
      <c r="K94" s="1">
        <v>225373794</v>
      </c>
      <c r="L94" s="1">
        <f t="shared" si="1"/>
        <v>5186089</v>
      </c>
      <c r="AB94" s="7">
        <v>43945</v>
      </c>
      <c r="AC94">
        <v>-331535739</v>
      </c>
      <c r="AD94">
        <v>41172523</v>
      </c>
      <c r="AE94">
        <v>192569191</v>
      </c>
    </row>
    <row r="95" spans="1:31">
      <c r="A95" s="7">
        <v>43947</v>
      </c>
      <c r="B95" s="8">
        <v>0.53125</v>
      </c>
      <c r="C95" s="6">
        <v>0.317</v>
      </c>
      <c r="D95" s="1">
        <v>7737846410</v>
      </c>
      <c r="E95" s="1">
        <v>7512472576</v>
      </c>
      <c r="F95" s="1">
        <v>513740031</v>
      </c>
      <c r="G95" s="1">
        <v>-489527338</v>
      </c>
      <c r="H95" s="1">
        <v>150291945</v>
      </c>
      <c r="I95" s="1">
        <v>313795130</v>
      </c>
      <c r="J95" s="1">
        <v>291483719</v>
      </c>
      <c r="K95" s="1">
        <v>225373794</v>
      </c>
      <c r="L95" s="1">
        <f t="shared" si="1"/>
        <v>24212693</v>
      </c>
      <c r="AB95" s="7">
        <v>43946</v>
      </c>
      <c r="AC95">
        <v>-349581416</v>
      </c>
      <c r="AD95">
        <v>5186089</v>
      </c>
      <c r="AE95">
        <v>182072374</v>
      </c>
    </row>
    <row r="96" spans="28:31">
      <c r="AB96" s="7">
        <v>43947</v>
      </c>
      <c r="AC96">
        <v>-489527338</v>
      </c>
      <c r="AD96">
        <v>24212693</v>
      </c>
      <c r="AE96">
        <v>150291945</v>
      </c>
    </row>
    <row r="97" spans="28:31">
      <c r="AB97" t="s">
        <v>310</v>
      </c>
      <c r="AC97">
        <v>-37765750925</v>
      </c>
      <c r="AD97">
        <v>4062533554</v>
      </c>
      <c r="AE97">
        <v>16731700915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9"/>
  <sheetViews>
    <sheetView workbookViewId="0">
      <pane ySplit="3" topLeftCell="A69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269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308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77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1:31">
      <c r="A73" s="7">
        <v>43943</v>
      </c>
      <c r="B73" s="8">
        <v>0.777777777777778</v>
      </c>
      <c r="C73" s="6">
        <v>0.8</v>
      </c>
      <c r="D73" s="1">
        <v>17752443464</v>
      </c>
      <c r="E73" s="1">
        <v>17235383025</v>
      </c>
      <c r="F73" s="1">
        <v>824232712</v>
      </c>
      <c r="G73" s="1">
        <v>-738701181</v>
      </c>
      <c r="H73" s="1">
        <v>439681143</v>
      </c>
      <c r="I73" s="1">
        <v>719920000</v>
      </c>
      <c r="J73" s="1">
        <v>668732000</v>
      </c>
      <c r="K73" s="1">
        <v>517060175</v>
      </c>
      <c r="L73" s="1">
        <f t="shared" si="1"/>
        <v>85531531</v>
      </c>
      <c r="AB73" s="7">
        <v>43942</v>
      </c>
      <c r="AC73">
        <v>-727640786</v>
      </c>
      <c r="AD73">
        <v>74049766</v>
      </c>
      <c r="AE73">
        <v>401291974</v>
      </c>
    </row>
    <row r="74" spans="1:31">
      <c r="A74" s="7">
        <v>43944</v>
      </c>
      <c r="B74" s="8">
        <v>0.836805555555556</v>
      </c>
      <c r="C74" s="6">
        <v>0.8</v>
      </c>
      <c r="D74" s="1">
        <v>17752443464</v>
      </c>
      <c r="E74" s="1">
        <v>17235383025</v>
      </c>
      <c r="F74" s="1">
        <v>683433477</v>
      </c>
      <c r="G74" s="1">
        <v>-582462476</v>
      </c>
      <c r="H74" s="1">
        <v>499502407</v>
      </c>
      <c r="I74" s="1">
        <v>719920000</v>
      </c>
      <c r="J74" s="1">
        <v>668732000</v>
      </c>
      <c r="K74" s="1">
        <v>517060175</v>
      </c>
      <c r="L74" s="1">
        <f t="shared" si="1"/>
        <v>100971001</v>
      </c>
      <c r="AB74" s="7">
        <v>43943</v>
      </c>
      <c r="AC74">
        <v>-738701181</v>
      </c>
      <c r="AD74">
        <v>85531531</v>
      </c>
      <c r="AE74">
        <v>439681143</v>
      </c>
    </row>
    <row r="75" spans="1:31">
      <c r="A75" s="7">
        <v>43945</v>
      </c>
      <c r="B75" s="8">
        <v>0.811111111111111</v>
      </c>
      <c r="C75" s="6">
        <v>0.8</v>
      </c>
      <c r="D75" s="1">
        <v>17752443464</v>
      </c>
      <c r="E75" s="1">
        <v>17235383025</v>
      </c>
      <c r="F75" s="1">
        <v>767250165</v>
      </c>
      <c r="G75" s="1">
        <v>-760620729</v>
      </c>
      <c r="H75" s="1">
        <v>387254796</v>
      </c>
      <c r="I75" s="1">
        <v>719920000</v>
      </c>
      <c r="J75" s="1">
        <v>668732000</v>
      </c>
      <c r="K75" s="1">
        <v>517060175</v>
      </c>
      <c r="L75" s="1">
        <f t="shared" si="1"/>
        <v>6629436</v>
      </c>
      <c r="AB75" s="7">
        <v>43944</v>
      </c>
      <c r="AC75">
        <v>-582462476</v>
      </c>
      <c r="AD75">
        <v>100971001</v>
      </c>
      <c r="AE75">
        <v>499502407</v>
      </c>
    </row>
    <row r="76" spans="1:31">
      <c r="A76" s="7">
        <v>43946</v>
      </c>
      <c r="B76" s="8">
        <v>0.791666666666667</v>
      </c>
      <c r="C76" s="6">
        <v>0.8</v>
      </c>
      <c r="D76" s="1">
        <v>17752443464</v>
      </c>
      <c r="E76" s="1">
        <v>17235383025</v>
      </c>
      <c r="F76" s="1">
        <v>900301242</v>
      </c>
      <c r="G76" s="1">
        <v>-802021742</v>
      </c>
      <c r="H76" s="1">
        <v>483980592</v>
      </c>
      <c r="I76" s="1">
        <v>719920000</v>
      </c>
      <c r="J76" s="1">
        <v>668732000</v>
      </c>
      <c r="K76" s="1">
        <v>517060175</v>
      </c>
      <c r="L76" s="1">
        <f t="shared" si="1"/>
        <v>98279500</v>
      </c>
      <c r="AB76" s="7">
        <v>43945</v>
      </c>
      <c r="AC76">
        <v>-760620729</v>
      </c>
      <c r="AD76">
        <v>6629436</v>
      </c>
      <c r="AE76">
        <v>387254796</v>
      </c>
    </row>
    <row r="77" spans="1:31">
      <c r="A77" s="7">
        <v>43947</v>
      </c>
      <c r="B77" s="8">
        <v>0.53125</v>
      </c>
      <c r="C77" s="6">
        <v>0.8</v>
      </c>
      <c r="D77" s="1">
        <v>17752443464</v>
      </c>
      <c r="E77" s="1">
        <v>17235383025</v>
      </c>
      <c r="F77" s="1">
        <v>1222988153</v>
      </c>
      <c r="G77" s="1">
        <v>-1123090501</v>
      </c>
      <c r="H77" s="1">
        <v>473218628</v>
      </c>
      <c r="I77" s="1">
        <v>719920000</v>
      </c>
      <c r="J77" s="1">
        <v>668732000</v>
      </c>
      <c r="K77" s="1">
        <v>517060175</v>
      </c>
      <c r="L77" s="1">
        <f t="shared" si="1"/>
        <v>99897652</v>
      </c>
      <c r="AB77" s="7">
        <v>43946</v>
      </c>
      <c r="AC77">
        <v>-802021742</v>
      </c>
      <c r="AD77">
        <v>98279500</v>
      </c>
      <c r="AE77">
        <v>483980592</v>
      </c>
    </row>
    <row r="78" spans="28:31">
      <c r="AB78" s="7">
        <v>43947</v>
      </c>
      <c r="AC78">
        <v>-1123090501</v>
      </c>
      <c r="AD78">
        <v>99897652</v>
      </c>
      <c r="AE78">
        <v>473218628</v>
      </c>
    </row>
    <row r="79" spans="28:31">
      <c r="AB79" t="s">
        <v>310</v>
      </c>
      <c r="AC79">
        <v>-69286084862</v>
      </c>
      <c r="AD79">
        <v>5317791427</v>
      </c>
      <c r="AE79">
        <v>21555225478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60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271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7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1:31">
      <c r="A63" s="7">
        <v>43943</v>
      </c>
      <c r="B63" s="8">
        <v>0.778472222222222</v>
      </c>
      <c r="C63" s="6">
        <v>1</v>
      </c>
      <c r="D63" s="1">
        <v>5757969000</v>
      </c>
      <c r="E63" s="1">
        <v>5590262552</v>
      </c>
      <c r="F63" s="1">
        <v>257796606</v>
      </c>
      <c r="G63" s="1">
        <v>-239595271</v>
      </c>
      <c r="H63" s="1">
        <v>120934987</v>
      </c>
      <c r="I63" s="1">
        <v>350256000</v>
      </c>
      <c r="J63" s="1">
        <v>325352000</v>
      </c>
      <c r="K63" s="1">
        <v>167706448</v>
      </c>
      <c r="L63" s="1">
        <f t="shared" si="0"/>
        <v>18201335</v>
      </c>
      <c r="AB63" s="7">
        <v>43942</v>
      </c>
      <c r="AC63">
        <v>-236007868</v>
      </c>
      <c r="AD63">
        <v>35582677</v>
      </c>
      <c r="AE63">
        <v>148676394</v>
      </c>
    </row>
    <row r="64" spans="1:31">
      <c r="A64" s="7">
        <v>43944</v>
      </c>
      <c r="B64" s="8">
        <v>0.836805555555556</v>
      </c>
      <c r="C64" s="6">
        <v>1</v>
      </c>
      <c r="D64" s="1">
        <v>5757969000</v>
      </c>
      <c r="E64" s="1">
        <v>5590262552</v>
      </c>
      <c r="F64" s="1">
        <v>183767169</v>
      </c>
      <c r="G64" s="1">
        <v>-188919766</v>
      </c>
      <c r="H64" s="1">
        <v>107739544</v>
      </c>
      <c r="I64" s="1">
        <v>350256000</v>
      </c>
      <c r="J64" s="1">
        <v>325352000</v>
      </c>
      <c r="K64" s="1">
        <v>167706448</v>
      </c>
      <c r="L64" s="1">
        <f t="shared" si="0"/>
        <v>-5152597</v>
      </c>
      <c r="AB64" s="7">
        <v>43943</v>
      </c>
      <c r="AC64">
        <v>-239595271</v>
      </c>
      <c r="AD64">
        <v>18201335</v>
      </c>
      <c r="AE64">
        <v>120934987</v>
      </c>
    </row>
    <row r="65" spans="1:31">
      <c r="A65" s="7">
        <v>43945</v>
      </c>
      <c r="B65" s="8">
        <v>0.811111111111111</v>
      </c>
      <c r="C65" s="6">
        <v>1</v>
      </c>
      <c r="D65" s="1">
        <v>5757969000</v>
      </c>
      <c r="E65" s="1">
        <v>5590262552</v>
      </c>
      <c r="F65" s="1">
        <v>250086869</v>
      </c>
      <c r="G65" s="1">
        <v>-246704803</v>
      </c>
      <c r="H65" s="1">
        <v>74474549</v>
      </c>
      <c r="I65" s="1">
        <v>350256000</v>
      </c>
      <c r="J65" s="1">
        <v>325352000</v>
      </c>
      <c r="K65" s="1">
        <v>167706448</v>
      </c>
      <c r="L65" s="1">
        <f t="shared" si="0"/>
        <v>3382066</v>
      </c>
      <c r="AB65" s="7">
        <v>43944</v>
      </c>
      <c r="AC65">
        <v>-188919766</v>
      </c>
      <c r="AD65">
        <v>-5152597</v>
      </c>
      <c r="AE65">
        <v>107739544</v>
      </c>
    </row>
    <row r="66" spans="1:31">
      <c r="A66" s="7">
        <v>43946</v>
      </c>
      <c r="B66" s="8">
        <v>0.791666666666667</v>
      </c>
      <c r="C66" s="6">
        <v>1</v>
      </c>
      <c r="D66" s="1">
        <v>5757969000</v>
      </c>
      <c r="E66" s="1">
        <v>5590262552</v>
      </c>
      <c r="F66" s="1">
        <v>262445473</v>
      </c>
      <c r="G66" s="1">
        <v>-260133084</v>
      </c>
      <c r="H66" s="1">
        <v>72303732</v>
      </c>
      <c r="I66" s="1">
        <v>350256000</v>
      </c>
      <c r="J66" s="1">
        <v>325352000</v>
      </c>
      <c r="K66" s="1">
        <v>167706448</v>
      </c>
      <c r="L66" s="1">
        <f t="shared" si="0"/>
        <v>2312389</v>
      </c>
      <c r="AB66" s="7">
        <v>43945</v>
      </c>
      <c r="AC66">
        <v>-246704803</v>
      </c>
      <c r="AD66">
        <v>3382066</v>
      </c>
      <c r="AE66">
        <v>74474549</v>
      </c>
    </row>
    <row r="67" spans="1:31">
      <c r="A67" s="7">
        <v>43947</v>
      </c>
      <c r="B67" s="8">
        <v>0.53125</v>
      </c>
      <c r="C67" s="6">
        <v>1</v>
      </c>
      <c r="D67" s="1">
        <v>5757969000</v>
      </c>
      <c r="E67" s="1">
        <v>5590262552</v>
      </c>
      <c r="F67" s="1">
        <v>383233464</v>
      </c>
      <c r="G67" s="1">
        <v>-364270668</v>
      </c>
      <c r="H67" s="1">
        <v>95280763</v>
      </c>
      <c r="I67" s="1">
        <v>350256000</v>
      </c>
      <c r="J67" s="1">
        <v>325352000</v>
      </c>
      <c r="K67" s="1">
        <v>167706448</v>
      </c>
      <c r="L67" s="1">
        <f t="shared" si="0"/>
        <v>18962796</v>
      </c>
      <c r="AB67" s="7">
        <v>43946</v>
      </c>
      <c r="AC67">
        <v>-260133084</v>
      </c>
      <c r="AD67">
        <v>2312389</v>
      </c>
      <c r="AE67">
        <v>72303732</v>
      </c>
    </row>
    <row r="68" spans="28:31">
      <c r="AB68" s="7">
        <v>43947</v>
      </c>
      <c r="AC68">
        <v>-364270668</v>
      </c>
      <c r="AD68">
        <v>18962796</v>
      </c>
      <c r="AE68">
        <v>95280763</v>
      </c>
    </row>
    <row r="69" spans="28:31">
      <c r="AB69" t="s">
        <v>310</v>
      </c>
      <c r="AC69">
        <v>-19454597229</v>
      </c>
      <c r="AD69">
        <v>1397166777</v>
      </c>
      <c r="AE69">
        <v>8426096685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7"/>
  <sheetViews>
    <sheetView workbookViewId="0">
      <pane ySplit="3" topLeftCell="A61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5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308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1:31">
      <c r="A61" s="7">
        <v>43943</v>
      </c>
      <c r="B61" s="8">
        <v>0.778472222222222</v>
      </c>
      <c r="C61" s="6">
        <v>1</v>
      </c>
      <c r="D61" s="1">
        <v>5757969000</v>
      </c>
      <c r="E61" s="1">
        <v>5590262552</v>
      </c>
      <c r="F61" s="1">
        <v>266548497</v>
      </c>
      <c r="G61" s="1">
        <v>-239595271</v>
      </c>
      <c r="H61" s="1">
        <v>101537298</v>
      </c>
      <c r="I61" s="1">
        <v>233504000</v>
      </c>
      <c r="J61" s="1">
        <v>216901000</v>
      </c>
      <c r="K61" s="1">
        <v>167706448</v>
      </c>
      <c r="L61" s="1">
        <f t="shared" si="0"/>
        <v>26953226</v>
      </c>
      <c r="AB61" s="7">
        <v>43942</v>
      </c>
      <c r="AC61">
        <v>-236007868</v>
      </c>
      <c r="AD61">
        <v>3359802</v>
      </c>
      <c r="AE61">
        <v>79264135</v>
      </c>
    </row>
    <row r="62" spans="1:31">
      <c r="A62" s="7">
        <v>43944</v>
      </c>
      <c r="B62" s="8">
        <v>0.8375</v>
      </c>
      <c r="C62" s="6">
        <v>1</v>
      </c>
      <c r="D62" s="1">
        <v>5757969000</v>
      </c>
      <c r="E62" s="1">
        <v>5590262552</v>
      </c>
      <c r="F62" s="1">
        <v>196930329</v>
      </c>
      <c r="G62" s="1">
        <v>-188919766</v>
      </c>
      <c r="H62" s="1">
        <v>96277572</v>
      </c>
      <c r="I62" s="1">
        <v>233504000</v>
      </c>
      <c r="J62" s="1">
        <v>216901000</v>
      </c>
      <c r="K62" s="1">
        <v>167706448</v>
      </c>
      <c r="L62" s="1">
        <f t="shared" si="0"/>
        <v>8010563</v>
      </c>
      <c r="AB62" s="7">
        <v>43943</v>
      </c>
      <c r="AC62">
        <v>-239595271</v>
      </c>
      <c r="AD62">
        <v>26953226</v>
      </c>
      <c r="AE62">
        <v>101537298</v>
      </c>
    </row>
    <row r="63" spans="1:31">
      <c r="A63" s="7">
        <v>43945</v>
      </c>
      <c r="B63" s="8">
        <v>0.811111111111111</v>
      </c>
      <c r="C63" s="6">
        <v>1</v>
      </c>
      <c r="D63" s="1">
        <v>5757969000</v>
      </c>
      <c r="E63" s="1">
        <v>5590262552</v>
      </c>
      <c r="F63" s="1">
        <v>279947415</v>
      </c>
      <c r="G63" s="1">
        <v>-246704803</v>
      </c>
      <c r="H63" s="1">
        <v>126703522</v>
      </c>
      <c r="I63" s="1">
        <v>233504000</v>
      </c>
      <c r="J63" s="1">
        <v>216901000</v>
      </c>
      <c r="K63" s="1">
        <v>167706448</v>
      </c>
      <c r="L63" s="1">
        <f t="shared" si="0"/>
        <v>33242612</v>
      </c>
      <c r="AB63" s="7">
        <v>43944</v>
      </c>
      <c r="AC63">
        <v>-188919766</v>
      </c>
      <c r="AD63">
        <v>8010563</v>
      </c>
      <c r="AE63">
        <v>96277572</v>
      </c>
    </row>
    <row r="64" spans="1:31">
      <c r="A64" s="7">
        <v>43946</v>
      </c>
      <c r="B64" s="8">
        <v>0.791666666666667</v>
      </c>
      <c r="C64" s="6">
        <v>1</v>
      </c>
      <c r="D64" s="1">
        <v>5757969000</v>
      </c>
      <c r="E64" s="1">
        <v>5590262552</v>
      </c>
      <c r="F64" s="1">
        <v>281117041</v>
      </c>
      <c r="G64" s="1">
        <v>-260133084</v>
      </c>
      <c r="H64" s="1">
        <v>127966079</v>
      </c>
      <c r="I64" s="1">
        <v>233504000</v>
      </c>
      <c r="J64" s="1">
        <v>216901000</v>
      </c>
      <c r="K64" s="1">
        <v>167706448</v>
      </c>
      <c r="L64" s="1">
        <f t="shared" si="0"/>
        <v>20983957</v>
      </c>
      <c r="AB64" s="7">
        <v>43945</v>
      </c>
      <c r="AC64">
        <v>-246704803</v>
      </c>
      <c r="AD64">
        <v>33242612</v>
      </c>
      <c r="AE64">
        <v>126703522</v>
      </c>
    </row>
    <row r="65" spans="1:31">
      <c r="A65" s="7">
        <v>43947</v>
      </c>
      <c r="B65" s="8">
        <v>0.53125</v>
      </c>
      <c r="C65" s="6">
        <v>1</v>
      </c>
      <c r="D65" s="1">
        <v>5757969000</v>
      </c>
      <c r="E65" s="1">
        <v>5590262552</v>
      </c>
      <c r="F65" s="1">
        <v>386622946</v>
      </c>
      <c r="G65" s="1">
        <v>-364270668</v>
      </c>
      <c r="H65" s="1">
        <v>97208227</v>
      </c>
      <c r="I65" s="1">
        <v>233504000</v>
      </c>
      <c r="J65" s="1">
        <v>216901000</v>
      </c>
      <c r="K65" s="1">
        <v>167706448</v>
      </c>
      <c r="L65" s="1">
        <f t="shared" si="0"/>
        <v>22352278</v>
      </c>
      <c r="AB65" s="7">
        <v>43946</v>
      </c>
      <c r="AC65">
        <v>-260133084</v>
      </c>
      <c r="AD65">
        <v>20983957</v>
      </c>
      <c r="AE65">
        <v>127966079</v>
      </c>
    </row>
    <row r="66" spans="28:31">
      <c r="AB66" s="7">
        <v>43947</v>
      </c>
      <c r="AC66">
        <v>-364270668</v>
      </c>
      <c r="AD66">
        <v>22352278</v>
      </c>
      <c r="AE66">
        <v>97208227</v>
      </c>
    </row>
    <row r="67" spans="28:31">
      <c r="AB67" t="s">
        <v>310</v>
      </c>
      <c r="AC67">
        <v>-19063514988</v>
      </c>
      <c r="AD67">
        <v>902914692</v>
      </c>
      <c r="AE67">
        <v>6058758745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6"/>
  <sheetViews>
    <sheetView workbookViewId="0">
      <pane ySplit="3" topLeftCell="A2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370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34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308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1:31">
      <c r="A30" s="7">
        <v>43943</v>
      </c>
      <c r="B30" s="8">
        <v>0.778472222222222</v>
      </c>
      <c r="C30" s="6">
        <v>1</v>
      </c>
      <c r="D30" s="1">
        <v>22190554000</v>
      </c>
      <c r="E30" s="1">
        <v>21544228782</v>
      </c>
      <c r="F30" s="1">
        <v>1017655488</v>
      </c>
      <c r="G30" s="1">
        <v>-923376476</v>
      </c>
      <c r="H30" s="1">
        <v>682145378</v>
      </c>
      <c r="I30" s="1">
        <v>899900000</v>
      </c>
      <c r="J30" s="1">
        <v>835915000</v>
      </c>
      <c r="K30" s="1">
        <v>646325218</v>
      </c>
      <c r="L30" s="1">
        <f t="shared" si="0"/>
        <v>94279012</v>
      </c>
      <c r="AB30" s="7">
        <v>43942</v>
      </c>
      <c r="AC30">
        <v>-909550983</v>
      </c>
      <c r="AD30">
        <v>15687742</v>
      </c>
      <c r="AE30">
        <v>592639329</v>
      </c>
    </row>
    <row r="31" spans="1:31">
      <c r="A31" s="7">
        <v>43944</v>
      </c>
      <c r="B31" s="8">
        <v>0.8375</v>
      </c>
      <c r="C31" s="6">
        <v>1</v>
      </c>
      <c r="D31" s="1">
        <v>22190554000</v>
      </c>
      <c r="E31" s="1">
        <v>21544228782</v>
      </c>
      <c r="F31" s="1">
        <v>787249646</v>
      </c>
      <c r="G31" s="1">
        <v>-728078095</v>
      </c>
      <c r="H31" s="1">
        <v>726456713</v>
      </c>
      <c r="I31" s="1">
        <v>899900000</v>
      </c>
      <c r="J31" s="1">
        <v>835915000</v>
      </c>
      <c r="K31" s="1">
        <v>646325218</v>
      </c>
      <c r="L31" s="1">
        <f t="shared" si="0"/>
        <v>59171551</v>
      </c>
      <c r="AB31" s="7">
        <v>43943</v>
      </c>
      <c r="AC31">
        <v>-923376476</v>
      </c>
      <c r="AD31">
        <v>94279012</v>
      </c>
      <c r="AE31">
        <v>682145378</v>
      </c>
    </row>
    <row r="32" spans="1:31">
      <c r="A32" s="7">
        <v>43945</v>
      </c>
      <c r="B32" s="8">
        <v>0.811805555555556</v>
      </c>
      <c r="C32" s="6">
        <v>1</v>
      </c>
      <c r="D32" s="1">
        <v>22190554000</v>
      </c>
      <c r="E32" s="1">
        <v>21544228782</v>
      </c>
      <c r="F32" s="1">
        <v>1075350319</v>
      </c>
      <c r="G32" s="1">
        <v>-950775911</v>
      </c>
      <c r="H32" s="1">
        <v>710961184</v>
      </c>
      <c r="I32" s="1">
        <v>899900000</v>
      </c>
      <c r="J32" s="1">
        <v>835915000</v>
      </c>
      <c r="K32" s="1">
        <v>646325218</v>
      </c>
      <c r="L32" s="1">
        <f t="shared" si="0"/>
        <v>124574408</v>
      </c>
      <c r="AB32" s="7">
        <v>43944</v>
      </c>
      <c r="AC32">
        <v>-728078095</v>
      </c>
      <c r="AD32">
        <v>59171551</v>
      </c>
      <c r="AE32">
        <v>726456713</v>
      </c>
    </row>
    <row r="33" spans="1:31">
      <c r="A33" s="7">
        <v>43946</v>
      </c>
      <c r="B33" s="8">
        <v>0.792361111111111</v>
      </c>
      <c r="C33" s="6">
        <v>1</v>
      </c>
      <c r="D33" s="1">
        <v>22190554000</v>
      </c>
      <c r="E33" s="1">
        <v>21544228782</v>
      </c>
      <c r="F33" s="1">
        <v>993227803</v>
      </c>
      <c r="G33" s="1">
        <v>-1002527177</v>
      </c>
      <c r="H33" s="1">
        <v>639002314</v>
      </c>
      <c r="I33" s="1">
        <v>899900000</v>
      </c>
      <c r="J33" s="1">
        <v>835915000</v>
      </c>
      <c r="K33" s="1">
        <v>646325218</v>
      </c>
      <c r="L33" s="1">
        <f t="shared" si="0"/>
        <v>-9299374</v>
      </c>
      <c r="AB33" s="7">
        <v>43945</v>
      </c>
      <c r="AC33">
        <v>-950775911</v>
      </c>
      <c r="AD33">
        <v>124574408</v>
      </c>
      <c r="AE33">
        <v>710961184</v>
      </c>
    </row>
    <row r="34" spans="1:31">
      <c r="A34" s="7">
        <v>43947</v>
      </c>
      <c r="B34" s="8">
        <v>0.531944444444444</v>
      </c>
      <c r="C34" s="6">
        <v>1</v>
      </c>
      <c r="D34" s="1">
        <v>22190554000</v>
      </c>
      <c r="E34" s="1">
        <v>21544228782</v>
      </c>
      <c r="F34" s="1">
        <v>1412099990</v>
      </c>
      <c r="G34" s="1">
        <v>-1403863127</v>
      </c>
      <c r="H34" s="1">
        <v>533231150</v>
      </c>
      <c r="I34" s="1">
        <v>899900000</v>
      </c>
      <c r="J34" s="1">
        <v>835915000</v>
      </c>
      <c r="K34" s="1">
        <v>646325218</v>
      </c>
      <c r="L34" s="1">
        <f t="shared" si="0"/>
        <v>8236863</v>
      </c>
      <c r="AB34" s="7">
        <v>43946</v>
      </c>
      <c r="AC34">
        <v>-1002527177</v>
      </c>
      <c r="AD34">
        <v>-9299374</v>
      </c>
      <c r="AE34">
        <v>639002314</v>
      </c>
    </row>
    <row r="35" spans="28:31">
      <c r="AB35" s="7">
        <v>43947</v>
      </c>
      <c r="AC35">
        <v>-1403863127</v>
      </c>
      <c r="AD35">
        <v>8236863</v>
      </c>
      <c r="AE35">
        <v>533231150</v>
      </c>
    </row>
    <row r="36" spans="28:31">
      <c r="AB36" t="s">
        <v>310</v>
      </c>
      <c r="AC36">
        <v>-23915508779</v>
      </c>
      <c r="AD36">
        <v>1928687032</v>
      </c>
      <c r="AE36">
        <v>10863757222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workbookViewId="0">
      <pane ySplit="3" topLeftCell="A15" activePane="bottomLeft" state="frozen"/>
      <selection/>
      <selection pane="bottomLeft" activeCell="N1" sqref="N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 t="s">
        <v>498</v>
      </c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371</v>
      </c>
      <c r="AD3" t="s">
        <v>372</v>
      </c>
      <c r="AE3" t="s">
        <v>373</v>
      </c>
    </row>
    <row r="4" spans="1:28">
      <c r="A4" s="4">
        <v>43931</v>
      </c>
      <c r="B4" s="5">
        <v>0.533333333333333</v>
      </c>
      <c r="C4" s="6">
        <v>0.956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0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308</v>
      </c>
    </row>
    <row r="5" spans="1:31">
      <c r="A5" s="7">
        <v>43932</v>
      </c>
      <c r="B5" s="8">
        <v>0.445138888888889</v>
      </c>
      <c r="C5" s="6">
        <v>0.956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>
        <v>22190554000</v>
      </c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>
        <v>22190554000</v>
      </c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>
        <v>22190554000</v>
      </c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>
        <v>22190554000</v>
      </c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1</v>
      </c>
      <c r="D12" s="1">
        <v>22190554000</v>
      </c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1</v>
      </c>
      <c r="D13" s="1">
        <v>22190554000</v>
      </c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1</v>
      </c>
      <c r="D14" s="1">
        <v>22190554000</v>
      </c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1</v>
      </c>
      <c r="D15" s="1">
        <v>22190554000</v>
      </c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1:31">
      <c r="A16" s="7">
        <v>43943</v>
      </c>
      <c r="B16" s="8">
        <v>0.779166666666667</v>
      </c>
      <c r="C16" s="6">
        <v>1</v>
      </c>
      <c r="D16" s="1">
        <v>22190554000</v>
      </c>
      <c r="E16" s="1">
        <v>21544228781</v>
      </c>
      <c r="F16" s="1">
        <v>958975479</v>
      </c>
      <c r="G16" s="1">
        <v>-923376476</v>
      </c>
      <c r="H16" s="1">
        <v>37626142</v>
      </c>
      <c r="I16" s="1">
        <v>899900000</v>
      </c>
      <c r="J16" s="1">
        <v>835915000</v>
      </c>
      <c r="K16" s="1">
        <v>646325219</v>
      </c>
      <c r="L16" s="1">
        <f t="shared" si="0"/>
        <v>35599003</v>
      </c>
      <c r="AB16" s="7">
        <v>43942</v>
      </c>
      <c r="AC16">
        <v>0</v>
      </c>
      <c r="AD16">
        <v>0</v>
      </c>
      <c r="AE16">
        <v>2027139</v>
      </c>
    </row>
    <row r="17" spans="1:31">
      <c r="A17" s="7">
        <v>43944</v>
      </c>
      <c r="B17" s="8">
        <v>0.8375</v>
      </c>
      <c r="C17" s="6">
        <v>1</v>
      </c>
      <c r="D17" s="1">
        <v>22190554000</v>
      </c>
      <c r="E17" s="1">
        <v>21544228781</v>
      </c>
      <c r="F17" s="1">
        <v>748670599</v>
      </c>
      <c r="G17" s="1">
        <v>-728078095</v>
      </c>
      <c r="H17" s="1">
        <v>58218646</v>
      </c>
      <c r="I17" s="1">
        <v>899900000</v>
      </c>
      <c r="J17" s="1">
        <v>835915000</v>
      </c>
      <c r="K17" s="1">
        <v>646325219</v>
      </c>
      <c r="L17" s="1">
        <f t="shared" si="0"/>
        <v>20592504</v>
      </c>
      <c r="AB17" s="7">
        <v>43943</v>
      </c>
      <c r="AC17">
        <v>-923376476</v>
      </c>
      <c r="AD17">
        <v>35599003</v>
      </c>
      <c r="AE17">
        <v>37626142</v>
      </c>
    </row>
    <row r="18" spans="1:31">
      <c r="A18" s="7">
        <v>43945</v>
      </c>
      <c r="B18" s="8">
        <v>0.811805555555556</v>
      </c>
      <c r="C18" s="6">
        <v>1</v>
      </c>
      <c r="D18" s="1">
        <v>22190554000</v>
      </c>
      <c r="E18" s="1">
        <v>21544228781</v>
      </c>
      <c r="F18" s="1">
        <v>977279611</v>
      </c>
      <c r="G18" s="1">
        <v>-950775911</v>
      </c>
      <c r="H18" s="1">
        <v>84722346</v>
      </c>
      <c r="I18" s="1">
        <v>899900000</v>
      </c>
      <c r="J18" s="1">
        <v>835915000</v>
      </c>
      <c r="K18" s="1">
        <v>646325219</v>
      </c>
      <c r="L18" s="1">
        <f t="shared" si="0"/>
        <v>26503700</v>
      </c>
      <c r="AB18" s="7">
        <v>43944</v>
      </c>
      <c r="AC18">
        <v>-728078095</v>
      </c>
      <c r="AD18">
        <v>20592504</v>
      </c>
      <c r="AE18">
        <v>58218646</v>
      </c>
    </row>
    <row r="19" spans="1:31">
      <c r="A19" s="7">
        <v>43946</v>
      </c>
      <c r="B19" s="8">
        <v>0.792361111111111</v>
      </c>
      <c r="C19" s="6">
        <v>1</v>
      </c>
      <c r="D19" s="1">
        <v>22190554000</v>
      </c>
      <c r="E19" s="1">
        <v>21544228781</v>
      </c>
      <c r="F19" s="1">
        <v>1152375794</v>
      </c>
      <c r="G19" s="1">
        <v>-1002527177</v>
      </c>
      <c r="H19" s="1">
        <v>202856888</v>
      </c>
      <c r="I19" s="1">
        <v>899900000</v>
      </c>
      <c r="J19" s="1">
        <v>835915000</v>
      </c>
      <c r="K19" s="1">
        <v>646325219</v>
      </c>
      <c r="L19" s="1">
        <f t="shared" si="0"/>
        <v>149848617</v>
      </c>
      <c r="AB19" s="7">
        <v>43945</v>
      </c>
      <c r="AC19">
        <v>-950775911</v>
      </c>
      <c r="AD19">
        <v>26503700</v>
      </c>
      <c r="AE19">
        <v>84722346</v>
      </c>
    </row>
    <row r="20" spans="1:31">
      <c r="A20" s="7">
        <v>43947</v>
      </c>
      <c r="B20" s="8">
        <v>0.531944444444444</v>
      </c>
      <c r="C20" s="6">
        <v>1</v>
      </c>
      <c r="D20" s="1">
        <v>22190554000</v>
      </c>
      <c r="E20" s="1">
        <v>21544228781</v>
      </c>
      <c r="F20" s="1">
        <v>1546625144</v>
      </c>
      <c r="G20" s="1">
        <v>-1403863127</v>
      </c>
      <c r="H20" s="1">
        <v>225457224</v>
      </c>
      <c r="I20" s="1">
        <v>899900000</v>
      </c>
      <c r="J20" s="1">
        <v>835915000</v>
      </c>
      <c r="K20" s="1">
        <v>646325219</v>
      </c>
      <c r="L20" s="1">
        <f t="shared" si="0"/>
        <v>142762017</v>
      </c>
      <c r="AB20" s="7">
        <v>43946</v>
      </c>
      <c r="AC20">
        <v>-1002527177</v>
      </c>
      <c r="AD20">
        <v>149848617</v>
      </c>
      <c r="AE20">
        <v>202856888</v>
      </c>
    </row>
    <row r="21" spans="28:31">
      <c r="AB21" s="7">
        <v>43947</v>
      </c>
      <c r="AC21">
        <v>-1403863127</v>
      </c>
      <c r="AD21">
        <v>142762017</v>
      </c>
      <c r="AE21">
        <v>225457224</v>
      </c>
    </row>
    <row r="22" spans="28:31">
      <c r="AB22" t="s">
        <v>310</v>
      </c>
      <c r="AC22">
        <v>-6847278134</v>
      </c>
      <c r="AD22">
        <v>379360119</v>
      </c>
      <c r="AE22">
        <v>616989802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5"/>
  <sheetViews>
    <sheetView tabSelected="1" workbookViewId="0">
      <selection activeCell="H4" sqref="H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196" customHeight="1" spans="4:13">
      <c r="D1" s="1"/>
      <c r="E1" s="1"/>
      <c r="F1" s="1"/>
      <c r="G1" s="1"/>
      <c r="H1" s="1"/>
      <c r="I1" s="1"/>
      <c r="J1" s="1"/>
      <c r="K1" s="1"/>
      <c r="M1" s="9" t="s">
        <v>370</v>
      </c>
    </row>
    <row r="2" ht="19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  <c r="H3" s="3" t="s">
        <v>366</v>
      </c>
      <c r="I3" s="3" t="s">
        <v>23</v>
      </c>
      <c r="J3" s="3" t="s">
        <v>367</v>
      </c>
      <c r="K3" s="3" t="s">
        <v>368</v>
      </c>
      <c r="L3" s="3" t="s">
        <v>369</v>
      </c>
      <c r="M3" s="10"/>
      <c r="N3" s="2" t="s">
        <v>2</v>
      </c>
      <c r="O3" s="2" t="s">
        <v>3</v>
      </c>
      <c r="P3" s="2" t="s">
        <v>383</v>
      </c>
      <c r="Q3" s="11" t="s">
        <v>12</v>
      </c>
      <c r="R3" s="11" t="s">
        <v>21</v>
      </c>
      <c r="S3" s="3" t="s">
        <v>400</v>
      </c>
      <c r="T3" s="3" t="s">
        <v>401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43944</v>
      </c>
      <c r="B4" s="5">
        <v>0.840972222222222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7" si="0">F4+G4</f>
        <v>0</v>
      </c>
      <c r="M4" s="10"/>
      <c r="N4" s="7">
        <v>43944</v>
      </c>
      <c r="O4" s="8">
        <v>0.827083333333333</v>
      </c>
      <c r="P4" s="6">
        <v>1</v>
      </c>
      <c r="Q4" s="6">
        <v>0.097</v>
      </c>
      <c r="R4" s="6">
        <v>1</v>
      </c>
      <c r="S4" s="1">
        <v>23634016256</v>
      </c>
      <c r="U4" s="1">
        <v>873690176</v>
      </c>
      <c r="V4" s="1">
        <v>861769152</v>
      </c>
      <c r="W4" s="1">
        <v>11921024</v>
      </c>
      <c r="X4" s="1">
        <v>23634018973</v>
      </c>
      <c r="Y4">
        <v>9</v>
      </c>
    </row>
    <row r="5" spans="1:24">
      <c r="A5" s="7">
        <v>43945</v>
      </c>
      <c r="B5" s="8">
        <v>0.811805555555556</v>
      </c>
      <c r="C5" s="6">
        <v>1</v>
      </c>
      <c r="D5" s="1">
        <v>22190554000</v>
      </c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/>
      <c r="O5" s="8"/>
      <c r="P5" s="6"/>
      <c r="Q5" s="6"/>
      <c r="R5" s="6"/>
      <c r="S5" s="1"/>
      <c r="U5" s="1"/>
      <c r="V5" s="1"/>
      <c r="W5" s="1"/>
      <c r="X5" s="1"/>
    </row>
    <row r="6" spans="1:12">
      <c r="A6" s="7">
        <v>43946</v>
      </c>
      <c r="B6" s="8">
        <v>0.792361111111111</v>
      </c>
      <c r="C6" s="6">
        <v>1</v>
      </c>
      <c r="D6" s="1">
        <v>22190554000</v>
      </c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</row>
    <row r="7" spans="1:12">
      <c r="A7" s="7">
        <v>43947</v>
      </c>
      <c r="B7" s="8">
        <v>0.531944444444444</v>
      </c>
      <c r="C7" s="6">
        <v>1</v>
      </c>
      <c r="D7" s="1">
        <v>22190554000</v>
      </c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</row>
    <row r="8" spans="1:12">
      <c r="A8" s="7"/>
      <c r="B8" s="8"/>
      <c r="C8" s="6"/>
      <c r="D8" s="1"/>
      <c r="E8" s="1"/>
      <c r="F8" s="1"/>
      <c r="G8" s="1"/>
      <c r="H8" s="1"/>
      <c r="I8" s="1"/>
      <c r="J8" s="1"/>
      <c r="K8" s="1"/>
      <c r="L8" s="1"/>
    </row>
    <row r="9" spans="1:12">
      <c r="A9" s="7"/>
      <c r="B9" s="8"/>
      <c r="C9" s="6"/>
      <c r="D9" s="1"/>
      <c r="E9" s="1"/>
      <c r="F9" s="1"/>
      <c r="G9" s="1"/>
      <c r="H9" s="1"/>
      <c r="I9" s="1"/>
      <c r="J9" s="1"/>
      <c r="K9" s="1"/>
      <c r="L9" s="1"/>
    </row>
    <row r="10" spans="1:12">
      <c r="A10" s="7"/>
      <c r="B10" s="8"/>
      <c r="C10" s="6"/>
      <c r="D10" s="1"/>
      <c r="E10" s="1"/>
      <c r="F10" s="1"/>
      <c r="G10" s="1"/>
      <c r="H10" s="1"/>
      <c r="I10" s="1"/>
      <c r="J10" s="1"/>
      <c r="K10" s="1"/>
      <c r="L10" s="1"/>
    </row>
    <row r="11" spans="1:12">
      <c r="A11" s="7"/>
      <c r="B11" s="8"/>
      <c r="C11" s="6"/>
      <c r="D11" s="1"/>
      <c r="E11" s="1"/>
      <c r="F11" s="1"/>
      <c r="G11" s="1"/>
      <c r="H11" s="1"/>
      <c r="I11" s="1"/>
      <c r="J11" s="1"/>
      <c r="K11" s="1"/>
      <c r="L11" s="1"/>
    </row>
    <row r="12" spans="1:12">
      <c r="A12" s="7"/>
      <c r="B12" s="8"/>
      <c r="C12" s="6"/>
      <c r="D12" s="1"/>
      <c r="E12" s="1"/>
      <c r="F12" s="1"/>
      <c r="G12" s="1"/>
      <c r="H12" s="1"/>
      <c r="I12" s="1"/>
      <c r="J12" s="1"/>
      <c r="K12" s="1"/>
      <c r="L12" s="1"/>
    </row>
    <row r="13" spans="1:12">
      <c r="A13" s="7"/>
      <c r="B13" s="8"/>
      <c r="C13" s="6"/>
      <c r="D13" s="1"/>
      <c r="E13" s="1"/>
      <c r="F13" s="1"/>
      <c r="G13" s="1"/>
      <c r="H13" s="1"/>
      <c r="I13" s="1"/>
      <c r="J13" s="1"/>
      <c r="K13" s="1"/>
      <c r="L13" s="1"/>
    </row>
    <row r="14" spans="1:12">
      <c r="A14" s="7"/>
      <c r="B14" s="8"/>
      <c r="C14" s="6"/>
      <c r="D14" s="1"/>
      <c r="E14" s="1"/>
      <c r="F14" s="1"/>
      <c r="G14" s="1"/>
      <c r="H14" s="1"/>
      <c r="I14" s="1"/>
      <c r="J14" s="1"/>
      <c r="K14" s="1"/>
      <c r="L14" s="1"/>
    </row>
    <row r="15" spans="1:12">
      <c r="A15" s="7"/>
      <c r="B15" s="8"/>
      <c r="C15" s="6"/>
      <c r="D15" s="1"/>
      <c r="E15" s="1"/>
      <c r="F15" s="1"/>
      <c r="G15" s="1"/>
      <c r="H15" s="1"/>
      <c r="I15" s="1"/>
      <c r="J15" s="1"/>
      <c r="K15" s="1"/>
      <c r="L15" s="1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115</vt:i4>
      </vt:variant>
    </vt:vector>
  </HeadingPairs>
  <TitlesOfParts>
    <vt:vector size="11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米灵吉姆彼机场</vt:lpstr>
      <vt:lpstr>基特曼斯胡普机场</vt:lpstr>
      <vt:lpstr>西伯利亚一小城</vt:lpstr>
      <vt:lpstr>猪苗代町</vt:lpstr>
      <vt:lpstr>HURON,KS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2020-04-26T05:10:14Z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