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13.xml" ContentType="application/vnd.ms-office.chartcolorstyle+xml"/>
  <Override PartName="/xl/charts/colors114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13.xml" ContentType="application/vnd.ms-office.chartstyle+xml"/>
  <Override PartName="/xl/charts/style114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77.xml" ContentType="application/vnd.openxmlformats-officedocument.spreadsheetml.pivotCacheDefinition+xml"/>
  <Override PartName="/xl/pivotCache/pivotCacheDefinition78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77.xml" ContentType="application/vnd.openxmlformats-officedocument.spreadsheetml.pivotCacheRecords+xml"/>
  <Override PartName="/xl/pivotCache/pivotCacheRecords78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800" windowHeight="13500" tabRatio="808" firstSheet="101" activeTab="113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HookerCreek机场" sheetId="110" r:id="rId87"/>
    <sheet name="ISLASANTAY" sheetId="44" r:id="rId88"/>
    <sheet name="Kugluktuk" sheetId="53" r:id="rId89"/>
    <sheet name="庙湾岛" sheetId="58" r:id="rId90"/>
    <sheet name="平郡岛" sheetId="67" r:id="rId91"/>
    <sheet name="巴赫达尔机场" sheetId="73" r:id="rId92"/>
    <sheet name="丹戎乌班市" sheetId="86" r:id="rId93"/>
    <sheet name="霍马利格岛" sheetId="91" r:id="rId94"/>
    <sheet name="卡尔尼科巴机场" sheetId="93" r:id="rId95"/>
    <sheet name="锡纳邦机场" sheetId="94" r:id="rId96"/>
    <sheet name="五结乡" sheetId="95" r:id="rId97"/>
    <sheet name="阿勒格尼县机场" sheetId="96" r:id="rId98"/>
    <sheet name="伊维桑" sheetId="97" r:id="rId99"/>
    <sheet name="菲利宾BCCM" sheetId="98" r:id="rId100"/>
    <sheet name="池田町" sheetId="99" r:id="rId101"/>
    <sheet name="切列波维茨机场" sheetId="100" r:id="rId102"/>
    <sheet name="麦迪逊市" sheetId="101" r:id="rId103"/>
    <sheet name="佩里哈圣何塞" sheetId="102" r:id="rId104"/>
    <sheet name="鹿谷乡" sheetId="104" r:id="rId105"/>
    <sheet name="假伊斯坦布尔机场" sheetId="105" r:id="rId106"/>
    <sheet name="九十九里町" sheetId="106" r:id="rId107"/>
    <sheet name="基苏木Ndogo" sheetId="107" r:id="rId108"/>
    <sheet name="PuertoQuito" sheetId="108" r:id="rId109"/>
    <sheet name="Glumovo" sheetId="109" r:id="rId110"/>
    <sheet name="米灵吉姆彼机场" sheetId="111" r:id="rId111"/>
    <sheet name="基特曼斯胡普机场" sheetId="112" r:id="rId112"/>
    <sheet name="西伯利亚一小城" sheetId="113" r:id="rId113"/>
    <sheet name="猪苗代町" sheetId="114" r:id="rId11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20"/>
    <pivotCache cacheId="1" r:id="rId121"/>
    <pivotCache cacheId="2" r:id="rId122"/>
    <pivotCache cacheId="3" r:id="rId123"/>
    <pivotCache cacheId="4" r:id="rId124"/>
    <pivotCache cacheId="5" r:id="rId125"/>
    <pivotCache cacheId="6" r:id="rId126"/>
    <pivotCache cacheId="7" r:id="rId127"/>
    <pivotCache cacheId="8" r:id="rId128"/>
    <pivotCache cacheId="9" r:id="rId129"/>
    <pivotCache cacheId="10" r:id="rId130"/>
    <pivotCache cacheId="11" r:id="rId131"/>
    <pivotCache cacheId="12" r:id="rId132"/>
    <pivotCache cacheId="13" r:id="rId133"/>
    <pivotCache cacheId="14" r:id="rId134"/>
    <pivotCache cacheId="15" r:id="rId135"/>
    <pivotCache cacheId="16" r:id="rId136"/>
    <pivotCache cacheId="17" r:id="rId137"/>
    <pivotCache cacheId="18" r:id="rId138"/>
    <pivotCache cacheId="19" r:id="rId139"/>
    <pivotCache cacheId="20" r:id="rId140"/>
    <pivotCache cacheId="21" r:id="rId141"/>
    <pivotCache cacheId="22" r:id="rId142"/>
    <pivotCache cacheId="23" r:id="rId143"/>
    <pivotCache cacheId="24" r:id="rId144"/>
    <pivotCache cacheId="25" r:id="rId145"/>
    <pivotCache cacheId="26" r:id="rId146"/>
    <pivotCache cacheId="27" r:id="rId147"/>
    <pivotCache cacheId="28" r:id="rId148"/>
    <pivotCache cacheId="29" r:id="rId149"/>
    <pivotCache cacheId="30" r:id="rId150"/>
    <pivotCache cacheId="31" r:id="rId151"/>
    <pivotCache cacheId="32" r:id="rId152"/>
    <pivotCache cacheId="33" r:id="rId153"/>
    <pivotCache cacheId="34" r:id="rId154"/>
    <pivotCache cacheId="35" r:id="rId155"/>
    <pivotCache cacheId="36" r:id="rId156"/>
    <pivotCache cacheId="37" r:id="rId157"/>
    <pivotCache cacheId="38" r:id="rId158"/>
    <pivotCache cacheId="39" r:id="rId159"/>
    <pivotCache cacheId="40" r:id="rId160"/>
    <pivotCache cacheId="41" r:id="rId161"/>
    <pivotCache cacheId="42" r:id="rId162"/>
    <pivotCache cacheId="43" r:id="rId163"/>
    <pivotCache cacheId="44" r:id="rId164"/>
    <pivotCache cacheId="45" r:id="rId165"/>
    <pivotCache cacheId="46" r:id="rId166"/>
    <pivotCache cacheId="47" r:id="rId167"/>
    <pivotCache cacheId="48" r:id="rId168"/>
    <pivotCache cacheId="49" r:id="rId169"/>
    <pivotCache cacheId="50" r:id="rId170"/>
    <pivotCache cacheId="51" r:id="rId171"/>
    <pivotCache cacheId="52" r:id="rId172"/>
    <pivotCache cacheId="53" r:id="rId173"/>
    <pivotCache cacheId="54" r:id="rId174"/>
    <pivotCache cacheId="55" r:id="rId175"/>
    <pivotCache cacheId="56" r:id="rId176"/>
    <pivotCache cacheId="57" r:id="rId177"/>
    <pivotCache cacheId="58" r:id="rId178"/>
    <pivotCache cacheId="59" r:id="rId179"/>
    <pivotCache cacheId="60" r:id="rId180"/>
    <pivotCache cacheId="61" r:id="rId181"/>
    <pivotCache cacheId="62" r:id="rId182"/>
    <pivotCache cacheId="63" r:id="rId183"/>
    <pivotCache cacheId="64" r:id="rId184"/>
    <pivotCache cacheId="65" r:id="rId185"/>
    <pivotCache cacheId="66" r:id="rId186"/>
    <pivotCache cacheId="67" r:id="rId187"/>
    <pivotCache cacheId="68" r:id="rId188"/>
    <pivotCache cacheId="69" r:id="rId189"/>
    <pivotCache cacheId="70" r:id="rId190"/>
    <pivotCache cacheId="71" r:id="rId191"/>
    <pivotCache cacheId="72" r:id="rId192"/>
    <pivotCache cacheId="73" r:id="rId193"/>
    <pivotCache cacheId="74" r:id="rId194"/>
    <pivotCache cacheId="75" r:id="rId195"/>
    <pivotCache cacheId="76" r:id="rId196"/>
    <pivotCache cacheId="77" r:id="rId197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<sst xmlns="http://schemas.openxmlformats.org/spreadsheetml/2006/main" count="7455" uniqueCount="498">
  <si>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</si>
  <si>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</si>
  <si>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</si>
  <si>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</si>
  <si>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</si>
  <si>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</si>
  <si>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</si>
  <si>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</si>
  <si>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</si>
  <si>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</si>
  <si>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</si>
  <si>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</si>
  <si>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</si>
  <si>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</si>
  <si>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</si>
  <si>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</si>
  <si>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</si>
  <si>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</si>
  <si>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</si>
  <si>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</si>
  <si>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</si>
  <si>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</si>
  <si>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</si>
  <si>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</si>
  <si>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</si>
  <si>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</si>
  <si>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</si>
  <si>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</si>
  <si>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</si>
  <si>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</si>
  <si>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</si>
  <si>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</si>
  <si>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</si>
  <si>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</si>
  <si>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</si>
  <si>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</si>
  <si>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</si>
  <si>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</si>
  <si>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平均每次出价增长倍率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</si>
  <si>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</si>
  <si>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</si>
  <si>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</si>
  <si>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</si>
  <si>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</si>
  <si>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</si>
  <si>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</si>
  <si>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</si>
  <si>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</si>
  <si>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</si>
  <si>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</si>
  <si>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</si>
  <si>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</si>
  <si>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</si>
  <si>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</si>
  <si>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</si>
  <si>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</si>
  <si>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</si>
  <si>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</si>
  <si>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</si>
  <si>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</si>
  <si>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</si>
  <si>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</si>
  <si>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</si>
  <si>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</si>
  <si>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</si>
  <si>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</si>
  <si>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</si>
  <si>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</si>
  <si>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</si>
  <si>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</si>
  <si>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</si>
  <si>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</si>
  <si>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</si>
  <si>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</si>
  <si>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</si>
  <si>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</si>
  <si>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</si>
  <si>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</si>
  <si>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</si>
  <si>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</si>
  <si>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</si>
  <si>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</si>
  <si>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</si>
  <si>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</si>
  <si>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</si>
  <si>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</si>
  <si>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</si>
  <si>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</si>
  <si>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</si>
  <si>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</si>
  <si>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</si>
  <si>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</si>
  <si>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</si>
  <si>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</si>
  <si>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</si>
  <si>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</si>
  <si>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</si>
  <si>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</si>
  <si>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</si>
  <si>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</si>
  <si>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</si>
  <si>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</si>
  <si>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</si>
  <si>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</si>
  <si>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</si>
  <si>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</si>
  <si>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</si>
  <si>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</si>
  <si>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</si>
  <si>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</si>
  <si>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</si>
  <si>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</si>
  <si>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</si>
  <si>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</si>
  <si>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</si>
  <si>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</si>
  <si>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</si>
  <si>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</si>
  <si>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</si>
  <si>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</si>
  <si>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</si>
  <si>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</si>
  <si>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</si>
  <si>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</si>
  <si>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</si>
  <si>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</si>
  <si>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</si>
  <si>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</si>
  <si>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</si>
  <si>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</si>
  <si>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</si>
  <si>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</si>
  <si>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</si>
  <si>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</si>
  <si>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</si>
  <si>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</si>
  <si>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</si>
  <si>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</si>
  <si>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</si>
  <si>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</si>
  <si>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</si>
  <si>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</si>
  <si>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</si>
  <si>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</si>
  <si>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</si>
  <si>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</si>
  <si>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</si>
  <si>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</si>
  <si>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</si>
  <si>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</si>
  <si>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</si>
  <si>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</si>
  <si>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</si>
  <si>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</si>
  <si>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</si>
  <si>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</si>
  <si>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</si>
  <si>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</si>
  <si>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</si>
  <si>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</si>
  <si>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</si>
  <si>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</si>
  <si>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</si>
  <si>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</si>
  <si>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</si>
  <si>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</si>
  <si>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</si>
  <si>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</si>
  <si>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</si>
  <si>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</si>
  <si>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</si>
  <si>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</si>
  <si>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</si>
  <si>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</si>
  <si>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</si>
  <si>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</si>
  <si>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</si>
  <si>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</si>
  <si>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</si>
  <si>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</si>
  <si>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</si>
  <si>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</si>
  <si>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</si>
  <si>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</si>
  <si>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</si>
  <si>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</si>
  <si>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</si>
  <si>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</si>
  <si>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</si>
  <si>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</si>
  <si>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</si>
  <si>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</si>
  <si>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</si>
  <si>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</si>
  <si>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</si>
  <si>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</si>
  <si>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</si>
  <si>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</si>
  <si>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</si>
  <si>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</si>
  <si>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</si>
  <si>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</si>
  <si>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</si>
  <si>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</si>
  <si>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</si>
  <si>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</si>
  <si>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</si>
  <si>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</si>
  <si>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</si>
  <si>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</si>
  <si>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</si>
  <si>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</si>
  <si>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</si>
  <si>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</si>
  <si>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</si>
  <si>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</si>
  <si>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</si>
  <si>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</si>
  <si>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</si>
  <si>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</si>
  <si>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</si>
  <si>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</si>
  <si>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</si>
  <si>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</si>
  <si>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</si>
  <si>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</si>
  <si>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</si>
  <si>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</si>
  <si>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</si>
  <si>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</si>
  <si>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</si>
  <si>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</si>
  <si>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</si>
  <si>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</si>
  <si>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</si>
  <si>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</si>
  <si>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</si>
  <si>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</si>
  <si>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</si>
  <si>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</si>
  <si>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</si>
  <si>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</si>
  <si>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</si>
  <si>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</si>
  <si>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</si>
  <si>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</si>
  <si>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</si>
  <si>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</si>
  <si>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</si>
  <si>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</si>
  <si>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</si>
  <si>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</si>
  <si>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</si>
  <si>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</si>
  <si>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</si>
  <si>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</si>
  <si>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</si>
  <si>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</si>
  <si>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</si>
  <si>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</si>
  <si>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</si>
  <si>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</si>
  <si>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</si>
  <si>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</si>
  <si>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</si>
  <si>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</si>
  <si>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</si>
  <si>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</si>
  <si>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</si>
  <si>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</si>
  <si>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</si>
  <si>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</si>
  <si>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</si>
  <si>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</si>
  <si>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</si>
  <si>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</si>
  <si>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</si>
  <si>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</si>
  <si>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</si>
  <si>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</si>
  <si>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</si>
  <si>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</si>
  <si>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</si>
  <si>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西伯利亚一小城</t>
  </si>
  <si>
    <t>探险家技能</t>
  </si>
  <si>
    <t>猪苗代町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</si>
  <si>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</si>
  <si>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</si>
  <si>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</si>
  <si>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</si>
  <si>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</si>
  <si>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</si>
  <si>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</si>
  <si>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</si>
  <si>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</si>
  <si>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</si>
  <si>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</si>
  <si>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</si>
  <si>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</si>
  <si>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</si>
  <si>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</si>
  <si>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</si>
  <si>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</si>
  <si>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</si>
  <si>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</si>
  <si>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</si>
  <si>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</si>
  <si>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</si>
  <si>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</si>
  <si>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</si>
  <si>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</si>
  <si>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</si>
  <si>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</si>
  <si>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</si>
  <si>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</si>
  <si>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</si>
  <si>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</si>
  <si>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</si>
  <si>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基特曼斯胡普机场</t>
  </si>
  <si>
    <t>Kugluktuk机场</t>
  </si>
  <si>
    <t>九十九里町</t>
  </si>
  <si>
    <t>米灵吉姆彼机场</t>
  </si>
  <si>
    <t>巴赫达尔机场</t>
  </si>
  <si>
    <t>丹戎乌班市</t>
  </si>
  <si>
    <t>霍马利格岛</t>
  </si>
  <si>
    <t>假伊斯坦布尔机场</t>
  </si>
  <si>
    <t>卡尔尼科巴机场</t>
  </si>
  <si>
    <t>锡纳邦机场</t>
  </si>
  <si>
    <t>五结乡</t>
  </si>
  <si>
    <t>阿勒格尼县机场</t>
  </si>
  <si>
    <t>hasbahce</t>
  </si>
  <si>
    <t>切列波维茨机场</t>
  </si>
  <si>
    <t>伊维桑</t>
  </si>
  <si>
    <t>菲利宾BCCM</t>
  </si>
  <si>
    <t>Melodica</t>
  </si>
  <si>
    <t>MUGHALGARDENS</t>
  </si>
  <si>
    <t>PuertoQuito</t>
  </si>
  <si>
    <t>麦迪逊市</t>
  </si>
  <si>
    <t>秦山核电站方家山堆场</t>
  </si>
  <si>
    <t>基苏木Ndogo</t>
  </si>
  <si>
    <t>佩里哈圣何塞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</si>
  <si>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</si>
  <si>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</si>
  <si>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</si>
  <si>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</si>
  <si>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</si>
  <si>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</si>
  <si>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</si>
  <si>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</si>
  <si>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</si>
  <si>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</si>
  <si>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</si>
  <si>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</si>
  <si>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</si>
  <si>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</si>
  <si>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</si>
  <si>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</si>
  <si>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</si>
  <si>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</si>
  <si>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</si>
  <si>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</si>
  <si>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</si>
  <si>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</si>
  <si>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</si>
  <si>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</si>
  <si>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</si>
  <si>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</si>
  <si>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</si>
  <si>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</si>
  <si>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</si>
  <si>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</si>
  <si>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</si>
  <si>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</si>
  <si>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</si>
  <si>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</si>
  <si>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</si>
  <si>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</si>
  <si>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</si>
  <si>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</si>
  <si>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</si>
  <si>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</si>
  <si>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</si>
  <si>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</si>
  <si>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</si>
  <si>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</si>
  <si>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</si>
  <si>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</si>
  <si>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</si>
  <si>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</si>
  <si>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</si>
  <si>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</si>
  <si>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</si>
  <si>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</si>
  <si>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</si>
  <si>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</si>
  <si>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</si>
  <si>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</si>
  <si>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</si>
  <si>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</si>
  <si>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</si>
  <si>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</si>
  <si>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</si>
  <si>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</si>
  <si>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</si>
  <si>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</si>
  <si>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</si>
  <si>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</si>
  <si>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</si>
  <si>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</si>
  <si>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</si>
  <si>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</si>
  <si>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</si>
  <si>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</si>
  <si>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</si>
  <si>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</si>
  <si>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</si>
  <si>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</si>
  <si>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</si>
  <si>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</si>
  <si>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</si>
  <si>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</si>
  <si>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</si>
  <si>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</si>
  <si>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</si>
  <si>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</si>
  <si>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</si>
  <si>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</si>
  <si>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</si>
  <si>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</si>
  <si>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</si>
  <si>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</si>
  <si>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</si>
  <si>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</si>
  <si>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</si>
  <si>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</si>
  <si>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</si>
  <si>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</si>
  <si>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</si>
  <si>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</si>
  <si>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</si>
  <si>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</si>
  <si>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</si>
  <si>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</si>
  <si>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</si>
  <si>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</si>
  <si>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</si>
  <si>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</si>
  <si>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</si>
  <si>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</si>
  <si>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</si>
  <si>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</si>
  <si>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</si>
  <si>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</si>
  <si>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</si>
  <si>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</si>
  <si>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</si>
  <si>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</si>
  <si>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</si>
  <si>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</si>
  <si>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</si>
  <si>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</si>
  <si>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</si>
  <si>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</si>
  <si>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</si>
  <si>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</si>
  <si>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</si>
  <si>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</si>
  <si>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</si>
  <si>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</si>
  <si>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HOK/YHOO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</si>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</sst>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1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4" fillId="7" borderId="10" applyNumberFormat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10" fillId="0" borderId="0" applyNumberFormat="0" applyFill="0" applyBorder="0" applyAlignment="0" applyProtection="0">
      <alignment vertical="center"/>
    </xf>
    <xf numFmtId="0" fontId="11" fillId="15" borderId="12" applyNumberFormat="0" applyFont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3" fillId="0" borderId="9" applyNumberFormat="0" applyFill="0" applyAlignment="0" applyProtection="0">
      <alignment vertical="center"/>
    </xf>
    <xf numFmtId="0" fontId="12" fillId="0" borderId="9" applyNumberFormat="0" applyFill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6" borderId="13" applyNumberFormat="0" applyAlignment="0" applyProtection="0">
      <alignment vertical="center"/>
    </xf>
    <xf numFmtId="0" fontId="20" fillId="6" borderId="10" applyNumberFormat="0" applyAlignment="0" applyProtection="0">
      <alignment vertical="center"/>
    </xf>
    <xf numFmtId="0" fontId="24" fillId="19" borderId="14" applyNumberFormat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26" fillId="0" borderId="16" applyNumberFormat="0" applyFill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2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16" fillId="11" borderId="0" applyNumberFormat="0" applyBorder="0" applyAlignment="0" applyProtection="0">
      <alignment vertical="center"/>
    </xf>
    <xf numFmtId="0" fontId="18" fillId="36" borderId="0" applyNumberFormat="0" applyBorder="0" applyAlignment="0" applyProtection="0">
      <alignment vertical="center"/>
    </xf>
    <xf numFmtId="0" fontId="16" fillId="33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0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9" Type="http://schemas.openxmlformats.org/officeDocument/2006/relationships/styles" Target="styles.xml"/><Relationship Id="rId198" Type="http://schemas.openxmlformats.org/officeDocument/2006/relationships/theme" Target="theme/theme1.xml"/><Relationship Id="rId197" Type="http://schemas.openxmlformats.org/officeDocument/2006/relationships/pivotCacheDefinition" Target="pivotCache/pivotCacheDefinition78.xml"/><Relationship Id="rId196" Type="http://schemas.openxmlformats.org/officeDocument/2006/relationships/pivotCacheDefinition" Target="pivotCache/pivotCacheDefinition77.xml"/><Relationship Id="rId195" Type="http://schemas.openxmlformats.org/officeDocument/2006/relationships/pivotCacheDefinition" Target="pivotCache/pivotCacheDefinition76.xml"/><Relationship Id="rId194" Type="http://schemas.openxmlformats.org/officeDocument/2006/relationships/pivotCacheDefinition" Target="pivotCache/pivotCacheDefinition75.xml"/><Relationship Id="rId193" Type="http://schemas.openxmlformats.org/officeDocument/2006/relationships/pivotCacheDefinition" Target="pivotCache/pivotCacheDefinition74.xml"/><Relationship Id="rId192" Type="http://schemas.openxmlformats.org/officeDocument/2006/relationships/pivotCacheDefinition" Target="pivotCache/pivotCacheDefinition73.xml"/><Relationship Id="rId191" Type="http://schemas.openxmlformats.org/officeDocument/2006/relationships/pivotCacheDefinition" Target="pivotCache/pivotCacheDefinition72.xml"/><Relationship Id="rId190" Type="http://schemas.openxmlformats.org/officeDocument/2006/relationships/pivotCacheDefinition" Target="pivotCache/pivotCacheDefinition71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0.xml"/><Relationship Id="rId188" Type="http://schemas.openxmlformats.org/officeDocument/2006/relationships/pivotCacheDefinition" Target="pivotCache/pivotCacheDefinition69.xml"/><Relationship Id="rId187" Type="http://schemas.openxmlformats.org/officeDocument/2006/relationships/pivotCacheDefinition" Target="pivotCache/pivotCacheDefinition68.xml"/><Relationship Id="rId186" Type="http://schemas.openxmlformats.org/officeDocument/2006/relationships/pivotCacheDefinition" Target="pivotCache/pivotCacheDefinition67.xml"/><Relationship Id="rId185" Type="http://schemas.openxmlformats.org/officeDocument/2006/relationships/pivotCacheDefinition" Target="pivotCache/pivotCacheDefinition66.xml"/><Relationship Id="rId184" Type="http://schemas.openxmlformats.org/officeDocument/2006/relationships/pivotCacheDefinition" Target="pivotCache/pivotCacheDefinition65.xml"/><Relationship Id="rId183" Type="http://schemas.openxmlformats.org/officeDocument/2006/relationships/pivotCacheDefinition" Target="pivotCache/pivotCacheDefinition64.xml"/><Relationship Id="rId182" Type="http://schemas.openxmlformats.org/officeDocument/2006/relationships/pivotCacheDefinition" Target="pivotCache/pivotCacheDefinition63.xml"/><Relationship Id="rId181" Type="http://schemas.openxmlformats.org/officeDocument/2006/relationships/pivotCacheDefinition" Target="pivotCache/pivotCacheDefinition62.xml"/><Relationship Id="rId180" Type="http://schemas.openxmlformats.org/officeDocument/2006/relationships/pivotCacheDefinition" Target="pivotCache/pivotCacheDefinition6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0.xml"/><Relationship Id="rId178" Type="http://schemas.openxmlformats.org/officeDocument/2006/relationships/pivotCacheDefinition" Target="pivotCache/pivotCacheDefinition59.xml"/><Relationship Id="rId177" Type="http://schemas.openxmlformats.org/officeDocument/2006/relationships/pivotCacheDefinition" Target="pivotCache/pivotCacheDefinition58.xml"/><Relationship Id="rId176" Type="http://schemas.openxmlformats.org/officeDocument/2006/relationships/pivotCacheDefinition" Target="pivotCache/pivotCacheDefinition57.xml"/><Relationship Id="rId175" Type="http://schemas.openxmlformats.org/officeDocument/2006/relationships/pivotCacheDefinition" Target="pivotCache/pivotCacheDefinition56.xml"/><Relationship Id="rId174" Type="http://schemas.openxmlformats.org/officeDocument/2006/relationships/pivotCacheDefinition" Target="pivotCache/pivotCacheDefinition55.xml"/><Relationship Id="rId173" Type="http://schemas.openxmlformats.org/officeDocument/2006/relationships/pivotCacheDefinition" Target="pivotCache/pivotCacheDefinition54.xml"/><Relationship Id="rId172" Type="http://schemas.openxmlformats.org/officeDocument/2006/relationships/pivotCacheDefinition" Target="pivotCache/pivotCacheDefinition53.xml"/><Relationship Id="rId171" Type="http://schemas.openxmlformats.org/officeDocument/2006/relationships/pivotCacheDefinition" Target="pivotCache/pivotCacheDefinition52.xml"/><Relationship Id="rId170" Type="http://schemas.openxmlformats.org/officeDocument/2006/relationships/pivotCacheDefinition" Target="pivotCache/pivotCacheDefinition51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0.xml"/><Relationship Id="rId168" Type="http://schemas.openxmlformats.org/officeDocument/2006/relationships/pivotCacheDefinition" Target="pivotCache/pivotCacheDefinition49.xml"/><Relationship Id="rId167" Type="http://schemas.openxmlformats.org/officeDocument/2006/relationships/pivotCacheDefinition" Target="pivotCache/pivotCacheDefinition48.xml"/><Relationship Id="rId166" Type="http://schemas.openxmlformats.org/officeDocument/2006/relationships/pivotCacheDefinition" Target="pivotCache/pivotCacheDefinition47.xml"/><Relationship Id="rId165" Type="http://schemas.openxmlformats.org/officeDocument/2006/relationships/pivotCacheDefinition" Target="pivotCache/pivotCacheDefinition46.xml"/><Relationship Id="rId164" Type="http://schemas.openxmlformats.org/officeDocument/2006/relationships/pivotCacheDefinition" Target="pivotCache/pivotCacheDefinition45.xml"/><Relationship Id="rId163" Type="http://schemas.openxmlformats.org/officeDocument/2006/relationships/pivotCacheDefinition" Target="pivotCache/pivotCacheDefinition44.xml"/><Relationship Id="rId162" Type="http://schemas.openxmlformats.org/officeDocument/2006/relationships/pivotCacheDefinition" Target="pivotCache/pivotCacheDefinition43.xml"/><Relationship Id="rId161" Type="http://schemas.openxmlformats.org/officeDocument/2006/relationships/pivotCacheDefinition" Target="pivotCache/pivotCacheDefinition42.xml"/><Relationship Id="rId160" Type="http://schemas.openxmlformats.org/officeDocument/2006/relationships/pivotCacheDefinition" Target="pivotCache/pivotCacheDefinition41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0.xml"/><Relationship Id="rId158" Type="http://schemas.openxmlformats.org/officeDocument/2006/relationships/pivotCacheDefinition" Target="pivotCache/pivotCacheDefinition39.xml"/><Relationship Id="rId157" Type="http://schemas.openxmlformats.org/officeDocument/2006/relationships/pivotCacheDefinition" Target="pivotCache/pivotCacheDefinition38.xml"/><Relationship Id="rId156" Type="http://schemas.openxmlformats.org/officeDocument/2006/relationships/pivotCacheDefinition" Target="pivotCache/pivotCacheDefinition37.xml"/><Relationship Id="rId155" Type="http://schemas.openxmlformats.org/officeDocument/2006/relationships/pivotCacheDefinition" Target="pivotCache/pivotCacheDefinition36.xml"/><Relationship Id="rId154" Type="http://schemas.openxmlformats.org/officeDocument/2006/relationships/pivotCacheDefinition" Target="pivotCache/pivotCacheDefinition35.xml"/><Relationship Id="rId153" Type="http://schemas.openxmlformats.org/officeDocument/2006/relationships/pivotCacheDefinition" Target="pivotCache/pivotCacheDefinition34.xml"/><Relationship Id="rId152" Type="http://schemas.openxmlformats.org/officeDocument/2006/relationships/pivotCacheDefinition" Target="pivotCache/pivotCacheDefinition33.xml"/><Relationship Id="rId151" Type="http://schemas.openxmlformats.org/officeDocument/2006/relationships/pivotCacheDefinition" Target="pivotCache/pivotCacheDefinition32.xml"/><Relationship Id="rId150" Type="http://schemas.openxmlformats.org/officeDocument/2006/relationships/pivotCacheDefinition" Target="pivotCache/pivotCacheDefinition31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0.xml"/><Relationship Id="rId148" Type="http://schemas.openxmlformats.org/officeDocument/2006/relationships/pivotCacheDefinition" Target="pivotCache/pivotCacheDefinition29.xml"/><Relationship Id="rId147" Type="http://schemas.openxmlformats.org/officeDocument/2006/relationships/pivotCacheDefinition" Target="pivotCache/pivotCacheDefinition28.xml"/><Relationship Id="rId146" Type="http://schemas.openxmlformats.org/officeDocument/2006/relationships/pivotCacheDefinition" Target="pivotCache/pivotCacheDefinition27.xml"/><Relationship Id="rId145" Type="http://schemas.openxmlformats.org/officeDocument/2006/relationships/pivotCacheDefinition" Target="pivotCache/pivotCacheDefinition26.xml"/><Relationship Id="rId144" Type="http://schemas.openxmlformats.org/officeDocument/2006/relationships/pivotCacheDefinition" Target="pivotCache/pivotCacheDefinition25.xml"/><Relationship Id="rId143" Type="http://schemas.openxmlformats.org/officeDocument/2006/relationships/pivotCacheDefinition" Target="pivotCache/pivotCacheDefinition24.xml"/><Relationship Id="rId142" Type="http://schemas.openxmlformats.org/officeDocument/2006/relationships/pivotCacheDefinition" Target="pivotCache/pivotCacheDefinition23.xml"/><Relationship Id="rId141" Type="http://schemas.openxmlformats.org/officeDocument/2006/relationships/pivotCacheDefinition" Target="pivotCache/pivotCacheDefinition22.xml"/><Relationship Id="rId140" Type="http://schemas.openxmlformats.org/officeDocument/2006/relationships/pivotCacheDefinition" Target="pivotCache/pivotCacheDefinition21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0.xml"/><Relationship Id="rId138" Type="http://schemas.openxmlformats.org/officeDocument/2006/relationships/pivotCacheDefinition" Target="pivotCache/pivotCacheDefinition19.xml"/><Relationship Id="rId137" Type="http://schemas.openxmlformats.org/officeDocument/2006/relationships/pivotCacheDefinition" Target="pivotCache/pivotCacheDefinition18.xml"/><Relationship Id="rId136" Type="http://schemas.openxmlformats.org/officeDocument/2006/relationships/pivotCacheDefinition" Target="pivotCache/pivotCacheDefinition17.xml"/><Relationship Id="rId135" Type="http://schemas.openxmlformats.org/officeDocument/2006/relationships/pivotCacheDefinition" Target="pivotCache/pivotCacheDefinition16.xml"/><Relationship Id="rId134" Type="http://schemas.openxmlformats.org/officeDocument/2006/relationships/pivotCacheDefinition" Target="pivotCache/pivotCacheDefinition15.xml"/><Relationship Id="rId133" Type="http://schemas.openxmlformats.org/officeDocument/2006/relationships/pivotCacheDefinition" Target="pivotCache/pivotCacheDefinition14.xml"/><Relationship Id="rId132" Type="http://schemas.openxmlformats.org/officeDocument/2006/relationships/pivotCacheDefinition" Target="pivotCache/pivotCacheDefinition13.xml"/><Relationship Id="rId131" Type="http://schemas.openxmlformats.org/officeDocument/2006/relationships/pivotCacheDefinition" Target="pivotCache/pivotCacheDefinition12.xml"/><Relationship Id="rId130" Type="http://schemas.openxmlformats.org/officeDocument/2006/relationships/pivotCacheDefinition" Target="pivotCache/pivotCacheDefinition11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0.xml"/><Relationship Id="rId128" Type="http://schemas.openxmlformats.org/officeDocument/2006/relationships/pivotCacheDefinition" Target="pivotCache/pivotCacheDefinition9.xml"/><Relationship Id="rId127" Type="http://schemas.openxmlformats.org/officeDocument/2006/relationships/pivotCacheDefinition" Target="pivotCache/pivotCacheDefinition8.xml"/><Relationship Id="rId126" Type="http://schemas.openxmlformats.org/officeDocument/2006/relationships/pivotCacheDefinition" Target="pivotCache/pivotCacheDefinition7.xml"/><Relationship Id="rId125" Type="http://schemas.openxmlformats.org/officeDocument/2006/relationships/pivotCacheDefinition" Target="pivotCache/pivotCacheDefinition6.xml"/><Relationship Id="rId124" Type="http://schemas.openxmlformats.org/officeDocument/2006/relationships/pivotCacheDefinition" Target="pivotCache/pivotCacheDefinition5.xml"/><Relationship Id="rId123" Type="http://schemas.openxmlformats.org/officeDocument/2006/relationships/pivotCacheDefinition" Target="pivotCache/pivotCacheDefinition4.xml"/><Relationship Id="rId122" Type="http://schemas.openxmlformats.org/officeDocument/2006/relationships/pivotCacheDefinition" Target="pivotCache/pivotCacheDefinition3.xml"/><Relationship Id="rId121" Type="http://schemas.openxmlformats.org/officeDocument/2006/relationships/pivotCacheDefinition" Target="pivotCache/pivotCacheDefinition2.xml"/><Relationship Id="rId120" Type="http://schemas.openxmlformats.org/officeDocument/2006/relationships/pivotCacheDefinition" Target="pivotCache/pivotCacheDefinition1.xml"/><Relationship Id="rId12" Type="http://schemas.openxmlformats.org/officeDocument/2006/relationships/worksheet" Target="worksheets/sheet12.xml"/><Relationship Id="rId119" Type="http://schemas.openxmlformats.org/officeDocument/2006/relationships/customXml" Target="../customXml/item5.xml"/><Relationship Id="rId118" Type="http://schemas.openxmlformats.org/officeDocument/2006/relationships/customXml" Target="../customXml/item4.xml"/><Relationship Id="rId117" Type="http://schemas.openxmlformats.org/officeDocument/2006/relationships/customXml" Target="../customXml/item3.xml"/><Relationship Id="rId116" Type="http://schemas.openxmlformats.org/officeDocument/2006/relationships/customXml" Target="../customXml/item2.xml"/><Relationship Id="rId115" Type="http://schemas.openxmlformats.org/officeDocument/2006/relationships/customXml" Target="../customXml/item1.xml"/><Relationship Id="rId114" Type="http://schemas.openxmlformats.org/officeDocument/2006/relationships/worksheet" Target="worksheets/sheet114.xml"/><Relationship Id="rId113" Type="http://schemas.openxmlformats.org/officeDocument/2006/relationships/worksheet" Target="worksheets/sheet113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2591014327417"/>
          <c:y val="0.015572484875644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控制面板!$P$13:$P$352</c:f>
              <c:numCache>
                <c:formatCode>General</c:formatCode>
                <c:ptCount val="3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控制面板!$Q$13:$Q$352</c:f>
              <c:numCache>
                <c:formatCode>General</c:formatCode>
                <c:ptCount val="3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控制面板!$R$13:$R$352</c:f>
              <c:numCache>
                <c:formatCode>General</c:formatCode>
                <c:ptCount val="3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控制面板!$S$13:$S$352</c:f>
              <c:numCache>
                <c:formatCode>General</c:formatCode>
                <c:ptCount val="3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控制面板!$T$13:$T$352</c:f>
              <c:numCache>
                <c:formatCode>General</c:formatCode>
                <c:ptCount val="3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控制面板!$P$13:$P$352</c:f>
              <c:numCache>
                <c:formatCode>General</c:formatCode>
                <c:ptCount val="339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  <c:pt idx="306">
                  <c:v>2532952154937</c:v>
                </c:pt>
                <c:pt idx="307">
                  <c:v>2533403590679</c:v>
                </c:pt>
                <c:pt idx="308">
                  <c:v>2535869218275</c:v>
                </c:pt>
                <c:pt idx="309">
                  <c:v>2536813268062</c:v>
                </c:pt>
                <c:pt idx="310">
                  <c:v>2537707368046</c:v>
                </c:pt>
                <c:pt idx="311">
                  <c:v>2538471734660</c:v>
                </c:pt>
                <c:pt idx="312">
                  <c:v>2539089256852</c:v>
                </c:pt>
                <c:pt idx="313">
                  <c:v>2540012166294</c:v>
                </c:pt>
                <c:pt idx="314">
                  <c:v>2540173060973</c:v>
                </c:pt>
                <c:pt idx="315">
                  <c:v>2541481743012</c:v>
                </c:pt>
                <c:pt idx="316">
                  <c:v>2542337093547</c:v>
                </c:pt>
                <c:pt idx="317">
                  <c:v>2543207676046</c:v>
                </c:pt>
                <c:pt idx="318">
                  <c:v>2544050493153</c:v>
                </c:pt>
                <c:pt idx="319">
                  <c:v>2545022879783</c:v>
                </c:pt>
                <c:pt idx="320">
                  <c:v>2545453912643</c:v>
                </c:pt>
                <c:pt idx="321">
                  <c:v>2546597750721</c:v>
                </c:pt>
                <c:pt idx="322">
                  <c:v>2547591930640</c:v>
                </c:pt>
                <c:pt idx="323">
                  <c:v>2548608998033</c:v>
                </c:pt>
                <c:pt idx="324">
                  <c:v>2549483188472</c:v>
                </c:pt>
                <c:pt idx="325">
                  <c:v>2550550340615</c:v>
                </c:pt>
                <c:pt idx="326">
                  <c:v>2551572600982</c:v>
                </c:pt>
                <c:pt idx="327">
                  <c:v>2552330661764</c:v>
                </c:pt>
                <c:pt idx="328">
                  <c:v>2551816668074</c:v>
                </c:pt>
                <c:pt idx="329">
                  <c:v>2552880841724</c:v>
                </c:pt>
                <c:pt idx="330">
                  <c:v>2553803716563</c:v>
                </c:pt>
                <c:pt idx="331">
                  <c:v>2554844555805</c:v>
                </c:pt>
                <c:pt idx="332">
                  <c:v>2555454623287</c:v>
                </c:pt>
                <c:pt idx="333">
                  <c:v>2556878348820</c:v>
                </c:pt>
                <c:pt idx="334">
                  <c:v>2557515256087</c:v>
                </c:pt>
                <c:pt idx="335">
                  <c:v>2558411088985</c:v>
                </c:pt>
                <c:pt idx="336">
                  <c:v>2652264545820</c:v>
                </c:pt>
                <c:pt idx="337">
                  <c:v>2653307336578</c:v>
                </c:pt>
                <c:pt idx="338">
                  <c:v>2654092198699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控制面板!$Q$13:$Q$352</c:f>
              <c:numCache>
                <c:formatCode>General</c:formatCode>
                <c:ptCount val="339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  <c:pt idx="306">
                  <c:v>2507527931368</c:v>
                </c:pt>
                <c:pt idx="307">
                  <c:v>2507527931368</c:v>
                </c:pt>
                <c:pt idx="308">
                  <c:v>2507527931368</c:v>
                </c:pt>
                <c:pt idx="309">
                  <c:v>2507527931368</c:v>
                </c:pt>
                <c:pt idx="310">
                  <c:v>2507527931368</c:v>
                </c:pt>
                <c:pt idx="311">
                  <c:v>2507527931368</c:v>
                </c:pt>
                <c:pt idx="312">
                  <c:v>2507527931368</c:v>
                </c:pt>
                <c:pt idx="313">
                  <c:v>2507527931368</c:v>
                </c:pt>
                <c:pt idx="314">
                  <c:v>2529718485368</c:v>
                </c:pt>
                <c:pt idx="315">
                  <c:v>2529718485368</c:v>
                </c:pt>
                <c:pt idx="316">
                  <c:v>2529718485368</c:v>
                </c:pt>
                <c:pt idx="317">
                  <c:v>2529718485368</c:v>
                </c:pt>
                <c:pt idx="318">
                  <c:v>2529718485368</c:v>
                </c:pt>
                <c:pt idx="319">
                  <c:v>2529718485368</c:v>
                </c:pt>
                <c:pt idx="320">
                  <c:v>2529718485368</c:v>
                </c:pt>
                <c:pt idx="321">
                  <c:v>2529718485368</c:v>
                </c:pt>
                <c:pt idx="322">
                  <c:v>2529718485368</c:v>
                </c:pt>
                <c:pt idx="323">
                  <c:v>2529718485368</c:v>
                </c:pt>
                <c:pt idx="324">
                  <c:v>2529718485368</c:v>
                </c:pt>
                <c:pt idx="325">
                  <c:v>2529718485368</c:v>
                </c:pt>
                <c:pt idx="326">
                  <c:v>2529718485368</c:v>
                </c:pt>
                <c:pt idx="327">
                  <c:v>2529718485368</c:v>
                </c:pt>
                <c:pt idx="328">
                  <c:v>2550932654992</c:v>
                </c:pt>
                <c:pt idx="329">
                  <c:v>2550932654992</c:v>
                </c:pt>
                <c:pt idx="330">
                  <c:v>2550932654992</c:v>
                </c:pt>
                <c:pt idx="331">
                  <c:v>2550932654992</c:v>
                </c:pt>
                <c:pt idx="332">
                  <c:v>2550932654992</c:v>
                </c:pt>
                <c:pt idx="333">
                  <c:v>2550932654992</c:v>
                </c:pt>
                <c:pt idx="334">
                  <c:v>2550932654992</c:v>
                </c:pt>
                <c:pt idx="335">
                  <c:v>2550932654992</c:v>
                </c:pt>
                <c:pt idx="336">
                  <c:v>2546151070368</c:v>
                </c:pt>
                <c:pt idx="337">
                  <c:v>2546151070368</c:v>
                </c:pt>
                <c:pt idx="338">
                  <c:v>2546151070368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控制面板!$R$13:$R$352</c:f>
              <c:numCache>
                <c:formatCode>General</c:formatCode>
                <c:ptCount val="339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  <c:pt idx="306">
                  <c:v>25424223569</c:v>
                </c:pt>
                <c:pt idx="307">
                  <c:v>25875659311</c:v>
                </c:pt>
                <c:pt idx="308">
                  <c:v>28341286907</c:v>
                </c:pt>
                <c:pt idx="309">
                  <c:v>29285336694</c:v>
                </c:pt>
                <c:pt idx="310">
                  <c:v>30179436678</c:v>
                </c:pt>
                <c:pt idx="311">
                  <c:v>30943803292</c:v>
                </c:pt>
                <c:pt idx="312">
                  <c:v>31561325484</c:v>
                </c:pt>
                <c:pt idx="313">
                  <c:v>32484234926</c:v>
                </c:pt>
                <c:pt idx="314">
                  <c:v>10454575605</c:v>
                </c:pt>
                <c:pt idx="315">
                  <c:v>11763257644</c:v>
                </c:pt>
                <c:pt idx="316">
                  <c:v>12618608179</c:v>
                </c:pt>
                <c:pt idx="317">
                  <c:v>13489190678</c:v>
                </c:pt>
                <c:pt idx="318">
                  <c:v>14332007785</c:v>
                </c:pt>
                <c:pt idx="319">
                  <c:v>15304394415</c:v>
                </c:pt>
                <c:pt idx="320">
                  <c:v>15735427275</c:v>
                </c:pt>
                <c:pt idx="321">
                  <c:v>16879265353</c:v>
                </c:pt>
                <c:pt idx="322">
                  <c:v>17873445272</c:v>
                </c:pt>
                <c:pt idx="323">
                  <c:v>18890512665</c:v>
                </c:pt>
                <c:pt idx="324">
                  <c:v>19764703104</c:v>
                </c:pt>
                <c:pt idx="325">
                  <c:v>20831855247</c:v>
                </c:pt>
                <c:pt idx="326">
                  <c:v>21854115614</c:v>
                </c:pt>
                <c:pt idx="327">
                  <c:v>22612176396</c:v>
                </c:pt>
                <c:pt idx="328">
                  <c:v>884013082</c:v>
                </c:pt>
                <c:pt idx="329">
                  <c:v>1948186732</c:v>
                </c:pt>
                <c:pt idx="330">
                  <c:v>2871061571</c:v>
                </c:pt>
                <c:pt idx="331">
                  <c:v>3911900813</c:v>
                </c:pt>
                <c:pt idx="332">
                  <c:v>4521968295</c:v>
                </c:pt>
                <c:pt idx="333">
                  <c:v>5945693828</c:v>
                </c:pt>
                <c:pt idx="334">
                  <c:v>6582601095</c:v>
                </c:pt>
                <c:pt idx="335">
                  <c:v>7478433993</c:v>
                </c:pt>
                <c:pt idx="336">
                  <c:v>106113475452</c:v>
                </c:pt>
                <c:pt idx="337">
                  <c:v>107156266210</c:v>
                </c:pt>
                <c:pt idx="338">
                  <c:v>107941128331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控制面板!$S$13:$S$352</c:f>
              <c:numCache>
                <c:formatCode>General</c:formatCode>
                <c:ptCount val="339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  <c:pt idx="306">
                  <c:v>845672589</c:v>
                </c:pt>
                <c:pt idx="307">
                  <c:v>1169848975</c:v>
                </c:pt>
                <c:pt idx="308">
                  <c:v>1121031717</c:v>
                </c:pt>
                <c:pt idx="309">
                  <c:v>911168687</c:v>
                </c:pt>
                <c:pt idx="310">
                  <c:v>1804387571</c:v>
                </c:pt>
                <c:pt idx="311">
                  <c:v>1656704398</c:v>
                </c:pt>
                <c:pt idx="312">
                  <c:v>1380126606</c:v>
                </c:pt>
                <c:pt idx="313">
                  <c:v>1538669434</c:v>
                </c:pt>
                <c:pt idx="314">
                  <c:v>1592478552</c:v>
                </c:pt>
                <c:pt idx="315">
                  <c:v>1287800939</c:v>
                </c:pt>
                <c:pt idx="316">
                  <c:v>2110270374</c:v>
                </c:pt>
                <c:pt idx="317">
                  <c:v>1692170834</c:v>
                </c:pt>
                <c:pt idx="318">
                  <c:v>841936007</c:v>
                </c:pt>
                <c:pt idx="319">
                  <c:v>971505530</c:v>
                </c:pt>
                <c:pt idx="320">
                  <c:v>1401657290</c:v>
                </c:pt>
                <c:pt idx="321">
                  <c:v>1562108738</c:v>
                </c:pt>
                <c:pt idx="322">
                  <c:v>953298819</c:v>
                </c:pt>
                <c:pt idx="323">
                  <c:v>1937485112</c:v>
                </c:pt>
                <c:pt idx="324">
                  <c:v>1857495632</c:v>
                </c:pt>
                <c:pt idx="325">
                  <c:v>1067152143</c:v>
                </c:pt>
                <c:pt idx="326">
                  <c:v>2089412510</c:v>
                </c:pt>
                <c:pt idx="327">
                  <c:v>758060782</c:v>
                </c:pt>
                <c:pt idx="328">
                  <c:v>1436994431</c:v>
                </c:pt>
                <c:pt idx="329">
                  <c:v>1023292550</c:v>
                </c:pt>
                <c:pt idx="330">
                  <c:v>889993739</c:v>
                </c:pt>
                <c:pt idx="331">
                  <c:v>1039958142</c:v>
                </c:pt>
                <c:pt idx="332">
                  <c:v>1650025624</c:v>
                </c:pt>
                <c:pt idx="333">
                  <c:v>1147750077</c:v>
                </c:pt>
                <c:pt idx="334">
                  <c:v>1743776244</c:v>
                </c:pt>
                <c:pt idx="335">
                  <c:v>831832898</c:v>
                </c:pt>
                <c:pt idx="336">
                  <c:v>1505890091</c:v>
                </c:pt>
                <c:pt idx="337">
                  <c:v>1041909658</c:v>
                </c:pt>
                <c:pt idx="338">
                  <c:v>1826771779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控制面板!$O$13:$O$352</c:f>
              <c:strCache>
                <c:ptCount val="3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  <c:pt idx="306">
                  <c:v>2020/3/19</c:v>
                </c:pt>
                <c:pt idx="307">
                  <c:v>2020/3/20</c:v>
                </c:pt>
                <c:pt idx="308">
                  <c:v>2020/3/22</c:v>
                </c:pt>
                <c:pt idx="309">
                  <c:v>2020/3/23</c:v>
                </c:pt>
                <c:pt idx="310">
                  <c:v>2020/3/24</c:v>
                </c:pt>
                <c:pt idx="311">
                  <c:v>2020/3/25</c:v>
                </c:pt>
                <c:pt idx="312">
                  <c:v>2020/3/26</c:v>
                </c:pt>
                <c:pt idx="313">
                  <c:v>2020/3/27</c:v>
                </c:pt>
                <c:pt idx="314">
                  <c:v>2020/3/28</c:v>
                </c:pt>
                <c:pt idx="315">
                  <c:v>2020/3/29</c:v>
                </c:pt>
                <c:pt idx="316">
                  <c:v>2020/3/30</c:v>
                </c:pt>
                <c:pt idx="317">
                  <c:v>2020/3/31</c:v>
                </c:pt>
                <c:pt idx="318">
                  <c:v>2020/4/1</c:v>
                </c:pt>
                <c:pt idx="319">
                  <c:v>2020/4/2</c:v>
                </c:pt>
                <c:pt idx="320">
                  <c:v>2020/4/3</c:v>
                </c:pt>
                <c:pt idx="321">
                  <c:v>2020/4/4</c:v>
                </c:pt>
                <c:pt idx="322">
                  <c:v>2020/4/5</c:v>
                </c:pt>
                <c:pt idx="323">
                  <c:v>2020/4/6</c:v>
                </c:pt>
                <c:pt idx="324">
                  <c:v>2020/4/7</c:v>
                </c:pt>
                <c:pt idx="325">
                  <c:v>2020/4/8</c:v>
                </c:pt>
                <c:pt idx="326">
                  <c:v>2020/4/9</c:v>
                </c:pt>
                <c:pt idx="327">
                  <c:v>2020/4/10</c:v>
                </c:pt>
                <c:pt idx="328">
                  <c:v>2020/4/11</c:v>
                </c:pt>
                <c:pt idx="329">
                  <c:v>2020/4/12</c:v>
                </c:pt>
                <c:pt idx="330">
                  <c:v>2020/4/13</c:v>
                </c:pt>
                <c:pt idx="331">
                  <c:v>2020/4/14</c:v>
                </c:pt>
                <c:pt idx="332">
                  <c:v>2020/4/15</c:v>
                </c:pt>
                <c:pt idx="333">
                  <c:v>2020/4/16</c:v>
                </c:pt>
                <c:pt idx="334">
                  <c:v>2020/4/17</c:v>
                </c:pt>
                <c:pt idx="335">
                  <c:v>2020/4/18</c:v>
                </c:pt>
                <c:pt idx="336">
                  <c:v>2020/4/19</c:v>
                </c:pt>
                <c:pt idx="337">
                  <c:v>2020/4/20</c:v>
                </c:pt>
                <c:pt idx="338">
                  <c:v>2020/4/21</c:v>
                </c:pt>
              </c:strCache>
            </c:strRef>
          </c:cat>
          <c:val>
            <c:numRef>
              <c:f>控制面板!$T$13:$T$352</c:f>
              <c:numCache>
                <c:formatCode>General</c:formatCode>
                <c:ptCount val="339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  <c:pt idx="306">
                  <c:v>7298042128</c:v>
                </c:pt>
                <c:pt idx="307">
                  <c:v>6596913167</c:v>
                </c:pt>
                <c:pt idx="308">
                  <c:v>6874173277</c:v>
                </c:pt>
                <c:pt idx="309">
                  <c:v>6618162564</c:v>
                </c:pt>
                <c:pt idx="310">
                  <c:v>6479695899</c:v>
                </c:pt>
                <c:pt idx="311">
                  <c:v>6296965712</c:v>
                </c:pt>
                <c:pt idx="312">
                  <c:v>6787228548</c:v>
                </c:pt>
                <c:pt idx="313">
                  <c:v>6539407915</c:v>
                </c:pt>
                <c:pt idx="314">
                  <c:v>6820052788</c:v>
                </c:pt>
                <c:pt idx="315">
                  <c:v>6986822010</c:v>
                </c:pt>
                <c:pt idx="316">
                  <c:v>7809291445</c:v>
                </c:pt>
                <c:pt idx="317">
                  <c:v>7767824157</c:v>
                </c:pt>
                <c:pt idx="318">
                  <c:v>7716541280</c:v>
                </c:pt>
                <c:pt idx="319">
                  <c:v>7307920204</c:v>
                </c:pt>
                <c:pt idx="320">
                  <c:v>7738071964</c:v>
                </c:pt>
                <c:pt idx="321">
                  <c:v>7948000600</c:v>
                </c:pt>
                <c:pt idx="322">
                  <c:v>7308820867</c:v>
                </c:pt>
                <c:pt idx="323">
                  <c:v>7005206221</c:v>
                </c:pt>
                <c:pt idx="324">
                  <c:v>7056046125</c:v>
                </c:pt>
                <c:pt idx="325">
                  <c:v>6411560862</c:v>
                </c:pt>
                <c:pt idx="326">
                  <c:v>7433821229</c:v>
                </c:pt>
                <c:pt idx="327">
                  <c:v>6790224721</c:v>
                </c:pt>
                <c:pt idx="328">
                  <c:v>7633302445</c:v>
                </c:pt>
                <c:pt idx="329">
                  <c:v>7524638017</c:v>
                </c:pt>
                <c:pt idx="330">
                  <c:v>6477146644</c:v>
                </c:pt>
                <c:pt idx="331">
                  <c:v>6643795447</c:v>
                </c:pt>
                <c:pt idx="332">
                  <c:v>7253862929</c:v>
                </c:pt>
                <c:pt idx="333">
                  <c:v>6576294852</c:v>
                </c:pt>
                <c:pt idx="334">
                  <c:v>6414260237</c:v>
                </c:pt>
                <c:pt idx="335">
                  <c:v>6403015411</c:v>
                </c:pt>
                <c:pt idx="336">
                  <c:v>7077072604</c:v>
                </c:pt>
                <c:pt idx="337">
                  <c:v>7095689712</c:v>
                </c:pt>
                <c:pt idx="338">
                  <c:v>6990558094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米灵吉姆彼机场</c:v>
                </c:pt>
                <c:pt idx="24" c:formatCode="0%">
                  <c:v>基特曼斯胡普机场</c:v>
                </c:pt>
                <c:pt idx="25" c:formatCode="0%">
                  <c:v>西伯利亚一小城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89013554</c:v>
                </c:pt>
                <c:pt idx="1">
                  <c:v>118346178</c:v>
                </c:pt>
                <c:pt idx="2">
                  <c:v>67029836</c:v>
                </c:pt>
                <c:pt idx="3">
                  <c:v>58345895</c:v>
                </c:pt>
                <c:pt idx="4">
                  <c:v>147479325</c:v>
                </c:pt>
                <c:pt idx="5">
                  <c:v>248114539</c:v>
                </c:pt>
                <c:pt idx="6">
                  <c:v>235623280</c:v>
                </c:pt>
                <c:pt idx="7">
                  <c:v>121726098</c:v>
                </c:pt>
                <c:pt idx="8">
                  <c:v>180668823</c:v>
                </c:pt>
                <c:pt idx="9">
                  <c:v>187953112</c:v>
                </c:pt>
                <c:pt idx="10">
                  <c:v>142889341</c:v>
                </c:pt>
                <c:pt idx="11">
                  <c:v>411056502</c:v>
                </c:pt>
                <c:pt idx="12">
                  <c:v>472550067</c:v>
                </c:pt>
                <c:pt idx="13">
                  <c:v>593744293</c:v>
                </c:pt>
                <c:pt idx="14">
                  <c:v>144435247</c:v>
                </c:pt>
                <c:pt idx="15">
                  <c:v>525300899</c:v>
                </c:pt>
                <c:pt idx="16">
                  <c:v>608316932</c:v>
                </c:pt>
                <c:pt idx="17">
                  <c:v>521701047</c:v>
                </c:pt>
                <c:pt idx="18">
                  <c:v>106852918</c:v>
                </c:pt>
                <c:pt idx="19">
                  <c:v>0</c:v>
                </c:pt>
                <c:pt idx="20">
                  <c:v>225772140</c:v>
                </c:pt>
                <c:pt idx="21">
                  <c:v>192240109</c:v>
                </c:pt>
                <c:pt idx="22">
                  <c:v>401291974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HookerCreek机场!$AC$4:$AC$66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  <c:pt idx="30">
                  <c:v>-242989369</c:v>
                </c:pt>
                <c:pt idx="31">
                  <c:v>-199204991</c:v>
                </c:pt>
                <c:pt idx="32">
                  <c:v>-482419388</c:v>
                </c:pt>
                <c:pt idx="33">
                  <c:v>-269712878</c:v>
                </c:pt>
                <c:pt idx="34">
                  <c:v>-234825457</c:v>
                </c:pt>
                <c:pt idx="35">
                  <c:v>-449926479</c:v>
                </c:pt>
                <c:pt idx="36">
                  <c:v>-412109388</c:v>
                </c:pt>
                <c:pt idx="37">
                  <c:v>-395522989</c:v>
                </c:pt>
                <c:pt idx="38">
                  <c:v>-211910268</c:v>
                </c:pt>
                <c:pt idx="39">
                  <c:v>-364138175</c:v>
                </c:pt>
                <c:pt idx="40">
                  <c:v>-226086656</c:v>
                </c:pt>
                <c:pt idx="41">
                  <c:v>-426318412</c:v>
                </c:pt>
                <c:pt idx="42">
                  <c:v>-372856333</c:v>
                </c:pt>
                <c:pt idx="43">
                  <c:v>-239193602</c:v>
                </c:pt>
                <c:pt idx="44">
                  <c:v>-253307230</c:v>
                </c:pt>
                <c:pt idx="45">
                  <c:v>-415099309</c:v>
                </c:pt>
                <c:pt idx="46">
                  <c:v>-373780170</c:v>
                </c:pt>
                <c:pt idx="47">
                  <c:v>-221123540</c:v>
                </c:pt>
                <c:pt idx="48">
                  <c:v>-224246513</c:v>
                </c:pt>
                <c:pt idx="49">
                  <c:v>-430370244</c:v>
                </c:pt>
                <c:pt idx="50">
                  <c:v>-269943838</c:v>
                </c:pt>
                <c:pt idx="51">
                  <c:v>-227181202</c:v>
                </c:pt>
                <c:pt idx="52">
                  <c:v>-224864077</c:v>
                </c:pt>
                <c:pt idx="53">
                  <c:v>-364506648</c:v>
                </c:pt>
                <c:pt idx="54">
                  <c:v>-234511654</c:v>
                </c:pt>
                <c:pt idx="55">
                  <c:v>-229322598</c:v>
                </c:pt>
                <c:pt idx="56">
                  <c:v>-249724849</c:v>
                </c:pt>
                <c:pt idx="57">
                  <c:v>-454879554</c:v>
                </c:pt>
                <c:pt idx="58">
                  <c:v>-222938579</c:v>
                </c:pt>
                <c:pt idx="59">
                  <c:v>-414421493</c:v>
                </c:pt>
                <c:pt idx="60">
                  <c:v>-249524014</c:v>
                </c:pt>
                <c:pt idx="6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HookerCreek机场!$AD$4:$AD$66</c:f>
              <c:numCache>
                <c:formatCode>General</c:formatCode>
                <c:ptCount val="62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  <c:pt idx="30">
                  <c:v>9969694</c:v>
                </c:pt>
                <c:pt idx="31">
                  <c:v>25736016</c:v>
                </c:pt>
                <c:pt idx="32">
                  <c:v>63154632</c:v>
                </c:pt>
                <c:pt idx="33">
                  <c:v>45979010</c:v>
                </c:pt>
                <c:pt idx="34">
                  <c:v>35159156</c:v>
                </c:pt>
                <c:pt idx="35">
                  <c:v>74558138</c:v>
                </c:pt>
                <c:pt idx="36">
                  <c:v>33689980</c:v>
                </c:pt>
                <c:pt idx="37">
                  <c:v>4729766</c:v>
                </c:pt>
                <c:pt idx="38">
                  <c:v>2087187</c:v>
                </c:pt>
                <c:pt idx="39">
                  <c:v>29756249</c:v>
                </c:pt>
                <c:pt idx="40">
                  <c:v>8699177</c:v>
                </c:pt>
                <c:pt idx="41">
                  <c:v>25900369</c:v>
                </c:pt>
                <c:pt idx="42">
                  <c:v>12603941</c:v>
                </c:pt>
                <c:pt idx="43">
                  <c:v>9644468</c:v>
                </c:pt>
                <c:pt idx="44">
                  <c:v>6317321</c:v>
                </c:pt>
                <c:pt idx="45">
                  <c:v>26627777</c:v>
                </c:pt>
                <c:pt idx="46">
                  <c:v>20900180</c:v>
                </c:pt>
                <c:pt idx="47">
                  <c:v>23808939</c:v>
                </c:pt>
                <c:pt idx="48">
                  <c:v>-330951</c:v>
                </c:pt>
                <c:pt idx="49">
                  <c:v>-1621735</c:v>
                </c:pt>
                <c:pt idx="50">
                  <c:v>48965294</c:v>
                </c:pt>
                <c:pt idx="51">
                  <c:v>33299578</c:v>
                </c:pt>
                <c:pt idx="52">
                  <c:v>23289343</c:v>
                </c:pt>
                <c:pt idx="53">
                  <c:v>13475932</c:v>
                </c:pt>
                <c:pt idx="54">
                  <c:v>25736313</c:v>
                </c:pt>
                <c:pt idx="55">
                  <c:v>-3938716</c:v>
                </c:pt>
                <c:pt idx="56">
                  <c:v>13799877</c:v>
                </c:pt>
                <c:pt idx="57">
                  <c:v>34532632</c:v>
                </c:pt>
                <c:pt idx="58">
                  <c:v>-179264</c:v>
                </c:pt>
                <c:pt idx="59">
                  <c:v>4854944</c:v>
                </c:pt>
                <c:pt idx="60">
                  <c:v>13241022</c:v>
                </c:pt>
                <c:pt idx="61">
                  <c:v>-233504000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HookerCreek机场!$AB$4:$AB$66</c:f>
              <c:strCache>
                <c:ptCount val="62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  <c:pt idx="30">
                  <c:v>2020/3/19</c:v>
                </c:pt>
                <c:pt idx="31">
                  <c:v>2020/3/20</c:v>
                </c:pt>
                <c:pt idx="32">
                  <c:v>2020/3/21</c:v>
                </c:pt>
                <c:pt idx="33">
                  <c:v>2020/3/22</c:v>
                </c:pt>
                <c:pt idx="34">
                  <c:v>2020/3/23</c:v>
                </c:pt>
                <c:pt idx="35">
                  <c:v>2020/3/24</c:v>
                </c:pt>
                <c:pt idx="36">
                  <c:v>2020/3/25</c:v>
                </c:pt>
                <c:pt idx="37">
                  <c:v>2020/3/26</c:v>
                </c:pt>
                <c:pt idx="38">
                  <c:v>2020/3/27</c:v>
                </c:pt>
                <c:pt idx="39">
                  <c:v>2020/3/28</c:v>
                </c:pt>
                <c:pt idx="40">
                  <c:v>2020/3/29</c:v>
                </c:pt>
                <c:pt idx="41">
                  <c:v>2020/3/30</c:v>
                </c:pt>
                <c:pt idx="42">
                  <c:v>2020/3/31</c:v>
                </c:pt>
                <c:pt idx="43">
                  <c:v>2020/4/1</c:v>
                </c:pt>
                <c:pt idx="44">
                  <c:v>2020/4/2</c:v>
                </c:pt>
                <c:pt idx="45">
                  <c:v>2020/4/3</c:v>
                </c:pt>
                <c:pt idx="46">
                  <c:v>2020/4/4</c:v>
                </c:pt>
                <c:pt idx="47">
                  <c:v>2020/4/5</c:v>
                </c:pt>
                <c:pt idx="48">
                  <c:v>2020/4/6</c:v>
                </c:pt>
                <c:pt idx="49">
                  <c:v>2020/4/7</c:v>
                </c:pt>
                <c:pt idx="50">
                  <c:v>2020/4/8</c:v>
                </c:pt>
                <c:pt idx="51">
                  <c:v>2020/4/9</c:v>
                </c:pt>
                <c:pt idx="52">
                  <c:v>2020/4/10</c:v>
                </c:pt>
                <c:pt idx="53">
                  <c:v>2020/4/11</c:v>
                </c:pt>
                <c:pt idx="54">
                  <c:v>2020/4/12</c:v>
                </c:pt>
                <c:pt idx="55">
                  <c:v>2020/4/13</c:v>
                </c:pt>
                <c:pt idx="56">
                  <c:v>2020/4/14</c:v>
                </c:pt>
                <c:pt idx="57">
                  <c:v>2020/4/15</c:v>
                </c:pt>
                <c:pt idx="58">
                  <c:v>2020/4/16</c:v>
                </c:pt>
                <c:pt idx="59">
                  <c:v>2020/4/17</c:v>
                </c:pt>
                <c:pt idx="60">
                  <c:v>2020/4/18</c:v>
                </c:pt>
                <c:pt idx="61">
                  <c:v>2020/4/19</c:v>
                </c:pt>
              </c:strCache>
            </c:strRef>
          </c:cat>
          <c:val>
            <c:numRef>
              <c:f>HookerCreek机场!$AE$4:$AE$66</c:f>
              <c:numCache>
                <c:formatCode>General</c:formatCode>
                <c:ptCount val="62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  <c:pt idx="30">
                  <c:v>108495956</c:v>
                </c:pt>
                <c:pt idx="31">
                  <c:v>96165502</c:v>
                </c:pt>
                <c:pt idx="32">
                  <c:v>120146551</c:v>
                </c:pt>
                <c:pt idx="33">
                  <c:v>168576613</c:v>
                </c:pt>
                <c:pt idx="34">
                  <c:v>204519795</c:v>
                </c:pt>
                <c:pt idx="35">
                  <c:v>234510038</c:v>
                </c:pt>
                <c:pt idx="36">
                  <c:v>204144196</c:v>
                </c:pt>
                <c:pt idx="37">
                  <c:v>192070304</c:v>
                </c:pt>
                <c:pt idx="38">
                  <c:v>190508733</c:v>
                </c:pt>
                <c:pt idx="39">
                  <c:v>194528966</c:v>
                </c:pt>
                <c:pt idx="40">
                  <c:v>165809527</c:v>
                </c:pt>
                <c:pt idx="41">
                  <c:v>137031709</c:v>
                </c:pt>
                <c:pt idx="42">
                  <c:v>97275302</c:v>
                </c:pt>
                <c:pt idx="43">
                  <c:v>67520788</c:v>
                </c:pt>
                <c:pt idx="44">
                  <c:v>79547111</c:v>
                </c:pt>
                <c:pt idx="45">
                  <c:v>89418799</c:v>
                </c:pt>
                <c:pt idx="46">
                  <c:v>87921336</c:v>
                </c:pt>
                <c:pt idx="47">
                  <c:v>81974026</c:v>
                </c:pt>
                <c:pt idx="48">
                  <c:v>72943898</c:v>
                </c:pt>
                <c:pt idx="49">
                  <c:v>54451922</c:v>
                </c:pt>
                <c:pt idx="50">
                  <c:v>108014467</c:v>
                </c:pt>
                <c:pt idx="51">
                  <c:v>131669577</c:v>
                </c:pt>
                <c:pt idx="52">
                  <c:v>143140415</c:v>
                </c:pt>
                <c:pt idx="53">
                  <c:v>118517732</c:v>
                </c:pt>
                <c:pt idx="54">
                  <c:v>143664321</c:v>
                </c:pt>
                <c:pt idx="55">
                  <c:v>115916666</c:v>
                </c:pt>
                <c:pt idx="56">
                  <c:v>130047494</c:v>
                </c:pt>
                <c:pt idx="57">
                  <c:v>152071033</c:v>
                </c:pt>
                <c:pt idx="58">
                  <c:v>102926475</c:v>
                </c:pt>
                <c:pt idx="59">
                  <c:v>74661105</c:v>
                </c:pt>
                <c:pt idx="60">
                  <c:v>70113968</c:v>
                </c:pt>
                <c:pt idx="6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ISLASANTAY!$Z$4:$Z$306</c:f>
              <c:strCache>
                <c:ptCount val="3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</c:strCache>
            </c:strRef>
          </c:cat>
          <c:val>
            <c:numRef>
              <c:f>ISLASANTAY!$AA$4:$AA$306</c:f>
              <c:numCache>
                <c:formatCode>General</c:formatCode>
                <c:ptCount val="302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  <c:pt idx="268">
                  <c:v>-138876354</c:v>
                </c:pt>
                <c:pt idx="269">
                  <c:v>-113852153</c:v>
                </c:pt>
                <c:pt idx="270">
                  <c:v>-275719045</c:v>
                </c:pt>
                <c:pt idx="271">
                  <c:v>-154149712</c:v>
                </c:pt>
                <c:pt idx="272">
                  <c:v>-134210412</c:v>
                </c:pt>
                <c:pt idx="273">
                  <c:v>-257147666</c:v>
                </c:pt>
                <c:pt idx="274">
                  <c:v>-235533964</c:v>
                </c:pt>
                <c:pt idx="275">
                  <c:v>-226054295</c:v>
                </c:pt>
                <c:pt idx="276">
                  <c:v>-234571219</c:v>
                </c:pt>
                <c:pt idx="277">
                  <c:v>-208117650</c:v>
                </c:pt>
                <c:pt idx="278">
                  <c:v>-129215902</c:v>
                </c:pt>
                <c:pt idx="279">
                  <c:v>-243654885</c:v>
                </c:pt>
                <c:pt idx="280">
                  <c:v>-213099562</c:v>
                </c:pt>
                <c:pt idx="281">
                  <c:v>-136706949</c:v>
                </c:pt>
                <c:pt idx="282">
                  <c:v>-144773348</c:v>
                </c:pt>
                <c:pt idx="283">
                  <c:v>-237242801</c:v>
                </c:pt>
                <c:pt idx="284">
                  <c:v>-213627565</c:v>
                </c:pt>
                <c:pt idx="285">
                  <c:v>-126379319</c:v>
                </c:pt>
                <c:pt idx="286">
                  <c:v>-128164200</c:v>
                </c:pt>
                <c:pt idx="287">
                  <c:v>-245970639</c:v>
                </c:pt>
                <c:pt idx="288">
                  <c:v>-154281713</c:v>
                </c:pt>
                <c:pt idx="289">
                  <c:v>-251141628</c:v>
                </c:pt>
                <c:pt idx="290">
                  <c:v>-128517159</c:v>
                </c:pt>
                <c:pt idx="291">
                  <c:v>-208327445</c:v>
                </c:pt>
                <c:pt idx="292">
                  <c:v>-134031063</c:v>
                </c:pt>
                <c:pt idx="293">
                  <c:v>-131065349</c:v>
                </c:pt>
                <c:pt idx="294">
                  <c:v>-142725901</c:v>
                </c:pt>
                <c:pt idx="295">
                  <c:v>-259978509</c:v>
                </c:pt>
                <c:pt idx="296">
                  <c:v>-127416673</c:v>
                </c:pt>
                <c:pt idx="297">
                  <c:v>-236855407</c:v>
                </c:pt>
                <c:pt idx="298">
                  <c:v>-142611117</c:v>
                </c:pt>
                <c:pt idx="299">
                  <c:v>-237143800</c:v>
                </c:pt>
                <c:pt idx="300">
                  <c:v>-135685378</c:v>
                </c:pt>
                <c:pt idx="301">
                  <c:v>-134886199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ISLASANTAY!$Z$4:$Z$306</c:f>
              <c:strCache>
                <c:ptCount val="3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</c:strCache>
            </c:strRef>
          </c:cat>
          <c:val>
            <c:numRef>
              <c:f>ISLASANTAY!$AB$4:$AB$306</c:f>
              <c:numCache>
                <c:formatCode>General</c:formatCode>
                <c:ptCount val="302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  <c:pt idx="268">
                  <c:v>10695414</c:v>
                </c:pt>
                <c:pt idx="269">
                  <c:v>12738137</c:v>
                </c:pt>
                <c:pt idx="270">
                  <c:v>18304342</c:v>
                </c:pt>
                <c:pt idx="271">
                  <c:v>7597831</c:v>
                </c:pt>
                <c:pt idx="272">
                  <c:v>-274090</c:v>
                </c:pt>
                <c:pt idx="273">
                  <c:v>11465045</c:v>
                </c:pt>
                <c:pt idx="274">
                  <c:v>18705877</c:v>
                </c:pt>
                <c:pt idx="275">
                  <c:v>9543135</c:v>
                </c:pt>
                <c:pt idx="276">
                  <c:v>19008883</c:v>
                </c:pt>
                <c:pt idx="277">
                  <c:v>8931063</c:v>
                </c:pt>
                <c:pt idx="278">
                  <c:v>1787586</c:v>
                </c:pt>
                <c:pt idx="279">
                  <c:v>12106603</c:v>
                </c:pt>
                <c:pt idx="280">
                  <c:v>26658339</c:v>
                </c:pt>
                <c:pt idx="281">
                  <c:v>-1887961</c:v>
                </c:pt>
                <c:pt idx="282">
                  <c:v>26294723</c:v>
                </c:pt>
                <c:pt idx="283">
                  <c:v>42969607</c:v>
                </c:pt>
                <c:pt idx="284">
                  <c:v>13157203</c:v>
                </c:pt>
                <c:pt idx="285">
                  <c:v>2360175</c:v>
                </c:pt>
                <c:pt idx="286">
                  <c:v>7419395</c:v>
                </c:pt>
                <c:pt idx="287">
                  <c:v>13142433</c:v>
                </c:pt>
                <c:pt idx="288">
                  <c:v>1741014</c:v>
                </c:pt>
                <c:pt idx="289">
                  <c:v>300736</c:v>
                </c:pt>
                <c:pt idx="290">
                  <c:v>6903088</c:v>
                </c:pt>
                <c:pt idx="291">
                  <c:v>7320739</c:v>
                </c:pt>
                <c:pt idx="292">
                  <c:v>19317745</c:v>
                </c:pt>
                <c:pt idx="293">
                  <c:v>5881629</c:v>
                </c:pt>
                <c:pt idx="294">
                  <c:v>20390140</c:v>
                </c:pt>
                <c:pt idx="295">
                  <c:v>35741266</c:v>
                </c:pt>
                <c:pt idx="296">
                  <c:v>1384232</c:v>
                </c:pt>
                <c:pt idx="297">
                  <c:v>20398951</c:v>
                </c:pt>
                <c:pt idx="298">
                  <c:v>4017512</c:v>
                </c:pt>
                <c:pt idx="299">
                  <c:v>15376787</c:v>
                </c:pt>
                <c:pt idx="300">
                  <c:v>4543035</c:v>
                </c:pt>
                <c:pt idx="301">
                  <c:v>12953515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ISLASANTAY!$Z$4:$Z$306</c:f>
              <c:strCache>
                <c:ptCount val="302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  <c:pt idx="268">
                  <c:v>2020/3/19</c:v>
                </c:pt>
                <c:pt idx="269">
                  <c:v>2020/3/20</c:v>
                </c:pt>
                <c:pt idx="270">
                  <c:v>2020/3/21</c:v>
                </c:pt>
                <c:pt idx="271">
                  <c:v>2020/3/22</c:v>
                </c:pt>
                <c:pt idx="272">
                  <c:v>2020/3/23</c:v>
                </c:pt>
                <c:pt idx="273">
                  <c:v>2020/3/24</c:v>
                </c:pt>
                <c:pt idx="274">
                  <c:v>2020/3/25</c:v>
                </c:pt>
                <c:pt idx="275">
                  <c:v>2020/3/26</c:v>
                </c:pt>
                <c:pt idx="276">
                  <c:v>2020/3/27</c:v>
                </c:pt>
                <c:pt idx="277">
                  <c:v>2020/3/28</c:v>
                </c:pt>
                <c:pt idx="278">
                  <c:v>2020/3/29</c:v>
                </c:pt>
                <c:pt idx="279">
                  <c:v>2020/3/30</c:v>
                </c:pt>
                <c:pt idx="280">
                  <c:v>2020/3/31</c:v>
                </c:pt>
                <c:pt idx="281">
                  <c:v>2020/4/1</c:v>
                </c:pt>
                <c:pt idx="282">
                  <c:v>2020/4/2</c:v>
                </c:pt>
                <c:pt idx="283">
                  <c:v>2020/4/3</c:v>
                </c:pt>
                <c:pt idx="284">
                  <c:v>2020/4/4</c:v>
                </c:pt>
                <c:pt idx="285">
                  <c:v>2020/4/5</c:v>
                </c:pt>
                <c:pt idx="286">
                  <c:v>2020/4/6</c:v>
                </c:pt>
                <c:pt idx="287">
                  <c:v>2020/4/7</c:v>
                </c:pt>
                <c:pt idx="288">
                  <c:v>2020/4/8</c:v>
                </c:pt>
                <c:pt idx="289">
                  <c:v>2020/4/9</c:v>
                </c:pt>
                <c:pt idx="290">
                  <c:v>2020/4/10</c:v>
                </c:pt>
                <c:pt idx="291">
                  <c:v>2020/4/11</c:v>
                </c:pt>
                <c:pt idx="292">
                  <c:v>2020/4/12</c:v>
                </c:pt>
                <c:pt idx="293">
                  <c:v>2020/4/13</c:v>
                </c:pt>
                <c:pt idx="294">
                  <c:v>2020/4/14</c:v>
                </c:pt>
                <c:pt idx="295">
                  <c:v>2020/4/15</c:v>
                </c:pt>
                <c:pt idx="296">
                  <c:v>2020/4/16</c:v>
                </c:pt>
                <c:pt idx="297">
                  <c:v>2020/4/17</c:v>
                </c:pt>
                <c:pt idx="298">
                  <c:v>2020/4/18</c:v>
                </c:pt>
                <c:pt idx="299">
                  <c:v>2020/4/19</c:v>
                </c:pt>
                <c:pt idx="300">
                  <c:v>2020/4/20</c:v>
                </c:pt>
                <c:pt idx="301">
                  <c:v>2020/4/21</c:v>
                </c:pt>
              </c:strCache>
            </c:strRef>
          </c:cat>
          <c:val>
            <c:numRef>
              <c:f>ISLASANTAY!$AC$4:$AC$306</c:f>
              <c:numCache>
                <c:formatCode>General</c:formatCode>
                <c:ptCount val="302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  <c:pt idx="268">
                  <c:v>73787298</c:v>
                </c:pt>
                <c:pt idx="269">
                  <c:v>80874627</c:v>
                </c:pt>
                <c:pt idx="270">
                  <c:v>70057224</c:v>
                </c:pt>
                <c:pt idx="271">
                  <c:v>67535827</c:v>
                </c:pt>
                <c:pt idx="272">
                  <c:v>67404156</c:v>
                </c:pt>
                <c:pt idx="273">
                  <c:v>65619491</c:v>
                </c:pt>
                <c:pt idx="274">
                  <c:v>59335505</c:v>
                </c:pt>
                <c:pt idx="275">
                  <c:v>57933784</c:v>
                </c:pt>
                <c:pt idx="276">
                  <c:v>63342843</c:v>
                </c:pt>
                <c:pt idx="277">
                  <c:v>59535769</c:v>
                </c:pt>
                <c:pt idx="278">
                  <c:v>55757150</c:v>
                </c:pt>
                <c:pt idx="279">
                  <c:v>58478336</c:v>
                </c:pt>
                <c:pt idx="280">
                  <c:v>75091748</c:v>
                </c:pt>
                <c:pt idx="281">
                  <c:v>61464652</c:v>
                </c:pt>
                <c:pt idx="282">
                  <c:v>80792633</c:v>
                </c:pt>
                <c:pt idx="283">
                  <c:v>94891124</c:v>
                </c:pt>
                <c:pt idx="284">
                  <c:v>74940953</c:v>
                </c:pt>
                <c:pt idx="285">
                  <c:v>68370065</c:v>
                </c:pt>
                <c:pt idx="286">
                  <c:v>74001874</c:v>
                </c:pt>
                <c:pt idx="287">
                  <c:v>69405895</c:v>
                </c:pt>
                <c:pt idx="288">
                  <c:v>54807587</c:v>
                </c:pt>
                <c:pt idx="289">
                  <c:v>55255270</c:v>
                </c:pt>
                <c:pt idx="290">
                  <c:v>35863635</c:v>
                </c:pt>
                <c:pt idx="291">
                  <c:v>20196589</c:v>
                </c:pt>
                <c:pt idx="292">
                  <c:v>43032015</c:v>
                </c:pt>
                <c:pt idx="293">
                  <c:v>46553469</c:v>
                </c:pt>
                <c:pt idx="294">
                  <c:v>59524214</c:v>
                </c:pt>
                <c:pt idx="295">
                  <c:v>69152302</c:v>
                </c:pt>
                <c:pt idx="296">
                  <c:v>68795520</c:v>
                </c:pt>
                <c:pt idx="297">
                  <c:v>88660330</c:v>
                </c:pt>
                <c:pt idx="298">
                  <c:v>86364941</c:v>
                </c:pt>
                <c:pt idx="299">
                  <c:v>96716378</c:v>
                </c:pt>
                <c:pt idx="300">
                  <c:v>81941668</c:v>
                </c:pt>
                <c:pt idx="301">
                  <c:v>89013554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Kugluktuk!$AA$4:$AA$283</c:f>
              <c:strCache>
                <c:ptCount val="2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</c:strCache>
            </c:strRef>
          </c:cat>
          <c:val>
            <c:numRef>
              <c:f>Kugluktuk!$AB$4:$AB$283</c:f>
              <c:numCache>
                <c:formatCode>General</c:formatCode>
                <c:ptCount val="279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  <c:pt idx="245">
                  <c:v>-242991880</c:v>
                </c:pt>
                <c:pt idx="246">
                  <c:v>-199204991</c:v>
                </c:pt>
                <c:pt idx="247">
                  <c:v>-482419388</c:v>
                </c:pt>
                <c:pt idx="248">
                  <c:v>-269712878</c:v>
                </c:pt>
                <c:pt idx="249">
                  <c:v>-234825457</c:v>
                </c:pt>
                <c:pt idx="250">
                  <c:v>-449926479</c:v>
                </c:pt>
                <c:pt idx="251">
                  <c:v>-412109388</c:v>
                </c:pt>
                <c:pt idx="252">
                  <c:v>-395522989</c:v>
                </c:pt>
                <c:pt idx="253">
                  <c:v>-410424891</c:v>
                </c:pt>
                <c:pt idx="254">
                  <c:v>-364138175</c:v>
                </c:pt>
                <c:pt idx="255">
                  <c:v>-226086656</c:v>
                </c:pt>
                <c:pt idx="256">
                  <c:v>-426318412</c:v>
                </c:pt>
                <c:pt idx="257">
                  <c:v>-372856333</c:v>
                </c:pt>
                <c:pt idx="258">
                  <c:v>-239193602</c:v>
                </c:pt>
                <c:pt idx="259">
                  <c:v>-253307230</c:v>
                </c:pt>
                <c:pt idx="260">
                  <c:v>-415099309</c:v>
                </c:pt>
                <c:pt idx="261">
                  <c:v>-373780170</c:v>
                </c:pt>
                <c:pt idx="262">
                  <c:v>-221123540</c:v>
                </c:pt>
                <c:pt idx="263">
                  <c:v>-224249023</c:v>
                </c:pt>
                <c:pt idx="264">
                  <c:v>-430372754</c:v>
                </c:pt>
                <c:pt idx="265">
                  <c:v>-269943838</c:v>
                </c:pt>
                <c:pt idx="266">
                  <c:v>-227181202</c:v>
                </c:pt>
                <c:pt idx="267">
                  <c:v>-224864077</c:v>
                </c:pt>
                <c:pt idx="268">
                  <c:v>-364506648</c:v>
                </c:pt>
                <c:pt idx="269">
                  <c:v>-234511654</c:v>
                </c:pt>
                <c:pt idx="270">
                  <c:v>-229322598</c:v>
                </c:pt>
                <c:pt idx="271">
                  <c:v>-249724849</c:v>
                </c:pt>
                <c:pt idx="272">
                  <c:v>-454879554</c:v>
                </c:pt>
                <c:pt idx="273">
                  <c:v>-222941090</c:v>
                </c:pt>
                <c:pt idx="274">
                  <c:v>-414424004</c:v>
                </c:pt>
                <c:pt idx="275">
                  <c:v>-249524014</c:v>
                </c:pt>
                <c:pt idx="276">
                  <c:v>-414926089</c:v>
                </c:pt>
                <c:pt idx="277">
                  <c:v>-237406177</c:v>
                </c:pt>
                <c:pt idx="278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Kugluktuk!$AA$4:$AA$283</c:f>
              <c:strCache>
                <c:ptCount val="2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</c:strCache>
            </c:strRef>
          </c:cat>
          <c:val>
            <c:numRef>
              <c:f>Kugluktuk!$AC$4:$AC$283</c:f>
              <c:numCache>
                <c:formatCode>General</c:formatCode>
                <c:ptCount val="279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  <c:pt idx="245">
                  <c:v>8005354</c:v>
                </c:pt>
                <c:pt idx="246">
                  <c:v>10115652</c:v>
                </c:pt>
                <c:pt idx="247">
                  <c:v>33702409</c:v>
                </c:pt>
                <c:pt idx="248">
                  <c:v>7325616</c:v>
                </c:pt>
                <c:pt idx="249">
                  <c:v>2937451</c:v>
                </c:pt>
                <c:pt idx="250">
                  <c:v>6332056</c:v>
                </c:pt>
                <c:pt idx="251">
                  <c:v>-517984</c:v>
                </c:pt>
                <c:pt idx="252">
                  <c:v>11245646</c:v>
                </c:pt>
                <c:pt idx="253">
                  <c:v>10242466</c:v>
                </c:pt>
                <c:pt idx="254">
                  <c:v>18993063</c:v>
                </c:pt>
                <c:pt idx="255">
                  <c:v>27383978</c:v>
                </c:pt>
                <c:pt idx="256">
                  <c:v>51553847</c:v>
                </c:pt>
                <c:pt idx="257">
                  <c:v>43214359</c:v>
                </c:pt>
                <c:pt idx="258">
                  <c:v>34116888</c:v>
                </c:pt>
                <c:pt idx="259">
                  <c:v>4898167</c:v>
                </c:pt>
                <c:pt idx="260">
                  <c:v>18429015</c:v>
                </c:pt>
                <c:pt idx="261">
                  <c:v>50192615</c:v>
                </c:pt>
                <c:pt idx="262">
                  <c:v>34146028</c:v>
                </c:pt>
                <c:pt idx="263">
                  <c:v>20585521</c:v>
                </c:pt>
                <c:pt idx="264">
                  <c:v>49567188</c:v>
                </c:pt>
                <c:pt idx="265">
                  <c:v>3989348</c:v>
                </c:pt>
                <c:pt idx="266">
                  <c:v>25011797</c:v>
                </c:pt>
                <c:pt idx="267">
                  <c:v>31096591</c:v>
                </c:pt>
                <c:pt idx="268">
                  <c:v>38827266</c:v>
                </c:pt>
                <c:pt idx="269">
                  <c:v>-1118904</c:v>
                </c:pt>
                <c:pt idx="270">
                  <c:v>5909274</c:v>
                </c:pt>
                <c:pt idx="271">
                  <c:v>2906799</c:v>
                </c:pt>
                <c:pt idx="272">
                  <c:v>20558674</c:v>
                </c:pt>
                <c:pt idx="273">
                  <c:v>-4284572</c:v>
                </c:pt>
                <c:pt idx="274">
                  <c:v>17616994</c:v>
                </c:pt>
                <c:pt idx="275">
                  <c:v>21249685</c:v>
                </c:pt>
                <c:pt idx="276">
                  <c:v>39302870</c:v>
                </c:pt>
                <c:pt idx="277">
                  <c:v>6282355</c:v>
                </c:pt>
                <c:pt idx="278">
                  <c:v>34585285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Kugluktuk!$AA$4:$AA$283</c:f>
              <c:strCache>
                <c:ptCount val="279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  <c:pt idx="245">
                  <c:v>2020/3/19</c:v>
                </c:pt>
                <c:pt idx="246">
                  <c:v>2020/3/20</c:v>
                </c:pt>
                <c:pt idx="247">
                  <c:v>2020/3/21</c:v>
                </c:pt>
                <c:pt idx="248">
                  <c:v>2020/3/22</c:v>
                </c:pt>
                <c:pt idx="249">
                  <c:v>2020/3/23</c:v>
                </c:pt>
                <c:pt idx="250">
                  <c:v>2020/3/24</c:v>
                </c:pt>
                <c:pt idx="251">
                  <c:v>2020/3/25</c:v>
                </c:pt>
                <c:pt idx="252">
                  <c:v>2020/3/26</c:v>
                </c:pt>
                <c:pt idx="253">
                  <c:v>2020/3/27</c:v>
                </c:pt>
                <c:pt idx="254">
                  <c:v>2020/3/28</c:v>
                </c:pt>
                <c:pt idx="255">
                  <c:v>2020/3/29</c:v>
                </c:pt>
                <c:pt idx="256">
                  <c:v>2020/3/30</c:v>
                </c:pt>
                <c:pt idx="257">
                  <c:v>2020/3/31</c:v>
                </c:pt>
                <c:pt idx="258">
                  <c:v>2020/4/1</c:v>
                </c:pt>
                <c:pt idx="259">
                  <c:v>2020/4/2</c:v>
                </c:pt>
                <c:pt idx="260">
                  <c:v>2020/4/3</c:v>
                </c:pt>
                <c:pt idx="261">
                  <c:v>2020/4/4</c:v>
                </c:pt>
                <c:pt idx="262">
                  <c:v>2020/4/5</c:v>
                </c:pt>
                <c:pt idx="263">
                  <c:v>2020/4/6</c:v>
                </c:pt>
                <c:pt idx="264">
                  <c:v>2020/4/7</c:v>
                </c:pt>
                <c:pt idx="265">
                  <c:v>2020/4/8</c:v>
                </c:pt>
                <c:pt idx="266">
                  <c:v>2020/4/9</c:v>
                </c:pt>
                <c:pt idx="267">
                  <c:v>2020/4/10</c:v>
                </c:pt>
                <c:pt idx="268">
                  <c:v>2020/4/11</c:v>
                </c:pt>
                <c:pt idx="269">
                  <c:v>2020/4/12</c:v>
                </c:pt>
                <c:pt idx="270">
                  <c:v>2020/4/13</c:v>
                </c:pt>
                <c:pt idx="271">
                  <c:v>2020/4/14</c:v>
                </c:pt>
                <c:pt idx="272">
                  <c:v>2020/4/15</c:v>
                </c:pt>
                <c:pt idx="273">
                  <c:v>2020/4/16</c:v>
                </c:pt>
                <c:pt idx="274">
                  <c:v>2020/4/17</c:v>
                </c:pt>
                <c:pt idx="275">
                  <c:v>2020/4/18</c:v>
                </c:pt>
                <c:pt idx="276">
                  <c:v>2020/4/19</c:v>
                </c:pt>
                <c:pt idx="277">
                  <c:v>2020/4/20</c:v>
                </c:pt>
                <c:pt idx="278">
                  <c:v>2020/4/21</c:v>
                </c:pt>
              </c:strCache>
            </c:strRef>
          </c:cat>
          <c:val>
            <c:numRef>
              <c:f>Kugluktuk!$AD$4:$AD$283</c:f>
              <c:numCache>
                <c:formatCode>General</c:formatCode>
                <c:ptCount val="279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  <c:pt idx="245">
                  <c:v>168364009</c:v>
                </c:pt>
                <c:pt idx="246">
                  <c:v>157069288</c:v>
                </c:pt>
                <c:pt idx="247">
                  <c:v>145653421</c:v>
                </c:pt>
                <c:pt idx="248">
                  <c:v>132170816</c:v>
                </c:pt>
                <c:pt idx="249">
                  <c:v>109285841</c:v>
                </c:pt>
                <c:pt idx="250">
                  <c:v>89710961</c:v>
                </c:pt>
                <c:pt idx="251">
                  <c:v>54488546</c:v>
                </c:pt>
                <c:pt idx="252">
                  <c:v>67060317</c:v>
                </c:pt>
                <c:pt idx="253">
                  <c:v>53689958</c:v>
                </c:pt>
                <c:pt idx="254">
                  <c:v>62567369</c:v>
                </c:pt>
                <c:pt idx="255">
                  <c:v>66364590</c:v>
                </c:pt>
                <c:pt idx="256">
                  <c:v>83208843</c:v>
                </c:pt>
                <c:pt idx="257">
                  <c:v>99315882</c:v>
                </c:pt>
                <c:pt idx="258">
                  <c:v>130038165</c:v>
                </c:pt>
                <c:pt idx="259">
                  <c:v>138848921</c:v>
                </c:pt>
                <c:pt idx="260">
                  <c:v>137221534</c:v>
                </c:pt>
                <c:pt idx="261">
                  <c:v>178799070</c:v>
                </c:pt>
                <c:pt idx="262">
                  <c:v>193952035</c:v>
                </c:pt>
                <c:pt idx="263">
                  <c:v>187153578</c:v>
                </c:pt>
                <c:pt idx="264">
                  <c:v>191965376</c:v>
                </c:pt>
                <c:pt idx="265">
                  <c:v>176910234</c:v>
                </c:pt>
                <c:pt idx="266">
                  <c:v>167805143</c:v>
                </c:pt>
                <c:pt idx="267">
                  <c:v>192217979</c:v>
                </c:pt>
                <c:pt idx="268">
                  <c:v>188203394</c:v>
                </c:pt>
                <c:pt idx="269">
                  <c:v>150422723</c:v>
                </c:pt>
                <c:pt idx="270">
                  <c:v>122185969</c:v>
                </c:pt>
                <c:pt idx="271">
                  <c:v>104507247</c:v>
                </c:pt>
                <c:pt idx="272">
                  <c:v>93177455</c:v>
                </c:pt>
                <c:pt idx="273">
                  <c:v>84903535</c:v>
                </c:pt>
                <c:pt idx="274">
                  <c:v>81793304</c:v>
                </c:pt>
                <c:pt idx="275">
                  <c:v>73731986</c:v>
                </c:pt>
                <c:pt idx="276">
                  <c:v>82268908</c:v>
                </c:pt>
                <c:pt idx="277">
                  <c:v>89670167</c:v>
                </c:pt>
                <c:pt idx="278">
                  <c:v>118346178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庙湾岛!$AA$4:$AA$257</c:f>
              <c:strCache>
                <c:ptCount val="2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</c:strCache>
            </c:strRef>
          </c:cat>
          <c:val>
            <c:numRef>
              <c:f>庙湾岛!$AB$4:$AB$257</c:f>
              <c:numCache>
                <c:formatCode>General</c:formatCode>
                <c:ptCount val="2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  <c:pt idx="219">
                  <c:v>-124318508</c:v>
                </c:pt>
                <c:pt idx="220">
                  <c:v>-101916440</c:v>
                </c:pt>
                <c:pt idx="221">
                  <c:v>-246813205</c:v>
                </c:pt>
                <c:pt idx="222">
                  <c:v>-137989396</c:v>
                </c:pt>
                <c:pt idx="223">
                  <c:v>-120140437</c:v>
                </c:pt>
                <c:pt idx="224">
                  <c:v>-230189540</c:v>
                </c:pt>
                <c:pt idx="225">
                  <c:v>-210841715</c:v>
                </c:pt>
                <c:pt idx="226">
                  <c:v>-202355849</c:v>
                </c:pt>
                <c:pt idx="227">
                  <c:v>-209979899</c:v>
                </c:pt>
                <c:pt idx="228">
                  <c:v>-186298593</c:v>
                </c:pt>
                <c:pt idx="229">
                  <c:v>-115669528</c:v>
                </c:pt>
                <c:pt idx="230">
                  <c:v>-218111278</c:v>
                </c:pt>
                <c:pt idx="231">
                  <c:v>-190759228</c:v>
                </c:pt>
                <c:pt idx="232">
                  <c:v>-122375249</c:v>
                </c:pt>
                <c:pt idx="233">
                  <c:v>-129596006</c:v>
                </c:pt>
                <c:pt idx="234">
                  <c:v>-212371406</c:v>
                </c:pt>
                <c:pt idx="235">
                  <c:v>-191231878</c:v>
                </c:pt>
                <c:pt idx="236">
                  <c:v>-113130318</c:v>
                </c:pt>
                <c:pt idx="237">
                  <c:v>-114729365</c:v>
                </c:pt>
                <c:pt idx="238">
                  <c:v>-220185543</c:v>
                </c:pt>
                <c:pt idx="239">
                  <c:v>-138107559</c:v>
                </c:pt>
                <c:pt idx="240">
                  <c:v>-116229515</c:v>
                </c:pt>
                <c:pt idx="241">
                  <c:v>-115044037</c:v>
                </c:pt>
                <c:pt idx="242">
                  <c:v>-186487396</c:v>
                </c:pt>
                <c:pt idx="243">
                  <c:v>-119979890</c:v>
                </c:pt>
                <c:pt idx="244">
                  <c:v>-117325087</c:v>
                </c:pt>
                <c:pt idx="245">
                  <c:v>-127763203</c:v>
                </c:pt>
                <c:pt idx="246">
                  <c:v>-232723611</c:v>
                </c:pt>
                <c:pt idx="247">
                  <c:v>-114060206</c:v>
                </c:pt>
                <c:pt idx="248">
                  <c:v>-212025909</c:v>
                </c:pt>
                <c:pt idx="249">
                  <c:v>-127660453</c:v>
                </c:pt>
                <c:pt idx="250">
                  <c:v>-212282784</c:v>
                </c:pt>
                <c:pt idx="251">
                  <c:v>-121460775</c:v>
                </c:pt>
                <c:pt idx="252">
                  <c:v>-120745378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庙湾岛!$AA$4:$AA$257</c:f>
              <c:strCache>
                <c:ptCount val="2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</c:strCache>
            </c:strRef>
          </c:cat>
          <c:val>
            <c:numRef>
              <c:f>庙湾岛!$AC$4:$AC$257</c:f>
              <c:numCache>
                <c:formatCode>General</c:formatCode>
                <c:ptCount val="253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  <c:pt idx="219">
                  <c:v>9637895</c:v>
                </c:pt>
                <c:pt idx="220">
                  <c:v>7534877</c:v>
                </c:pt>
                <c:pt idx="221">
                  <c:v>5460110</c:v>
                </c:pt>
                <c:pt idx="222">
                  <c:v>2801487</c:v>
                </c:pt>
                <c:pt idx="223">
                  <c:v>11046075</c:v>
                </c:pt>
                <c:pt idx="224">
                  <c:v>11002332</c:v>
                </c:pt>
                <c:pt idx="225">
                  <c:v>14487563</c:v>
                </c:pt>
                <c:pt idx="226">
                  <c:v>32657052</c:v>
                </c:pt>
                <c:pt idx="227">
                  <c:v>29071924</c:v>
                </c:pt>
                <c:pt idx="228">
                  <c:v>1599372</c:v>
                </c:pt>
                <c:pt idx="229">
                  <c:v>4581327</c:v>
                </c:pt>
                <c:pt idx="230">
                  <c:v>6357855</c:v>
                </c:pt>
                <c:pt idx="231">
                  <c:v>17272060</c:v>
                </c:pt>
                <c:pt idx="232">
                  <c:v>3035012</c:v>
                </c:pt>
                <c:pt idx="233">
                  <c:v>12695483</c:v>
                </c:pt>
                <c:pt idx="234">
                  <c:v>16021453</c:v>
                </c:pt>
                <c:pt idx="235">
                  <c:v>4374174</c:v>
                </c:pt>
                <c:pt idx="236">
                  <c:v>5311074</c:v>
                </c:pt>
                <c:pt idx="237">
                  <c:v>5257332</c:v>
                </c:pt>
                <c:pt idx="238">
                  <c:v>16243155</c:v>
                </c:pt>
                <c:pt idx="239">
                  <c:v>15384913</c:v>
                </c:pt>
                <c:pt idx="240">
                  <c:v>6187258</c:v>
                </c:pt>
                <c:pt idx="241">
                  <c:v>9875073</c:v>
                </c:pt>
                <c:pt idx="242">
                  <c:v>19339342</c:v>
                </c:pt>
                <c:pt idx="243">
                  <c:v>6787057</c:v>
                </c:pt>
                <c:pt idx="244">
                  <c:v>13646467</c:v>
                </c:pt>
                <c:pt idx="245">
                  <c:v>18571227</c:v>
                </c:pt>
                <c:pt idx="246">
                  <c:v>35985758</c:v>
                </c:pt>
                <c:pt idx="247">
                  <c:v>1205907</c:v>
                </c:pt>
                <c:pt idx="248">
                  <c:v>140495</c:v>
                </c:pt>
                <c:pt idx="249">
                  <c:v>7843273</c:v>
                </c:pt>
                <c:pt idx="250">
                  <c:v>14351894</c:v>
                </c:pt>
                <c:pt idx="251">
                  <c:v>4581057</c:v>
                </c:pt>
                <c:pt idx="252">
                  <c:v>11970632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庙湾岛!$AA$4:$AA$257</c:f>
              <c:strCache>
                <c:ptCount val="253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  <c:pt idx="219">
                  <c:v>2020/3/19</c:v>
                </c:pt>
                <c:pt idx="220">
                  <c:v>2020/3/20</c:v>
                </c:pt>
                <c:pt idx="221">
                  <c:v>2020/3/21</c:v>
                </c:pt>
                <c:pt idx="222">
                  <c:v>2020/3/22</c:v>
                </c:pt>
                <c:pt idx="223">
                  <c:v>2020/3/23</c:v>
                </c:pt>
                <c:pt idx="224">
                  <c:v>2020/3/24</c:v>
                </c:pt>
                <c:pt idx="225">
                  <c:v>2020/3/25</c:v>
                </c:pt>
                <c:pt idx="226">
                  <c:v>2020/3/26</c:v>
                </c:pt>
                <c:pt idx="227">
                  <c:v>2020/3/27</c:v>
                </c:pt>
                <c:pt idx="228">
                  <c:v>2020/3/28</c:v>
                </c:pt>
                <c:pt idx="229">
                  <c:v>2020/3/29</c:v>
                </c:pt>
                <c:pt idx="230">
                  <c:v>2020/3/30</c:v>
                </c:pt>
                <c:pt idx="231">
                  <c:v>2020/3/31</c:v>
                </c:pt>
                <c:pt idx="232">
                  <c:v>2020/4/1</c:v>
                </c:pt>
                <c:pt idx="233">
                  <c:v>2020/4/2</c:v>
                </c:pt>
                <c:pt idx="234">
                  <c:v>2020/4/3</c:v>
                </c:pt>
                <c:pt idx="235">
                  <c:v>2020/4/4</c:v>
                </c:pt>
                <c:pt idx="236">
                  <c:v>2020/4/5</c:v>
                </c:pt>
                <c:pt idx="237">
                  <c:v>2020/4/6</c:v>
                </c:pt>
                <c:pt idx="238">
                  <c:v>2020/4/7</c:v>
                </c:pt>
                <c:pt idx="239">
                  <c:v>2020/4/8</c:v>
                </c:pt>
                <c:pt idx="240">
                  <c:v>2020/4/9</c:v>
                </c:pt>
                <c:pt idx="241">
                  <c:v>2020/4/10</c:v>
                </c:pt>
                <c:pt idx="242">
                  <c:v>2020/4/11</c:v>
                </c:pt>
                <c:pt idx="243">
                  <c:v>2020/4/12</c:v>
                </c:pt>
                <c:pt idx="244">
                  <c:v>2020/4/13</c:v>
                </c:pt>
                <c:pt idx="245">
                  <c:v>2020/4/14</c:v>
                </c:pt>
                <c:pt idx="246">
                  <c:v>2020/4/15</c:v>
                </c:pt>
                <c:pt idx="247">
                  <c:v>2020/4/16</c:v>
                </c:pt>
                <c:pt idx="248">
                  <c:v>2020/4/17</c:v>
                </c:pt>
                <c:pt idx="249">
                  <c:v>2020/4/18</c:v>
                </c:pt>
                <c:pt idx="250">
                  <c:v>2020/4/19</c:v>
                </c:pt>
                <c:pt idx="251">
                  <c:v>2020/4/20</c:v>
                </c:pt>
                <c:pt idx="252">
                  <c:v>2020/4/21</c:v>
                </c:pt>
              </c:strCache>
            </c:strRef>
          </c:cat>
          <c:val>
            <c:numRef>
              <c:f>庙湾岛!$AD$4:$AD$257</c:f>
              <c:numCache>
                <c:formatCode>General</c:formatCode>
                <c:ptCount val="253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  <c:pt idx="219">
                  <c:v>47642617</c:v>
                </c:pt>
                <c:pt idx="220">
                  <c:v>38806468</c:v>
                </c:pt>
                <c:pt idx="221">
                  <c:v>39004235</c:v>
                </c:pt>
                <c:pt idx="222">
                  <c:v>38780295</c:v>
                </c:pt>
                <c:pt idx="223">
                  <c:v>36763329</c:v>
                </c:pt>
                <c:pt idx="224">
                  <c:v>37958662</c:v>
                </c:pt>
                <c:pt idx="225">
                  <c:v>51903927</c:v>
                </c:pt>
                <c:pt idx="226">
                  <c:v>59026807</c:v>
                </c:pt>
                <c:pt idx="227">
                  <c:v>62867159</c:v>
                </c:pt>
                <c:pt idx="228">
                  <c:v>56931654</c:v>
                </c:pt>
                <c:pt idx="229">
                  <c:v>63587748</c:v>
                </c:pt>
                <c:pt idx="230">
                  <c:v>62562789</c:v>
                </c:pt>
                <c:pt idx="231">
                  <c:v>67012246</c:v>
                </c:pt>
                <c:pt idx="232">
                  <c:v>70091001</c:v>
                </c:pt>
                <c:pt idx="233">
                  <c:v>68255178</c:v>
                </c:pt>
                <c:pt idx="234">
                  <c:v>53455402</c:v>
                </c:pt>
                <c:pt idx="235">
                  <c:v>43557428</c:v>
                </c:pt>
                <c:pt idx="236">
                  <c:v>47269130</c:v>
                </c:pt>
                <c:pt idx="237">
                  <c:v>47945135</c:v>
                </c:pt>
                <c:pt idx="238">
                  <c:v>57154430</c:v>
                </c:pt>
                <c:pt idx="239">
                  <c:v>57043811</c:v>
                </c:pt>
                <c:pt idx="240">
                  <c:v>60196057</c:v>
                </c:pt>
                <c:pt idx="241">
                  <c:v>57674369</c:v>
                </c:pt>
                <c:pt idx="242">
                  <c:v>63513946</c:v>
                </c:pt>
                <c:pt idx="243">
                  <c:v>69252799</c:v>
                </c:pt>
                <c:pt idx="244">
                  <c:v>77588192</c:v>
                </c:pt>
                <c:pt idx="245">
                  <c:v>90902087</c:v>
                </c:pt>
                <c:pt idx="246">
                  <c:v>97330795</c:v>
                </c:pt>
                <c:pt idx="247">
                  <c:v>83151789</c:v>
                </c:pt>
                <c:pt idx="248">
                  <c:v>75899119</c:v>
                </c:pt>
                <c:pt idx="249">
                  <c:v>73568597</c:v>
                </c:pt>
                <c:pt idx="250">
                  <c:v>70911671</c:v>
                </c:pt>
                <c:pt idx="251">
                  <c:v>68705671</c:v>
                </c:pt>
                <c:pt idx="252">
                  <c:v>67029836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平郡岛!$AA$4:$AA$239</c:f>
              <c:strCache>
                <c:ptCount val="2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</c:strCache>
            </c:strRef>
          </c:cat>
          <c:val>
            <c:numRef>
              <c:f>平郡岛!$AB$4:$AB$239</c:f>
              <c:numCache>
                <c:formatCode>General</c:formatCode>
                <c:ptCount val="2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  <c:pt idx="201">
                  <c:v>-124317224</c:v>
                </c:pt>
                <c:pt idx="202">
                  <c:v>-101916440</c:v>
                </c:pt>
                <c:pt idx="203">
                  <c:v>-246813205</c:v>
                </c:pt>
                <c:pt idx="204">
                  <c:v>-137989396</c:v>
                </c:pt>
                <c:pt idx="205">
                  <c:v>-120140437</c:v>
                </c:pt>
                <c:pt idx="206">
                  <c:v>-230189540</c:v>
                </c:pt>
                <c:pt idx="207">
                  <c:v>-210841715</c:v>
                </c:pt>
                <c:pt idx="208">
                  <c:v>-202355849</c:v>
                </c:pt>
                <c:pt idx="209">
                  <c:v>-209979899</c:v>
                </c:pt>
                <c:pt idx="210">
                  <c:v>-186298593</c:v>
                </c:pt>
                <c:pt idx="211">
                  <c:v>-115669528</c:v>
                </c:pt>
                <c:pt idx="212">
                  <c:v>-218111278</c:v>
                </c:pt>
                <c:pt idx="213">
                  <c:v>-190759228</c:v>
                </c:pt>
                <c:pt idx="214">
                  <c:v>-122375249</c:v>
                </c:pt>
                <c:pt idx="215">
                  <c:v>-129596006</c:v>
                </c:pt>
                <c:pt idx="216">
                  <c:v>-212371406</c:v>
                </c:pt>
                <c:pt idx="217">
                  <c:v>-191231878</c:v>
                </c:pt>
                <c:pt idx="218">
                  <c:v>-113130318</c:v>
                </c:pt>
                <c:pt idx="219">
                  <c:v>-114728081</c:v>
                </c:pt>
                <c:pt idx="220">
                  <c:v>-220184259</c:v>
                </c:pt>
                <c:pt idx="221">
                  <c:v>-138107559</c:v>
                </c:pt>
                <c:pt idx="222">
                  <c:v>-116229515</c:v>
                </c:pt>
                <c:pt idx="223">
                  <c:v>-115044037</c:v>
                </c:pt>
                <c:pt idx="224">
                  <c:v>-186487396</c:v>
                </c:pt>
                <c:pt idx="225">
                  <c:v>-119979890</c:v>
                </c:pt>
                <c:pt idx="226">
                  <c:v>-117325087</c:v>
                </c:pt>
                <c:pt idx="227">
                  <c:v>-127763203</c:v>
                </c:pt>
                <c:pt idx="228">
                  <c:v>-232723611</c:v>
                </c:pt>
                <c:pt idx="229">
                  <c:v>-114058921</c:v>
                </c:pt>
                <c:pt idx="230">
                  <c:v>-212024624</c:v>
                </c:pt>
                <c:pt idx="231">
                  <c:v>-127660453</c:v>
                </c:pt>
                <c:pt idx="232">
                  <c:v>-212282784</c:v>
                </c:pt>
                <c:pt idx="233">
                  <c:v>-121460775</c:v>
                </c:pt>
                <c:pt idx="234">
                  <c:v>-120745378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平郡岛!$AA$4:$AA$239</c:f>
              <c:strCache>
                <c:ptCount val="2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</c:strCache>
            </c:strRef>
          </c:cat>
          <c:val>
            <c:numRef>
              <c:f>平郡岛!$AC$4:$AC$239</c:f>
              <c:numCache>
                <c:formatCode>General</c:formatCode>
                <c:ptCount val="2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  <c:pt idx="201">
                  <c:v>1562731</c:v>
                </c:pt>
                <c:pt idx="202">
                  <c:v>-1096660</c:v>
                </c:pt>
                <c:pt idx="203">
                  <c:v>2331138</c:v>
                </c:pt>
                <c:pt idx="204">
                  <c:v>20077547</c:v>
                </c:pt>
                <c:pt idx="205">
                  <c:v>5748021</c:v>
                </c:pt>
                <c:pt idx="206">
                  <c:v>15843540</c:v>
                </c:pt>
                <c:pt idx="207">
                  <c:v>7787965</c:v>
                </c:pt>
                <c:pt idx="208">
                  <c:v>8743596</c:v>
                </c:pt>
                <c:pt idx="209">
                  <c:v>27439101</c:v>
                </c:pt>
                <c:pt idx="210">
                  <c:v>20027409</c:v>
                </c:pt>
                <c:pt idx="211">
                  <c:v>8977464</c:v>
                </c:pt>
                <c:pt idx="212">
                  <c:v>7053768</c:v>
                </c:pt>
                <c:pt idx="213">
                  <c:v>10896807</c:v>
                </c:pt>
                <c:pt idx="214">
                  <c:v>5229572</c:v>
                </c:pt>
                <c:pt idx="215">
                  <c:v>6172045</c:v>
                </c:pt>
                <c:pt idx="216">
                  <c:v>17593509</c:v>
                </c:pt>
                <c:pt idx="217">
                  <c:v>13754507</c:v>
                </c:pt>
                <c:pt idx="218">
                  <c:v>16714314</c:v>
                </c:pt>
                <c:pt idx="219">
                  <c:v>1011587</c:v>
                </c:pt>
                <c:pt idx="220">
                  <c:v>-890146</c:v>
                </c:pt>
                <c:pt idx="221">
                  <c:v>2607356</c:v>
                </c:pt>
                <c:pt idx="222">
                  <c:v>10761704</c:v>
                </c:pt>
                <c:pt idx="223">
                  <c:v>10537492</c:v>
                </c:pt>
                <c:pt idx="224">
                  <c:v>21623459</c:v>
                </c:pt>
                <c:pt idx="225">
                  <c:v>16856673</c:v>
                </c:pt>
                <c:pt idx="226">
                  <c:v>12055939</c:v>
                </c:pt>
                <c:pt idx="227">
                  <c:v>13352676</c:v>
                </c:pt>
                <c:pt idx="228">
                  <c:v>22982814</c:v>
                </c:pt>
                <c:pt idx="229">
                  <c:v>7345649</c:v>
                </c:pt>
                <c:pt idx="230">
                  <c:v>15903977</c:v>
                </c:pt>
                <c:pt idx="231">
                  <c:v>-2353950</c:v>
                </c:pt>
                <c:pt idx="232">
                  <c:v>7254979</c:v>
                </c:pt>
                <c:pt idx="233">
                  <c:v>11766485</c:v>
                </c:pt>
                <c:pt idx="234">
                  <c:v>437640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平郡岛!$AA$4:$AA$239</c:f>
              <c:strCache>
                <c:ptCount val="235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  <c:pt idx="201">
                  <c:v>2020/3/19</c:v>
                </c:pt>
                <c:pt idx="202">
                  <c:v>2020/3/20</c:v>
                </c:pt>
                <c:pt idx="203">
                  <c:v>2020/3/21</c:v>
                </c:pt>
                <c:pt idx="204">
                  <c:v>2020/3/22</c:v>
                </c:pt>
                <c:pt idx="205">
                  <c:v>2020/3/23</c:v>
                </c:pt>
                <c:pt idx="206">
                  <c:v>2020/3/24</c:v>
                </c:pt>
                <c:pt idx="207">
                  <c:v>2020/3/25</c:v>
                </c:pt>
                <c:pt idx="208">
                  <c:v>2020/3/26</c:v>
                </c:pt>
                <c:pt idx="209">
                  <c:v>2020/3/27</c:v>
                </c:pt>
                <c:pt idx="210">
                  <c:v>2020/3/28</c:v>
                </c:pt>
                <c:pt idx="211">
                  <c:v>2020/3/29</c:v>
                </c:pt>
                <c:pt idx="212">
                  <c:v>2020/3/30</c:v>
                </c:pt>
                <c:pt idx="213">
                  <c:v>2020/3/31</c:v>
                </c:pt>
                <c:pt idx="214">
                  <c:v>2020/4/1</c:v>
                </c:pt>
                <c:pt idx="215">
                  <c:v>2020/4/2</c:v>
                </c:pt>
                <c:pt idx="216">
                  <c:v>2020/4/3</c:v>
                </c:pt>
                <c:pt idx="217">
                  <c:v>2020/4/4</c:v>
                </c:pt>
                <c:pt idx="218">
                  <c:v>2020/4/5</c:v>
                </c:pt>
                <c:pt idx="219">
                  <c:v>2020/4/6</c:v>
                </c:pt>
                <c:pt idx="220">
                  <c:v>2020/4/7</c:v>
                </c:pt>
                <c:pt idx="221">
                  <c:v>2020/4/8</c:v>
                </c:pt>
                <c:pt idx="222">
                  <c:v>2020/4/9</c:v>
                </c:pt>
                <c:pt idx="223">
                  <c:v>2020/4/10</c:v>
                </c:pt>
                <c:pt idx="224">
                  <c:v>2020/4/11</c:v>
                </c:pt>
                <c:pt idx="225">
                  <c:v>2020/4/12</c:v>
                </c:pt>
                <c:pt idx="226">
                  <c:v>2020/4/13</c:v>
                </c:pt>
                <c:pt idx="227">
                  <c:v>2020/4/14</c:v>
                </c:pt>
                <c:pt idx="228">
                  <c:v>2020/4/15</c:v>
                </c:pt>
                <c:pt idx="229">
                  <c:v>2020/4/16</c:v>
                </c:pt>
                <c:pt idx="230">
                  <c:v>2020/4/17</c:v>
                </c:pt>
                <c:pt idx="231">
                  <c:v>2020/4/18</c:v>
                </c:pt>
                <c:pt idx="232">
                  <c:v>2020/4/19</c:v>
                </c:pt>
                <c:pt idx="233">
                  <c:v>2020/4/20</c:v>
                </c:pt>
                <c:pt idx="234">
                  <c:v>2020/4/21</c:v>
                </c:pt>
              </c:strCache>
            </c:strRef>
          </c:cat>
          <c:val>
            <c:numRef>
              <c:f>平郡岛!$AD$4:$AD$239</c:f>
              <c:numCache>
                <c:formatCode>General</c:formatCode>
                <c:ptCount val="235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  <c:pt idx="201">
                  <c:v>49631702</c:v>
                </c:pt>
                <c:pt idx="202">
                  <c:v>39603590</c:v>
                </c:pt>
                <c:pt idx="203">
                  <c:v>27996204</c:v>
                </c:pt>
                <c:pt idx="204">
                  <c:v>46426452</c:v>
                </c:pt>
                <c:pt idx="205">
                  <c:v>50408133</c:v>
                </c:pt>
                <c:pt idx="206">
                  <c:v>55202790</c:v>
                </c:pt>
                <c:pt idx="207">
                  <c:v>38014712</c:v>
                </c:pt>
                <c:pt idx="208">
                  <c:v>49118574</c:v>
                </c:pt>
                <c:pt idx="209">
                  <c:v>63383772</c:v>
                </c:pt>
                <c:pt idx="210">
                  <c:v>84507841</c:v>
                </c:pt>
                <c:pt idx="211">
                  <c:v>90057507</c:v>
                </c:pt>
                <c:pt idx="212">
                  <c:v>68056264</c:v>
                </c:pt>
                <c:pt idx="213">
                  <c:v>75128746</c:v>
                </c:pt>
                <c:pt idx="214">
                  <c:v>70262799</c:v>
                </c:pt>
                <c:pt idx="215">
                  <c:v>78742398</c:v>
                </c:pt>
                <c:pt idx="216">
                  <c:v>79112712</c:v>
                </c:pt>
                <c:pt idx="217">
                  <c:v>65057804</c:v>
                </c:pt>
                <c:pt idx="218">
                  <c:v>61744709</c:v>
                </c:pt>
                <c:pt idx="219">
                  <c:v>53778832</c:v>
                </c:pt>
                <c:pt idx="220">
                  <c:v>53800795</c:v>
                </c:pt>
                <c:pt idx="221">
                  <c:v>43587648</c:v>
                </c:pt>
                <c:pt idx="222">
                  <c:v>49119780</c:v>
                </c:pt>
                <c:pt idx="223">
                  <c:v>52908767</c:v>
                </c:pt>
                <c:pt idx="224">
                  <c:v>53149730</c:v>
                </c:pt>
                <c:pt idx="225">
                  <c:v>67673360</c:v>
                </c:pt>
                <c:pt idx="226">
                  <c:v>63014985</c:v>
                </c:pt>
                <c:pt idx="227">
                  <c:v>75356074</c:v>
                </c:pt>
                <c:pt idx="228">
                  <c:v>86887945</c:v>
                </c:pt>
                <c:pt idx="229">
                  <c:v>91626238</c:v>
                </c:pt>
                <c:pt idx="230">
                  <c:v>89422862</c:v>
                </c:pt>
                <c:pt idx="231">
                  <c:v>77107880</c:v>
                </c:pt>
                <c:pt idx="232">
                  <c:v>75054382</c:v>
                </c:pt>
                <c:pt idx="233">
                  <c:v>69964194</c:v>
                </c:pt>
                <c:pt idx="234">
                  <c:v>58345895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巴赫达尔机场!$AA$4:$AA$219</c:f>
              <c:strCache>
                <c:ptCount val="2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</c:strCache>
            </c:strRef>
          </c:cat>
          <c:val>
            <c:numRef>
              <c:f>巴赫达尔机场!$AB$4:$AB$219</c:f>
              <c:numCache>
                <c:formatCode>General</c:formatCode>
                <c:ptCount val="215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  <c:pt idx="181">
                  <c:v>-242991880</c:v>
                </c:pt>
                <c:pt idx="182">
                  <c:v>-199204991</c:v>
                </c:pt>
                <c:pt idx="183">
                  <c:v>-482419388</c:v>
                </c:pt>
                <c:pt idx="184">
                  <c:v>-269712878</c:v>
                </c:pt>
                <c:pt idx="185">
                  <c:v>-234825457</c:v>
                </c:pt>
                <c:pt idx="186">
                  <c:v>-449926479</c:v>
                </c:pt>
                <c:pt idx="187">
                  <c:v>-412109388</c:v>
                </c:pt>
                <c:pt idx="188">
                  <c:v>-395522989</c:v>
                </c:pt>
                <c:pt idx="189">
                  <c:v>-410424891</c:v>
                </c:pt>
                <c:pt idx="190">
                  <c:v>-364138175</c:v>
                </c:pt>
                <c:pt idx="191">
                  <c:v>-226086656</c:v>
                </c:pt>
                <c:pt idx="192">
                  <c:v>-426318412</c:v>
                </c:pt>
                <c:pt idx="193">
                  <c:v>-372856333</c:v>
                </c:pt>
                <c:pt idx="194">
                  <c:v>-239193602</c:v>
                </c:pt>
                <c:pt idx="195">
                  <c:v>-253307230</c:v>
                </c:pt>
                <c:pt idx="196">
                  <c:v>-415099309</c:v>
                </c:pt>
                <c:pt idx="197">
                  <c:v>-373780170</c:v>
                </c:pt>
                <c:pt idx="198">
                  <c:v>-221123540</c:v>
                </c:pt>
                <c:pt idx="199">
                  <c:v>-224246513</c:v>
                </c:pt>
                <c:pt idx="200">
                  <c:v>-430370244</c:v>
                </c:pt>
                <c:pt idx="201">
                  <c:v>-269943838</c:v>
                </c:pt>
                <c:pt idx="202">
                  <c:v>-227181202</c:v>
                </c:pt>
                <c:pt idx="203">
                  <c:v>-224864077</c:v>
                </c:pt>
                <c:pt idx="204">
                  <c:v>-364506648</c:v>
                </c:pt>
                <c:pt idx="205">
                  <c:v>-234511654</c:v>
                </c:pt>
                <c:pt idx="206">
                  <c:v>-229322598</c:v>
                </c:pt>
                <c:pt idx="207">
                  <c:v>-249724849</c:v>
                </c:pt>
                <c:pt idx="208">
                  <c:v>-454879554</c:v>
                </c:pt>
                <c:pt idx="209">
                  <c:v>-222938579</c:v>
                </c:pt>
                <c:pt idx="210">
                  <c:v>-414421493</c:v>
                </c:pt>
                <c:pt idx="211">
                  <c:v>-249524014</c:v>
                </c:pt>
                <c:pt idx="212">
                  <c:v>-414926089</c:v>
                </c:pt>
                <c:pt idx="213">
                  <c:v>-237406177</c:v>
                </c:pt>
                <c:pt idx="214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巴赫达尔机场!$AA$4:$AA$219</c:f>
              <c:strCache>
                <c:ptCount val="2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</c:strCache>
            </c:strRef>
          </c:cat>
          <c:val>
            <c:numRef>
              <c:f>巴赫达尔机场!$AC$4:$AC$219</c:f>
              <c:numCache>
                <c:formatCode>General</c:formatCode>
                <c:ptCount val="215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  <c:pt idx="181">
                  <c:v>-2396714</c:v>
                </c:pt>
                <c:pt idx="182">
                  <c:v>-397587</c:v>
                </c:pt>
                <c:pt idx="183">
                  <c:v>-431497</c:v>
                </c:pt>
                <c:pt idx="184">
                  <c:v>20066934</c:v>
                </c:pt>
                <c:pt idx="185">
                  <c:v>17938766</c:v>
                </c:pt>
                <c:pt idx="186">
                  <c:v>26296729</c:v>
                </c:pt>
                <c:pt idx="187">
                  <c:v>34595142</c:v>
                </c:pt>
                <c:pt idx="188">
                  <c:v>57385443</c:v>
                </c:pt>
                <c:pt idx="189">
                  <c:v>27894716</c:v>
                </c:pt>
                <c:pt idx="190">
                  <c:v>11304347</c:v>
                </c:pt>
                <c:pt idx="191">
                  <c:v>41355654</c:v>
                </c:pt>
                <c:pt idx="192">
                  <c:v>73110518</c:v>
                </c:pt>
                <c:pt idx="193">
                  <c:v>27629006</c:v>
                </c:pt>
                <c:pt idx="194">
                  <c:v>42901845</c:v>
                </c:pt>
                <c:pt idx="195">
                  <c:v>45498923</c:v>
                </c:pt>
                <c:pt idx="196">
                  <c:v>54844603</c:v>
                </c:pt>
                <c:pt idx="197">
                  <c:v>21872927</c:v>
                </c:pt>
                <c:pt idx="198">
                  <c:v>19718900</c:v>
                </c:pt>
                <c:pt idx="199">
                  <c:v>8318954</c:v>
                </c:pt>
                <c:pt idx="200">
                  <c:v>30257573</c:v>
                </c:pt>
                <c:pt idx="201">
                  <c:v>-8354300</c:v>
                </c:pt>
                <c:pt idx="202">
                  <c:v>21237163</c:v>
                </c:pt>
                <c:pt idx="203">
                  <c:v>6335999</c:v>
                </c:pt>
                <c:pt idx="204">
                  <c:v>-4493435</c:v>
                </c:pt>
                <c:pt idx="205">
                  <c:v>-1792514</c:v>
                </c:pt>
                <c:pt idx="206">
                  <c:v>14437327</c:v>
                </c:pt>
                <c:pt idx="207">
                  <c:v>39618740</c:v>
                </c:pt>
                <c:pt idx="208">
                  <c:v>53415514</c:v>
                </c:pt>
                <c:pt idx="209">
                  <c:v>30551819</c:v>
                </c:pt>
                <c:pt idx="210">
                  <c:v>60661311</c:v>
                </c:pt>
                <c:pt idx="211">
                  <c:v>10425720</c:v>
                </c:pt>
                <c:pt idx="212">
                  <c:v>8125931</c:v>
                </c:pt>
                <c:pt idx="213">
                  <c:v>13676442</c:v>
                </c:pt>
                <c:pt idx="214">
                  <c:v>11600127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巴赫达尔机场!$AA$4:$AA$219</c:f>
              <c:strCache>
                <c:ptCount val="215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  <c:pt idx="181">
                  <c:v>2020/3/19</c:v>
                </c:pt>
                <c:pt idx="182">
                  <c:v>2020/3/20</c:v>
                </c:pt>
                <c:pt idx="183">
                  <c:v>2020/3/21</c:v>
                </c:pt>
                <c:pt idx="184">
                  <c:v>2020/3/22</c:v>
                </c:pt>
                <c:pt idx="185">
                  <c:v>2020/3/23</c:v>
                </c:pt>
                <c:pt idx="186">
                  <c:v>2020/3/24</c:v>
                </c:pt>
                <c:pt idx="187">
                  <c:v>2020/3/25</c:v>
                </c:pt>
                <c:pt idx="188">
                  <c:v>2020/3/26</c:v>
                </c:pt>
                <c:pt idx="189">
                  <c:v>2020/3/27</c:v>
                </c:pt>
                <c:pt idx="190">
                  <c:v>2020/3/28</c:v>
                </c:pt>
                <c:pt idx="191">
                  <c:v>2020/3/29</c:v>
                </c:pt>
                <c:pt idx="192">
                  <c:v>2020/3/30</c:v>
                </c:pt>
                <c:pt idx="193">
                  <c:v>2020/3/31</c:v>
                </c:pt>
                <c:pt idx="194">
                  <c:v>2020/4/1</c:v>
                </c:pt>
                <c:pt idx="195">
                  <c:v>2020/4/2</c:v>
                </c:pt>
                <c:pt idx="196">
                  <c:v>2020/4/3</c:v>
                </c:pt>
                <c:pt idx="197">
                  <c:v>2020/4/4</c:v>
                </c:pt>
                <c:pt idx="198">
                  <c:v>2020/4/5</c:v>
                </c:pt>
                <c:pt idx="199">
                  <c:v>2020/4/6</c:v>
                </c:pt>
                <c:pt idx="200">
                  <c:v>2020/4/7</c:v>
                </c:pt>
                <c:pt idx="201">
                  <c:v>2020/4/8</c:v>
                </c:pt>
                <c:pt idx="202">
                  <c:v>2020/4/9</c:v>
                </c:pt>
                <c:pt idx="203">
                  <c:v>2020/4/10</c:v>
                </c:pt>
                <c:pt idx="204">
                  <c:v>2020/4/11</c:v>
                </c:pt>
                <c:pt idx="205">
                  <c:v>2020/4/12</c:v>
                </c:pt>
                <c:pt idx="206">
                  <c:v>2020/4/13</c:v>
                </c:pt>
                <c:pt idx="207">
                  <c:v>2020/4/14</c:v>
                </c:pt>
                <c:pt idx="208">
                  <c:v>2020/4/15</c:v>
                </c:pt>
                <c:pt idx="209">
                  <c:v>2020/4/16</c:v>
                </c:pt>
                <c:pt idx="210">
                  <c:v>2020/4/17</c:v>
                </c:pt>
                <c:pt idx="211">
                  <c:v>2020/4/18</c:v>
                </c:pt>
                <c:pt idx="212">
                  <c:v>2020/4/19</c:v>
                </c:pt>
                <c:pt idx="213">
                  <c:v>2020/4/20</c:v>
                </c:pt>
                <c:pt idx="214">
                  <c:v>2020/4/21</c:v>
                </c:pt>
              </c:strCache>
            </c:strRef>
          </c:cat>
          <c:val>
            <c:numRef>
              <c:f>巴赫达尔机场!$AD$4:$AD$219</c:f>
              <c:numCache>
                <c:formatCode>General</c:formatCode>
                <c:ptCount val="215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  <c:pt idx="181">
                  <c:v>121791361</c:v>
                </c:pt>
                <c:pt idx="182">
                  <c:v>83079171</c:v>
                </c:pt>
                <c:pt idx="183">
                  <c:v>64418132</c:v>
                </c:pt>
                <c:pt idx="184">
                  <c:v>47928138</c:v>
                </c:pt>
                <c:pt idx="185">
                  <c:v>72175700</c:v>
                </c:pt>
                <c:pt idx="186">
                  <c:v>72347081</c:v>
                </c:pt>
                <c:pt idx="187">
                  <c:v>74881309</c:v>
                </c:pt>
                <c:pt idx="188">
                  <c:v>100526342</c:v>
                </c:pt>
                <c:pt idx="189">
                  <c:v>100064061</c:v>
                </c:pt>
                <c:pt idx="190">
                  <c:v>111765995</c:v>
                </c:pt>
                <c:pt idx="191">
                  <c:v>153155559</c:v>
                </c:pt>
                <c:pt idx="192">
                  <c:v>164843489</c:v>
                </c:pt>
                <c:pt idx="193">
                  <c:v>142778865</c:v>
                </c:pt>
                <c:pt idx="194">
                  <c:v>177322747</c:v>
                </c:pt>
                <c:pt idx="195">
                  <c:v>196584491</c:v>
                </c:pt>
                <c:pt idx="196">
                  <c:v>174781907</c:v>
                </c:pt>
                <c:pt idx="197">
                  <c:v>190562702</c:v>
                </c:pt>
                <c:pt idx="198">
                  <c:v>198977255</c:v>
                </c:pt>
                <c:pt idx="199">
                  <c:v>165940555</c:v>
                </c:pt>
                <c:pt idx="200">
                  <c:v>156124310</c:v>
                </c:pt>
                <c:pt idx="201">
                  <c:v>151895868</c:v>
                </c:pt>
                <c:pt idx="202">
                  <c:v>130231186</c:v>
                </c:pt>
                <c:pt idx="203">
                  <c:v>82987520</c:v>
                </c:pt>
                <c:pt idx="204">
                  <c:v>70893148</c:v>
                </c:pt>
                <c:pt idx="205">
                  <c:v>56573387</c:v>
                </c:pt>
                <c:pt idx="206">
                  <c:v>51291814</c:v>
                </c:pt>
                <c:pt idx="207">
                  <c:v>82591600</c:v>
                </c:pt>
                <c:pt idx="208">
                  <c:v>74449755</c:v>
                </c:pt>
                <c:pt idx="209">
                  <c:v>113355874</c:v>
                </c:pt>
                <c:pt idx="210">
                  <c:v>122228203</c:v>
                </c:pt>
                <c:pt idx="211">
                  <c:v>134398666</c:v>
                </c:pt>
                <c:pt idx="212">
                  <c:v>134847569</c:v>
                </c:pt>
                <c:pt idx="213">
                  <c:v>150316525</c:v>
                </c:pt>
                <c:pt idx="214">
                  <c:v>147479325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丹戎乌班市!$AA$4:$AA$197</c:f>
              <c:strCache>
                <c:ptCount val="1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</c:strCache>
            </c:strRef>
          </c:cat>
          <c:val>
            <c:numRef>
              <c:f>丹戎乌班市!$AB$4:$AB$197</c:f>
              <c:numCache>
                <c:formatCode>General</c:formatCode>
                <c:ptCount val="19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  <c:pt idx="159">
                  <c:v>-805361339</c:v>
                </c:pt>
                <c:pt idx="160">
                  <c:v>-660236046</c:v>
                </c:pt>
                <c:pt idx="161">
                  <c:v>-1598908013</c:v>
                </c:pt>
                <c:pt idx="162">
                  <c:v>-893924211</c:v>
                </c:pt>
                <c:pt idx="163">
                  <c:v>-778294914</c:v>
                </c:pt>
                <c:pt idx="164">
                  <c:v>-1491216051</c:v>
                </c:pt>
                <c:pt idx="165">
                  <c:v>-1365876789</c:v>
                </c:pt>
                <c:pt idx="166">
                  <c:v>-1310903574</c:v>
                </c:pt>
                <c:pt idx="167">
                  <c:v>-1360293766</c:v>
                </c:pt>
                <c:pt idx="168">
                  <c:v>-1206881787</c:v>
                </c:pt>
                <c:pt idx="169">
                  <c:v>-749331427</c:v>
                </c:pt>
                <c:pt idx="170">
                  <c:v>-1412970537</c:v>
                </c:pt>
                <c:pt idx="171">
                  <c:v>-1235778229</c:v>
                </c:pt>
                <c:pt idx="172">
                  <c:v>-792772498</c:v>
                </c:pt>
                <c:pt idx="173">
                  <c:v>-839550069</c:v>
                </c:pt>
                <c:pt idx="174">
                  <c:v>-1375786445</c:v>
                </c:pt>
                <c:pt idx="175">
                  <c:v>-1238840154</c:v>
                </c:pt>
                <c:pt idx="176">
                  <c:v>-732881897</c:v>
                </c:pt>
                <c:pt idx="177">
                  <c:v>-743232537</c:v>
                </c:pt>
                <c:pt idx="178">
                  <c:v>-1426399744</c:v>
                </c:pt>
                <c:pt idx="179">
                  <c:v>-894689692</c:v>
                </c:pt>
                <c:pt idx="180">
                  <c:v>-752959143</c:v>
                </c:pt>
                <c:pt idx="181">
                  <c:v>-745279367</c:v>
                </c:pt>
                <c:pt idx="182">
                  <c:v>-1208104411</c:v>
                </c:pt>
                <c:pt idx="183">
                  <c:v>-777254858</c:v>
                </c:pt>
                <c:pt idx="184">
                  <c:v>-760056487</c:v>
                </c:pt>
                <c:pt idx="185">
                  <c:v>-827676786</c:v>
                </c:pt>
                <c:pt idx="186">
                  <c:v>-1507632298</c:v>
                </c:pt>
                <c:pt idx="187">
                  <c:v>-738897582</c:v>
                </c:pt>
                <c:pt idx="188">
                  <c:v>-1373539923</c:v>
                </c:pt>
                <c:pt idx="189">
                  <c:v>-827011150</c:v>
                </c:pt>
                <c:pt idx="190">
                  <c:v>-1375212333</c:v>
                </c:pt>
                <c:pt idx="191">
                  <c:v>-786848337</c:v>
                </c:pt>
                <c:pt idx="192">
                  <c:v>-782213846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丹戎乌班市!$AA$4:$AA$197</c:f>
              <c:strCache>
                <c:ptCount val="1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</c:strCache>
            </c:strRef>
          </c:cat>
          <c:val>
            <c:numRef>
              <c:f>丹戎乌班市!$AC$4:$AC$197</c:f>
              <c:numCache>
                <c:formatCode>General</c:formatCode>
                <c:ptCount val="193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  <c:pt idx="159">
                  <c:v>129670706</c:v>
                </c:pt>
                <c:pt idx="160">
                  <c:v>60469320</c:v>
                </c:pt>
                <c:pt idx="161">
                  <c:v>189707740</c:v>
                </c:pt>
                <c:pt idx="162">
                  <c:v>39664746</c:v>
                </c:pt>
                <c:pt idx="163">
                  <c:v>99978754</c:v>
                </c:pt>
                <c:pt idx="164">
                  <c:v>211001430</c:v>
                </c:pt>
                <c:pt idx="165">
                  <c:v>224862799</c:v>
                </c:pt>
                <c:pt idx="166">
                  <c:v>148659251</c:v>
                </c:pt>
                <c:pt idx="167">
                  <c:v>145835146</c:v>
                </c:pt>
                <c:pt idx="168">
                  <c:v>133002048</c:v>
                </c:pt>
                <c:pt idx="169">
                  <c:v>-4643228</c:v>
                </c:pt>
                <c:pt idx="170">
                  <c:v>106441833</c:v>
                </c:pt>
                <c:pt idx="171">
                  <c:v>100554013</c:v>
                </c:pt>
                <c:pt idx="172">
                  <c:v>37458170</c:v>
                </c:pt>
                <c:pt idx="173">
                  <c:v>75345783</c:v>
                </c:pt>
                <c:pt idx="174">
                  <c:v>66981853</c:v>
                </c:pt>
                <c:pt idx="175">
                  <c:v>107183145</c:v>
                </c:pt>
                <c:pt idx="176">
                  <c:v>91146759</c:v>
                </c:pt>
                <c:pt idx="177">
                  <c:v>110760921</c:v>
                </c:pt>
                <c:pt idx="178">
                  <c:v>126016282</c:v>
                </c:pt>
                <c:pt idx="179">
                  <c:v>98740725</c:v>
                </c:pt>
                <c:pt idx="180">
                  <c:v>112192400</c:v>
                </c:pt>
                <c:pt idx="181">
                  <c:v>84390156</c:v>
                </c:pt>
                <c:pt idx="182">
                  <c:v>132625796</c:v>
                </c:pt>
                <c:pt idx="183">
                  <c:v>48619398</c:v>
                </c:pt>
                <c:pt idx="184">
                  <c:v>-6844337</c:v>
                </c:pt>
                <c:pt idx="185">
                  <c:v>-14774992</c:v>
                </c:pt>
                <c:pt idx="186">
                  <c:v>40142362</c:v>
                </c:pt>
                <c:pt idx="187">
                  <c:v>23780206</c:v>
                </c:pt>
                <c:pt idx="188">
                  <c:v>50684826</c:v>
                </c:pt>
                <c:pt idx="189">
                  <c:v>96544586</c:v>
                </c:pt>
                <c:pt idx="190">
                  <c:v>98761759</c:v>
                </c:pt>
                <c:pt idx="191">
                  <c:v>-11741896</c:v>
                </c:pt>
                <c:pt idx="192">
                  <c:v>70267488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丹戎乌班市!$AA$4:$AA$197</c:f>
              <c:strCache>
                <c:ptCount val="193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  <c:pt idx="159">
                  <c:v>2020/3/19</c:v>
                </c:pt>
                <c:pt idx="160">
                  <c:v>2020/3/20</c:v>
                </c:pt>
                <c:pt idx="161">
                  <c:v>2020/3/21</c:v>
                </c:pt>
                <c:pt idx="162">
                  <c:v>2020/3/22</c:v>
                </c:pt>
                <c:pt idx="163">
                  <c:v>2020/3/23</c:v>
                </c:pt>
                <c:pt idx="164">
                  <c:v>2020/3/24</c:v>
                </c:pt>
                <c:pt idx="165">
                  <c:v>2020/3/25</c:v>
                </c:pt>
                <c:pt idx="166">
                  <c:v>2020/3/26</c:v>
                </c:pt>
                <c:pt idx="167">
                  <c:v>2020/3/27</c:v>
                </c:pt>
                <c:pt idx="168">
                  <c:v>2020/3/28</c:v>
                </c:pt>
                <c:pt idx="169">
                  <c:v>2020/3/29</c:v>
                </c:pt>
                <c:pt idx="170">
                  <c:v>2020/3/30</c:v>
                </c:pt>
                <c:pt idx="171">
                  <c:v>2020/3/31</c:v>
                </c:pt>
                <c:pt idx="172">
                  <c:v>2020/4/1</c:v>
                </c:pt>
                <c:pt idx="173">
                  <c:v>2020/4/2</c:v>
                </c:pt>
                <c:pt idx="174">
                  <c:v>2020/4/3</c:v>
                </c:pt>
                <c:pt idx="175">
                  <c:v>2020/4/4</c:v>
                </c:pt>
                <c:pt idx="176">
                  <c:v>2020/4/5</c:v>
                </c:pt>
                <c:pt idx="177">
                  <c:v>2020/4/6</c:v>
                </c:pt>
                <c:pt idx="178">
                  <c:v>2020/4/7</c:v>
                </c:pt>
                <c:pt idx="179">
                  <c:v>2020/4/8</c:v>
                </c:pt>
                <c:pt idx="180">
                  <c:v>2020/4/9</c:v>
                </c:pt>
                <c:pt idx="181">
                  <c:v>2020/4/10</c:v>
                </c:pt>
                <c:pt idx="182">
                  <c:v>2020/4/11</c:v>
                </c:pt>
                <c:pt idx="183">
                  <c:v>2020/4/12</c:v>
                </c:pt>
                <c:pt idx="184">
                  <c:v>2020/4/13</c:v>
                </c:pt>
                <c:pt idx="185">
                  <c:v>2020/4/14</c:v>
                </c:pt>
                <c:pt idx="186">
                  <c:v>2020/4/15</c:v>
                </c:pt>
                <c:pt idx="187">
                  <c:v>2020/4/16</c:v>
                </c:pt>
                <c:pt idx="188">
                  <c:v>2020/4/17</c:v>
                </c:pt>
                <c:pt idx="189">
                  <c:v>2020/4/18</c:v>
                </c:pt>
                <c:pt idx="190">
                  <c:v>2020/4/19</c:v>
                </c:pt>
                <c:pt idx="191">
                  <c:v>2020/4/20</c:v>
                </c:pt>
                <c:pt idx="192">
                  <c:v>2020/4/21</c:v>
                </c:pt>
              </c:strCache>
            </c:strRef>
          </c:cat>
          <c:val>
            <c:numRef>
              <c:f>丹戎乌班市!$AD$4:$AD$197</c:f>
              <c:numCache>
                <c:formatCode>General</c:formatCode>
                <c:ptCount val="193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  <c:pt idx="159">
                  <c:v>443254513</c:v>
                </c:pt>
                <c:pt idx="160">
                  <c:v>422281538</c:v>
                </c:pt>
                <c:pt idx="161">
                  <c:v>542742744</c:v>
                </c:pt>
                <c:pt idx="162">
                  <c:v>531094155</c:v>
                </c:pt>
                <c:pt idx="163">
                  <c:v>623531638</c:v>
                </c:pt>
                <c:pt idx="164">
                  <c:v>729007852</c:v>
                </c:pt>
                <c:pt idx="165">
                  <c:v>796876993</c:v>
                </c:pt>
                <c:pt idx="166">
                  <c:v>702808143</c:v>
                </c:pt>
                <c:pt idx="167">
                  <c:v>700049185</c:v>
                </c:pt>
                <c:pt idx="168">
                  <c:v>772581913</c:v>
                </c:pt>
                <c:pt idx="169">
                  <c:v>638700265</c:v>
                </c:pt>
                <c:pt idx="170">
                  <c:v>710120580</c:v>
                </c:pt>
                <c:pt idx="171">
                  <c:v>599610778</c:v>
                </c:pt>
                <c:pt idx="172">
                  <c:v>526046272</c:v>
                </c:pt>
                <c:pt idx="173">
                  <c:v>487551932</c:v>
                </c:pt>
                <c:pt idx="174">
                  <c:v>444368874</c:v>
                </c:pt>
                <c:pt idx="175">
                  <c:v>448899931</c:v>
                </c:pt>
                <c:pt idx="176">
                  <c:v>407044642</c:v>
                </c:pt>
                <c:pt idx="177">
                  <c:v>522448791</c:v>
                </c:pt>
                <c:pt idx="178">
                  <c:v>426619091</c:v>
                </c:pt>
                <c:pt idx="179">
                  <c:v>535890864</c:v>
                </c:pt>
                <c:pt idx="180">
                  <c:v>610625094</c:v>
                </c:pt>
                <c:pt idx="181">
                  <c:v>608180541</c:v>
                </c:pt>
                <c:pt idx="182">
                  <c:v>676269037</c:v>
                </c:pt>
                <c:pt idx="183">
                  <c:v>609341360</c:v>
                </c:pt>
                <c:pt idx="184">
                  <c:v>511350264</c:v>
                </c:pt>
                <c:pt idx="185">
                  <c:v>385814351</c:v>
                </c:pt>
                <c:pt idx="186">
                  <c:v>425476344</c:v>
                </c:pt>
                <c:pt idx="187">
                  <c:v>350515825</c:v>
                </c:pt>
                <c:pt idx="188">
                  <c:v>265228045</c:v>
                </c:pt>
                <c:pt idx="189">
                  <c:v>288871401</c:v>
                </c:pt>
                <c:pt idx="190">
                  <c:v>231364008</c:v>
                </c:pt>
                <c:pt idx="191">
                  <c:v>171002714</c:v>
                </c:pt>
                <c:pt idx="192">
                  <c:v>248114539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霍马利格岛!$AA$4:$AA$175</c:f>
              <c:strCache>
                <c:ptCount val="1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</c:strCache>
            </c:strRef>
          </c:cat>
          <c:val>
            <c:numRef>
              <c:f>霍马利格岛!$AB$4:$AB$175</c:f>
              <c:numCache>
                <c:formatCode>General</c:formatCode>
                <c:ptCount val="17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  <c:pt idx="137">
                  <c:v>-936466673</c:v>
                </c:pt>
                <c:pt idx="138">
                  <c:v>-767716332</c:v>
                </c:pt>
                <c:pt idx="139">
                  <c:v>-1859195363</c:v>
                </c:pt>
                <c:pt idx="140">
                  <c:v>-1039446757</c:v>
                </c:pt>
                <c:pt idx="141">
                  <c:v>-904994086</c:v>
                </c:pt>
                <c:pt idx="142">
                  <c:v>-1733972152</c:v>
                </c:pt>
                <c:pt idx="143">
                  <c:v>-1588228824</c:v>
                </c:pt>
                <c:pt idx="144">
                  <c:v>-1524306481</c:v>
                </c:pt>
                <c:pt idx="145">
                  <c:v>-1581736938</c:v>
                </c:pt>
                <c:pt idx="146">
                  <c:v>-1403350915</c:v>
                </c:pt>
                <c:pt idx="147">
                  <c:v>-871315613</c:v>
                </c:pt>
                <c:pt idx="148">
                  <c:v>-1642988997</c:v>
                </c:pt>
                <c:pt idx="149">
                  <c:v>-1436951429</c:v>
                </c:pt>
                <c:pt idx="150">
                  <c:v>-921828486</c:v>
                </c:pt>
                <c:pt idx="151">
                  <c:v>-976221010</c:v>
                </c:pt>
                <c:pt idx="152">
                  <c:v>-1599751680</c:v>
                </c:pt>
                <c:pt idx="153">
                  <c:v>-1440511808</c:v>
                </c:pt>
                <c:pt idx="154">
                  <c:v>-852188252</c:v>
                </c:pt>
                <c:pt idx="155">
                  <c:v>-864223880</c:v>
                </c:pt>
                <c:pt idx="156">
                  <c:v>-1658604353</c:v>
                </c:pt>
                <c:pt idx="157">
                  <c:v>-1040336852</c:v>
                </c:pt>
                <c:pt idx="158">
                  <c:v>-875533887</c:v>
                </c:pt>
                <c:pt idx="159">
                  <c:v>-866603915</c:v>
                </c:pt>
                <c:pt idx="160">
                  <c:v>-1404772571</c:v>
                </c:pt>
                <c:pt idx="161">
                  <c:v>-903784719</c:v>
                </c:pt>
                <c:pt idx="162">
                  <c:v>-883786613</c:v>
                </c:pt>
                <c:pt idx="163">
                  <c:v>-962414868</c:v>
                </c:pt>
                <c:pt idx="164">
                  <c:v>-1753060812</c:v>
                </c:pt>
                <c:pt idx="165">
                  <c:v>-859183235</c:v>
                </c:pt>
                <c:pt idx="166">
                  <c:v>-1597139445</c:v>
                </c:pt>
                <c:pt idx="167">
                  <c:v>-961640872</c:v>
                </c:pt>
                <c:pt idx="168">
                  <c:v>-1599084109</c:v>
                </c:pt>
                <c:pt idx="169">
                  <c:v>-914939927</c:v>
                </c:pt>
                <c:pt idx="170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霍马利格岛!$AA$4:$AA$175</c:f>
              <c:strCache>
                <c:ptCount val="1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</c:strCache>
            </c:strRef>
          </c:cat>
          <c:val>
            <c:numRef>
              <c:f>霍马利格岛!$AC$4:$AC$175</c:f>
              <c:numCache>
                <c:formatCode>General</c:formatCode>
                <c:ptCount val="171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  <c:pt idx="137">
                  <c:v>-16494955</c:v>
                </c:pt>
                <c:pt idx="138">
                  <c:v>18499732</c:v>
                </c:pt>
                <c:pt idx="139">
                  <c:v>128543173</c:v>
                </c:pt>
                <c:pt idx="140">
                  <c:v>43044311</c:v>
                </c:pt>
                <c:pt idx="141">
                  <c:v>65548</c:v>
                </c:pt>
                <c:pt idx="142">
                  <c:v>138404011</c:v>
                </c:pt>
                <c:pt idx="143">
                  <c:v>165523912</c:v>
                </c:pt>
                <c:pt idx="144">
                  <c:v>22815667</c:v>
                </c:pt>
                <c:pt idx="145">
                  <c:v>56930893</c:v>
                </c:pt>
                <c:pt idx="146">
                  <c:v>216271456</c:v>
                </c:pt>
                <c:pt idx="147">
                  <c:v>117772204</c:v>
                </c:pt>
                <c:pt idx="148">
                  <c:v>222498092</c:v>
                </c:pt>
                <c:pt idx="149">
                  <c:v>120249737</c:v>
                </c:pt>
                <c:pt idx="150">
                  <c:v>149853911</c:v>
                </c:pt>
                <c:pt idx="151">
                  <c:v>98303277</c:v>
                </c:pt>
                <c:pt idx="152">
                  <c:v>107598025</c:v>
                </c:pt>
                <c:pt idx="153">
                  <c:v>76824553</c:v>
                </c:pt>
                <c:pt idx="154">
                  <c:v>-4203889</c:v>
                </c:pt>
                <c:pt idx="155">
                  <c:v>-3875930</c:v>
                </c:pt>
                <c:pt idx="156">
                  <c:v>10322848</c:v>
                </c:pt>
                <c:pt idx="157">
                  <c:v>-25057626</c:v>
                </c:pt>
                <c:pt idx="158">
                  <c:v>-2073566</c:v>
                </c:pt>
                <c:pt idx="159">
                  <c:v>112768756</c:v>
                </c:pt>
                <c:pt idx="160">
                  <c:v>121844290</c:v>
                </c:pt>
                <c:pt idx="161">
                  <c:v>21807318</c:v>
                </c:pt>
                <c:pt idx="162">
                  <c:v>-366427</c:v>
                </c:pt>
                <c:pt idx="163">
                  <c:v>15284369</c:v>
                </c:pt>
                <c:pt idx="164">
                  <c:v>9240732</c:v>
                </c:pt>
                <c:pt idx="165">
                  <c:v>123115095</c:v>
                </c:pt>
                <c:pt idx="166">
                  <c:v>145528848</c:v>
                </c:pt>
                <c:pt idx="167">
                  <c:v>-18798714</c:v>
                </c:pt>
                <c:pt idx="168">
                  <c:v>-10230812</c:v>
                </c:pt>
                <c:pt idx="169">
                  <c:v>91036098</c:v>
                </c:pt>
                <c:pt idx="170">
                  <c:v>48414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霍马利格岛!$AA$4:$AA$175</c:f>
              <c:strCache>
                <c:ptCount val="171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  <c:pt idx="137">
                  <c:v>2020/3/19</c:v>
                </c:pt>
                <c:pt idx="138">
                  <c:v>2020/3/20</c:v>
                </c:pt>
                <c:pt idx="139">
                  <c:v>2020/3/21</c:v>
                </c:pt>
                <c:pt idx="140">
                  <c:v>2020/3/22</c:v>
                </c:pt>
                <c:pt idx="141">
                  <c:v>2020/3/23</c:v>
                </c:pt>
                <c:pt idx="142">
                  <c:v>2020/3/24</c:v>
                </c:pt>
                <c:pt idx="143">
                  <c:v>2020/3/25</c:v>
                </c:pt>
                <c:pt idx="144">
                  <c:v>2020/3/26</c:v>
                </c:pt>
                <c:pt idx="145">
                  <c:v>2020/3/27</c:v>
                </c:pt>
                <c:pt idx="146">
                  <c:v>2020/3/28</c:v>
                </c:pt>
                <c:pt idx="147">
                  <c:v>2020/3/29</c:v>
                </c:pt>
                <c:pt idx="148">
                  <c:v>2020/3/30</c:v>
                </c:pt>
                <c:pt idx="149">
                  <c:v>2020/3/31</c:v>
                </c:pt>
                <c:pt idx="150">
                  <c:v>2020/4/1</c:v>
                </c:pt>
                <c:pt idx="151">
                  <c:v>2020/4/2</c:v>
                </c:pt>
                <c:pt idx="152">
                  <c:v>2020/4/3</c:v>
                </c:pt>
                <c:pt idx="153">
                  <c:v>2020/4/4</c:v>
                </c:pt>
                <c:pt idx="154">
                  <c:v>2020/4/5</c:v>
                </c:pt>
                <c:pt idx="155">
                  <c:v>2020/4/6</c:v>
                </c:pt>
                <c:pt idx="156">
                  <c:v>2020/4/7</c:v>
                </c:pt>
                <c:pt idx="157">
                  <c:v>2020/4/8</c:v>
                </c:pt>
                <c:pt idx="158">
                  <c:v>2020/4/9</c:v>
                </c:pt>
                <c:pt idx="159">
                  <c:v>2020/4/10</c:v>
                </c:pt>
                <c:pt idx="160">
                  <c:v>2020/4/11</c:v>
                </c:pt>
                <c:pt idx="161">
                  <c:v>2020/4/12</c:v>
                </c:pt>
                <c:pt idx="162">
                  <c:v>2020/4/13</c:v>
                </c:pt>
                <c:pt idx="163">
                  <c:v>2020/4/14</c:v>
                </c:pt>
                <c:pt idx="164">
                  <c:v>2020/4/15</c:v>
                </c:pt>
                <c:pt idx="165">
                  <c:v>2020/4/16</c:v>
                </c:pt>
                <c:pt idx="166">
                  <c:v>2020/4/17</c:v>
                </c:pt>
                <c:pt idx="167">
                  <c:v>2020/4/18</c:v>
                </c:pt>
                <c:pt idx="168">
                  <c:v>2020/4/19</c:v>
                </c:pt>
                <c:pt idx="169">
                  <c:v>2020/4/20</c:v>
                </c:pt>
                <c:pt idx="170">
                  <c:v>2020/4/21</c:v>
                </c:pt>
              </c:strCache>
            </c:strRef>
          </c:cat>
          <c:val>
            <c:numRef>
              <c:f>霍马利格岛!$AD$4:$AD$175</c:f>
              <c:numCache>
                <c:formatCode>General</c:formatCode>
                <c:ptCount val="171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  <c:pt idx="137">
                  <c:v>373185241</c:v>
                </c:pt>
                <c:pt idx="138">
                  <c:v>418838442</c:v>
                </c:pt>
                <c:pt idx="139">
                  <c:v>414537747</c:v>
                </c:pt>
                <c:pt idx="140">
                  <c:v>443944272</c:v>
                </c:pt>
                <c:pt idx="141">
                  <c:v>445207093</c:v>
                </c:pt>
                <c:pt idx="142">
                  <c:v>459251648</c:v>
                </c:pt>
                <c:pt idx="143">
                  <c:v>463166777</c:v>
                </c:pt>
                <c:pt idx="144">
                  <c:v>313475790</c:v>
                </c:pt>
                <c:pt idx="145">
                  <c:v>394107837</c:v>
                </c:pt>
                <c:pt idx="146">
                  <c:v>591879561</c:v>
                </c:pt>
                <c:pt idx="147">
                  <c:v>599608324</c:v>
                </c:pt>
                <c:pt idx="148">
                  <c:v>661289901</c:v>
                </c:pt>
                <c:pt idx="149">
                  <c:v>676748202</c:v>
                </c:pt>
                <c:pt idx="150">
                  <c:v>688263650</c:v>
                </c:pt>
                <c:pt idx="151">
                  <c:v>759381478</c:v>
                </c:pt>
                <c:pt idx="152">
                  <c:v>773046008</c:v>
                </c:pt>
                <c:pt idx="153">
                  <c:v>780275138</c:v>
                </c:pt>
                <c:pt idx="154">
                  <c:v>559799793</c:v>
                </c:pt>
                <c:pt idx="155">
                  <c:v>438151659</c:v>
                </c:pt>
                <c:pt idx="156">
                  <c:v>347624549</c:v>
                </c:pt>
                <c:pt idx="157">
                  <c:v>307043074</c:v>
                </c:pt>
                <c:pt idx="158">
                  <c:v>155115597</c:v>
                </c:pt>
                <c:pt idx="159">
                  <c:v>158258510</c:v>
                </c:pt>
                <c:pt idx="160">
                  <c:v>169361862</c:v>
                </c:pt>
                <c:pt idx="161">
                  <c:v>122639375</c:v>
                </c:pt>
                <c:pt idx="162">
                  <c:v>126476837</c:v>
                </c:pt>
                <c:pt idx="163">
                  <c:v>145637136</c:v>
                </c:pt>
                <c:pt idx="164">
                  <c:v>125394721</c:v>
                </c:pt>
                <c:pt idx="165">
                  <c:v>273567442</c:v>
                </c:pt>
                <c:pt idx="166">
                  <c:v>298054761</c:v>
                </c:pt>
                <c:pt idx="167">
                  <c:v>177809857</c:v>
                </c:pt>
                <c:pt idx="168">
                  <c:v>165979659</c:v>
                </c:pt>
                <c:pt idx="169">
                  <c:v>235208439</c:v>
                </c:pt>
                <c:pt idx="170">
                  <c:v>235623280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卡尔尼科巴机场!$AA$4:$AA$168</c:f>
              <c:strCache>
                <c:ptCount val="1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</c:strCache>
            </c:strRef>
          </c:cat>
          <c:val>
            <c:numRef>
              <c:f>卡尔尼科巴机场!$AB$4:$AB$168</c:f>
              <c:numCache>
                <c:formatCode>General</c:formatCode>
                <c:ptCount val="16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  <c:pt idx="130">
                  <c:v>-242989369</c:v>
                </c:pt>
                <c:pt idx="131">
                  <c:v>-199204991</c:v>
                </c:pt>
                <c:pt idx="132">
                  <c:v>-482419388</c:v>
                </c:pt>
                <c:pt idx="133">
                  <c:v>-269712878</c:v>
                </c:pt>
                <c:pt idx="134">
                  <c:v>-234825457</c:v>
                </c:pt>
                <c:pt idx="135">
                  <c:v>-449926479</c:v>
                </c:pt>
                <c:pt idx="136">
                  <c:v>-412109388</c:v>
                </c:pt>
                <c:pt idx="137">
                  <c:v>-395522989</c:v>
                </c:pt>
                <c:pt idx="138">
                  <c:v>-410424891</c:v>
                </c:pt>
                <c:pt idx="139">
                  <c:v>-364138175</c:v>
                </c:pt>
                <c:pt idx="140">
                  <c:v>-226086656</c:v>
                </c:pt>
                <c:pt idx="141">
                  <c:v>-426318412</c:v>
                </c:pt>
                <c:pt idx="142">
                  <c:v>-372856333</c:v>
                </c:pt>
                <c:pt idx="143">
                  <c:v>-239193602</c:v>
                </c:pt>
                <c:pt idx="144">
                  <c:v>-253307230</c:v>
                </c:pt>
                <c:pt idx="145">
                  <c:v>-415099309</c:v>
                </c:pt>
                <c:pt idx="146">
                  <c:v>-373780170</c:v>
                </c:pt>
                <c:pt idx="147">
                  <c:v>-221123540</c:v>
                </c:pt>
                <c:pt idx="148">
                  <c:v>-224246513</c:v>
                </c:pt>
                <c:pt idx="149">
                  <c:v>-430370244</c:v>
                </c:pt>
                <c:pt idx="150">
                  <c:v>-269943838</c:v>
                </c:pt>
                <c:pt idx="151">
                  <c:v>-227181202</c:v>
                </c:pt>
                <c:pt idx="152">
                  <c:v>-224864077</c:v>
                </c:pt>
                <c:pt idx="153">
                  <c:v>-364506648</c:v>
                </c:pt>
                <c:pt idx="154">
                  <c:v>-234511654</c:v>
                </c:pt>
                <c:pt idx="155">
                  <c:v>-229322598</c:v>
                </c:pt>
                <c:pt idx="156">
                  <c:v>-249724849</c:v>
                </c:pt>
                <c:pt idx="157">
                  <c:v>-454879554</c:v>
                </c:pt>
                <c:pt idx="158">
                  <c:v>-222938579</c:v>
                </c:pt>
                <c:pt idx="159">
                  <c:v>-414421493</c:v>
                </c:pt>
                <c:pt idx="160">
                  <c:v>-249524014</c:v>
                </c:pt>
                <c:pt idx="161">
                  <c:v>-414926089</c:v>
                </c:pt>
                <c:pt idx="162">
                  <c:v>-237406177</c:v>
                </c:pt>
                <c:pt idx="163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卡尔尼科巴机场!$AA$4:$AA$168</c:f>
              <c:strCache>
                <c:ptCount val="1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</c:strCache>
            </c:strRef>
          </c:cat>
          <c:val>
            <c:numRef>
              <c:f>卡尔尼科巴机场!$AC$4:$AC$168</c:f>
              <c:numCache>
                <c:formatCode>General</c:formatCode>
                <c:ptCount val="164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  <c:pt idx="130">
                  <c:v>37389955</c:v>
                </c:pt>
                <c:pt idx="131">
                  <c:v>-2381818</c:v>
                </c:pt>
                <c:pt idx="132">
                  <c:v>36101211</c:v>
                </c:pt>
                <c:pt idx="133">
                  <c:v>7910392</c:v>
                </c:pt>
                <c:pt idx="134">
                  <c:v>11518030</c:v>
                </c:pt>
                <c:pt idx="135">
                  <c:v>13846513</c:v>
                </c:pt>
                <c:pt idx="136">
                  <c:v>29924941</c:v>
                </c:pt>
                <c:pt idx="137">
                  <c:v>36433317</c:v>
                </c:pt>
                <c:pt idx="138">
                  <c:v>45465172</c:v>
                </c:pt>
                <c:pt idx="139">
                  <c:v>60547651</c:v>
                </c:pt>
                <c:pt idx="140">
                  <c:v>13114129</c:v>
                </c:pt>
                <c:pt idx="141">
                  <c:v>16330724</c:v>
                </c:pt>
                <c:pt idx="142">
                  <c:v>14930307</c:v>
                </c:pt>
                <c:pt idx="143">
                  <c:v>7579383</c:v>
                </c:pt>
                <c:pt idx="144">
                  <c:v>4772257</c:v>
                </c:pt>
                <c:pt idx="145">
                  <c:v>11486180</c:v>
                </c:pt>
                <c:pt idx="146">
                  <c:v>3836928</c:v>
                </c:pt>
                <c:pt idx="147">
                  <c:v>13314321</c:v>
                </c:pt>
                <c:pt idx="148">
                  <c:v>-5285</c:v>
                </c:pt>
                <c:pt idx="149">
                  <c:v>12594930</c:v>
                </c:pt>
                <c:pt idx="150">
                  <c:v>36474499</c:v>
                </c:pt>
                <c:pt idx="151">
                  <c:v>33283451</c:v>
                </c:pt>
                <c:pt idx="152">
                  <c:v>24468332</c:v>
                </c:pt>
                <c:pt idx="153">
                  <c:v>17427826</c:v>
                </c:pt>
                <c:pt idx="154">
                  <c:v>4480114</c:v>
                </c:pt>
                <c:pt idx="155">
                  <c:v>18512101</c:v>
                </c:pt>
                <c:pt idx="156">
                  <c:v>11915738</c:v>
                </c:pt>
                <c:pt idx="157">
                  <c:v>15614464</c:v>
                </c:pt>
                <c:pt idx="158">
                  <c:v>6665840</c:v>
                </c:pt>
                <c:pt idx="159">
                  <c:v>14514187</c:v>
                </c:pt>
                <c:pt idx="160">
                  <c:v>36125281</c:v>
                </c:pt>
                <c:pt idx="161">
                  <c:v>54827914</c:v>
                </c:pt>
                <c:pt idx="162">
                  <c:v>26312179</c:v>
                </c:pt>
                <c:pt idx="163">
                  <c:v>10457354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卡尔尼科巴机场!$AA$4:$AA$168</c:f>
              <c:strCache>
                <c:ptCount val="164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  <c:pt idx="130">
                  <c:v>2020/3/19</c:v>
                </c:pt>
                <c:pt idx="131">
                  <c:v>2020/3/20</c:v>
                </c:pt>
                <c:pt idx="132">
                  <c:v>2020/3/21</c:v>
                </c:pt>
                <c:pt idx="133">
                  <c:v>2020/3/22</c:v>
                </c:pt>
                <c:pt idx="134">
                  <c:v>2020/3/23</c:v>
                </c:pt>
                <c:pt idx="135">
                  <c:v>2020/3/24</c:v>
                </c:pt>
                <c:pt idx="136">
                  <c:v>2020/3/25</c:v>
                </c:pt>
                <c:pt idx="137">
                  <c:v>2020/3/26</c:v>
                </c:pt>
                <c:pt idx="138">
                  <c:v>2020/3/27</c:v>
                </c:pt>
                <c:pt idx="139">
                  <c:v>2020/3/28</c:v>
                </c:pt>
                <c:pt idx="140">
                  <c:v>2020/3/29</c:v>
                </c:pt>
                <c:pt idx="141">
                  <c:v>2020/3/30</c:v>
                </c:pt>
                <c:pt idx="142">
                  <c:v>2020/3/31</c:v>
                </c:pt>
                <c:pt idx="143">
                  <c:v>2020/4/1</c:v>
                </c:pt>
                <c:pt idx="144">
                  <c:v>2020/4/2</c:v>
                </c:pt>
                <c:pt idx="145">
                  <c:v>2020/4/3</c:v>
                </c:pt>
                <c:pt idx="146">
                  <c:v>2020/4/4</c:v>
                </c:pt>
                <c:pt idx="147">
                  <c:v>2020/4/5</c:v>
                </c:pt>
                <c:pt idx="148">
                  <c:v>2020/4/6</c:v>
                </c:pt>
                <c:pt idx="149">
                  <c:v>2020/4/7</c:v>
                </c:pt>
                <c:pt idx="150">
                  <c:v>2020/4/8</c:v>
                </c:pt>
                <c:pt idx="151">
                  <c:v>2020/4/9</c:v>
                </c:pt>
                <c:pt idx="152">
                  <c:v>2020/4/10</c:v>
                </c:pt>
                <c:pt idx="153">
                  <c:v>2020/4/11</c:v>
                </c:pt>
                <c:pt idx="154">
                  <c:v>2020/4/12</c:v>
                </c:pt>
                <c:pt idx="155">
                  <c:v>2020/4/13</c:v>
                </c:pt>
                <c:pt idx="156">
                  <c:v>2020/4/14</c:v>
                </c:pt>
                <c:pt idx="157">
                  <c:v>2020/4/15</c:v>
                </c:pt>
                <c:pt idx="158">
                  <c:v>2020/4/16</c:v>
                </c:pt>
                <c:pt idx="159">
                  <c:v>2020/4/17</c:v>
                </c:pt>
                <c:pt idx="160">
                  <c:v>2020/4/18</c:v>
                </c:pt>
                <c:pt idx="161">
                  <c:v>2020/4/19</c:v>
                </c:pt>
                <c:pt idx="162">
                  <c:v>2020/4/20</c:v>
                </c:pt>
                <c:pt idx="163">
                  <c:v>2020/4/21</c:v>
                </c:pt>
              </c:strCache>
            </c:strRef>
          </c:cat>
          <c:val>
            <c:numRef>
              <c:f>卡尔尼科巴机场!$AD$4:$AD$168</c:f>
              <c:numCache>
                <c:formatCode>General</c:formatCode>
                <c:ptCount val="164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  <c:pt idx="130">
                  <c:v>173626280</c:v>
                </c:pt>
                <c:pt idx="131">
                  <c:v>134113104</c:v>
                </c:pt>
                <c:pt idx="132">
                  <c:v>156894532</c:v>
                </c:pt>
                <c:pt idx="133">
                  <c:v>136884158</c:v>
                </c:pt>
                <c:pt idx="134">
                  <c:v>150901686</c:v>
                </c:pt>
                <c:pt idx="135">
                  <c:v>138304923</c:v>
                </c:pt>
                <c:pt idx="136">
                  <c:v>153433329</c:v>
                </c:pt>
                <c:pt idx="137">
                  <c:v>125634349</c:v>
                </c:pt>
                <c:pt idx="138">
                  <c:v>130919746</c:v>
                </c:pt>
                <c:pt idx="139">
                  <c:v>193849215</c:v>
                </c:pt>
                <c:pt idx="140">
                  <c:v>168480315</c:v>
                </c:pt>
                <c:pt idx="141">
                  <c:v>163786518</c:v>
                </c:pt>
                <c:pt idx="142">
                  <c:v>163982200</c:v>
                </c:pt>
                <c:pt idx="143">
                  <c:v>169233100</c:v>
                </c:pt>
                <c:pt idx="144">
                  <c:v>146408899</c:v>
                </c:pt>
                <c:pt idx="145">
                  <c:v>144285963</c:v>
                </c:pt>
                <c:pt idx="146">
                  <c:v>104780655</c:v>
                </c:pt>
                <c:pt idx="147">
                  <c:v>57547325</c:v>
                </c:pt>
                <c:pt idx="148">
                  <c:v>44427911</c:v>
                </c:pt>
                <c:pt idx="149">
                  <c:v>53811531</c:v>
                </c:pt>
                <c:pt idx="150">
                  <c:v>78572318</c:v>
                </c:pt>
                <c:pt idx="151">
                  <c:v>104276386</c:v>
                </c:pt>
                <c:pt idx="152">
                  <c:v>119750455</c:v>
                </c:pt>
                <c:pt idx="153">
                  <c:v>110218032</c:v>
                </c:pt>
                <c:pt idx="154">
                  <c:v>117575141</c:v>
                </c:pt>
                <c:pt idx="155">
                  <c:v>122772921</c:v>
                </c:pt>
                <c:pt idx="156">
                  <c:v>134693944</c:v>
                </c:pt>
                <c:pt idx="157">
                  <c:v>125792455</c:v>
                </c:pt>
                <c:pt idx="158">
                  <c:v>95983796</c:v>
                </c:pt>
                <c:pt idx="159">
                  <c:v>70548692</c:v>
                </c:pt>
                <c:pt idx="160">
                  <c:v>86427647</c:v>
                </c:pt>
                <c:pt idx="161">
                  <c:v>107948780</c:v>
                </c:pt>
                <c:pt idx="162">
                  <c:v>129780845</c:v>
                </c:pt>
                <c:pt idx="163">
                  <c:v>121726098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锡纳邦机场!$AA$4:$AA$166</c:f>
              <c:strCache>
                <c:ptCount val="1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</c:strCache>
            </c:strRef>
          </c:cat>
          <c:val>
            <c:numRef>
              <c:f>锡纳邦机场!$AB$4:$AB$166</c:f>
              <c:numCache>
                <c:formatCode>General</c:formatCode>
                <c:ptCount val="16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  <c:pt idx="128">
                  <c:v>-262249654</c:v>
                </c:pt>
                <c:pt idx="129">
                  <c:v>-214992534</c:v>
                </c:pt>
                <c:pt idx="130">
                  <c:v>-520651545</c:v>
                </c:pt>
                <c:pt idx="131">
                  <c:v>-291088365</c:v>
                </c:pt>
                <c:pt idx="132">
                  <c:v>-253436020</c:v>
                </c:pt>
                <c:pt idx="133">
                  <c:v>-485584389</c:v>
                </c:pt>
                <c:pt idx="134">
                  <c:v>-444770189</c:v>
                </c:pt>
                <c:pt idx="135">
                  <c:v>-426869272</c:v>
                </c:pt>
                <c:pt idx="136">
                  <c:v>-442952191</c:v>
                </c:pt>
                <c:pt idx="137">
                  <c:v>-392995962</c:v>
                </c:pt>
                <c:pt idx="138">
                  <c:v>-244004645</c:v>
                </c:pt>
                <c:pt idx="139">
                  <c:v>-460105318</c:v>
                </c:pt>
                <c:pt idx="140">
                  <c:v>-402406221</c:v>
                </c:pt>
                <c:pt idx="141">
                  <c:v>-258150352</c:v>
                </c:pt>
                <c:pt idx="142">
                  <c:v>-273382524</c:v>
                </c:pt>
                <c:pt idx="143">
                  <c:v>-447997069</c:v>
                </c:pt>
                <c:pt idx="144">
                  <c:v>-403403275</c:v>
                </c:pt>
                <c:pt idx="145">
                  <c:v>-238648188</c:v>
                </c:pt>
                <c:pt idx="146">
                  <c:v>-242018665</c:v>
                </c:pt>
                <c:pt idx="147">
                  <c:v>-464478268</c:v>
                </c:pt>
                <c:pt idx="148">
                  <c:v>-291337628</c:v>
                </c:pt>
                <c:pt idx="149">
                  <c:v>-245185937</c:v>
                </c:pt>
                <c:pt idx="150">
                  <c:v>-242685174</c:v>
                </c:pt>
                <c:pt idx="151">
                  <c:v>-393394802</c:v>
                </c:pt>
                <c:pt idx="152">
                  <c:v>-253097346</c:v>
                </c:pt>
                <c:pt idx="153">
                  <c:v>-247497044</c:v>
                </c:pt>
                <c:pt idx="154">
                  <c:v>-269516229</c:v>
                </c:pt>
                <c:pt idx="155">
                  <c:v>-490930008</c:v>
                </c:pt>
                <c:pt idx="156">
                  <c:v>-240607074</c:v>
                </c:pt>
                <c:pt idx="157">
                  <c:v>-447265534</c:v>
                </c:pt>
                <c:pt idx="158">
                  <c:v>-269299478</c:v>
                </c:pt>
                <c:pt idx="159">
                  <c:v>-447810121</c:v>
                </c:pt>
                <c:pt idx="160">
                  <c:v>-256221269</c:v>
                </c:pt>
                <c:pt idx="161">
                  <c:v>-254712140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锡纳邦机场!$AA$4:$AA$166</c:f>
              <c:strCache>
                <c:ptCount val="1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</c:strCache>
            </c:strRef>
          </c:cat>
          <c:val>
            <c:numRef>
              <c:f>锡纳邦机场!$AC$4:$AC$166</c:f>
              <c:numCache>
                <c:formatCode>General</c:formatCode>
                <c:ptCount val="162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  <c:pt idx="128">
                  <c:v>-408890</c:v>
                </c:pt>
                <c:pt idx="129">
                  <c:v>-4672232</c:v>
                </c:pt>
                <c:pt idx="130">
                  <c:v>50051356</c:v>
                </c:pt>
                <c:pt idx="131">
                  <c:v>-3386171</c:v>
                </c:pt>
                <c:pt idx="132">
                  <c:v>13131886</c:v>
                </c:pt>
                <c:pt idx="133">
                  <c:v>15678056</c:v>
                </c:pt>
                <c:pt idx="134">
                  <c:v>33782900</c:v>
                </c:pt>
                <c:pt idx="135">
                  <c:v>58764265</c:v>
                </c:pt>
                <c:pt idx="136">
                  <c:v>29239113</c:v>
                </c:pt>
                <c:pt idx="137">
                  <c:v>31332439</c:v>
                </c:pt>
                <c:pt idx="138">
                  <c:v>42830675</c:v>
                </c:pt>
                <c:pt idx="139">
                  <c:v>54600431</c:v>
                </c:pt>
                <c:pt idx="140">
                  <c:v>21239207</c:v>
                </c:pt>
                <c:pt idx="141">
                  <c:v>30894937</c:v>
                </c:pt>
                <c:pt idx="142">
                  <c:v>9862891</c:v>
                </c:pt>
                <c:pt idx="143">
                  <c:v>27596122</c:v>
                </c:pt>
                <c:pt idx="144">
                  <c:v>55038484</c:v>
                </c:pt>
                <c:pt idx="145">
                  <c:v>37202170</c:v>
                </c:pt>
                <c:pt idx="146">
                  <c:v>13949156</c:v>
                </c:pt>
                <c:pt idx="147">
                  <c:v>50573621</c:v>
                </c:pt>
                <c:pt idx="148">
                  <c:v>18069735</c:v>
                </c:pt>
                <c:pt idx="149">
                  <c:v>28413363</c:v>
                </c:pt>
                <c:pt idx="150">
                  <c:v>-2733029</c:v>
                </c:pt>
                <c:pt idx="151">
                  <c:v>-6579254</c:v>
                </c:pt>
                <c:pt idx="152">
                  <c:v>28157847</c:v>
                </c:pt>
                <c:pt idx="153">
                  <c:v>38355234</c:v>
                </c:pt>
                <c:pt idx="154">
                  <c:v>47142317</c:v>
                </c:pt>
                <c:pt idx="155">
                  <c:v>60354485</c:v>
                </c:pt>
                <c:pt idx="156">
                  <c:v>28497859</c:v>
                </c:pt>
                <c:pt idx="157">
                  <c:v>62919744</c:v>
                </c:pt>
                <c:pt idx="158">
                  <c:v>12468670</c:v>
                </c:pt>
                <c:pt idx="159">
                  <c:v>19606774</c:v>
                </c:pt>
                <c:pt idx="160">
                  <c:v>4301618</c:v>
                </c:pt>
                <c:pt idx="161">
                  <c:v>33486202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锡纳邦机场!$AA$4:$AA$166</c:f>
              <c:strCache>
                <c:ptCount val="162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  <c:pt idx="128">
                  <c:v>2020/3/19</c:v>
                </c:pt>
                <c:pt idx="129">
                  <c:v>2020/3/20</c:v>
                </c:pt>
                <c:pt idx="130">
                  <c:v>2020/3/21</c:v>
                </c:pt>
                <c:pt idx="131">
                  <c:v>2020/3/22</c:v>
                </c:pt>
                <c:pt idx="132">
                  <c:v>2020/3/23</c:v>
                </c:pt>
                <c:pt idx="133">
                  <c:v>2020/3/24</c:v>
                </c:pt>
                <c:pt idx="134">
                  <c:v>2020/3/25</c:v>
                </c:pt>
                <c:pt idx="135">
                  <c:v>2020/3/26</c:v>
                </c:pt>
                <c:pt idx="136">
                  <c:v>2020/3/27</c:v>
                </c:pt>
                <c:pt idx="137">
                  <c:v>2020/3/28</c:v>
                </c:pt>
                <c:pt idx="138">
                  <c:v>2020/3/29</c:v>
                </c:pt>
                <c:pt idx="139">
                  <c:v>2020/3/30</c:v>
                </c:pt>
                <c:pt idx="140">
                  <c:v>2020/3/31</c:v>
                </c:pt>
                <c:pt idx="141">
                  <c:v>2020/4/1</c:v>
                </c:pt>
                <c:pt idx="142">
                  <c:v>2020/4/2</c:v>
                </c:pt>
                <c:pt idx="143">
                  <c:v>2020/4/3</c:v>
                </c:pt>
                <c:pt idx="144">
                  <c:v>2020/4/4</c:v>
                </c:pt>
                <c:pt idx="145">
                  <c:v>2020/4/5</c:v>
                </c:pt>
                <c:pt idx="146">
                  <c:v>2020/4/6</c:v>
                </c:pt>
                <c:pt idx="147">
                  <c:v>2020/4/7</c:v>
                </c:pt>
                <c:pt idx="148">
                  <c:v>2020/4/8</c:v>
                </c:pt>
                <c:pt idx="149">
                  <c:v>2020/4/9</c:v>
                </c:pt>
                <c:pt idx="150">
                  <c:v>2020/4/10</c:v>
                </c:pt>
                <c:pt idx="151">
                  <c:v>2020/4/11</c:v>
                </c:pt>
                <c:pt idx="152">
                  <c:v>2020/4/12</c:v>
                </c:pt>
                <c:pt idx="153">
                  <c:v>2020/4/13</c:v>
                </c:pt>
                <c:pt idx="154">
                  <c:v>2020/4/14</c:v>
                </c:pt>
                <c:pt idx="155">
                  <c:v>2020/4/15</c:v>
                </c:pt>
                <c:pt idx="156">
                  <c:v>2020/4/16</c:v>
                </c:pt>
                <c:pt idx="157">
                  <c:v>2020/4/17</c:v>
                </c:pt>
                <c:pt idx="158">
                  <c:v>2020/4/18</c:v>
                </c:pt>
                <c:pt idx="159">
                  <c:v>2020/4/19</c:v>
                </c:pt>
                <c:pt idx="160">
                  <c:v>2020/4/20</c:v>
                </c:pt>
                <c:pt idx="161">
                  <c:v>2020/4/21</c:v>
                </c:pt>
              </c:strCache>
            </c:strRef>
          </c:cat>
          <c:val>
            <c:numRef>
              <c:f>锡纳邦机场!$AD$4:$AD$166</c:f>
              <c:numCache>
                <c:formatCode>General</c:formatCode>
                <c:ptCount val="162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  <c:pt idx="128">
                  <c:v>161278202</c:v>
                </c:pt>
                <c:pt idx="129">
                  <c:v>157955990</c:v>
                </c:pt>
                <c:pt idx="130">
                  <c:v>176502135</c:v>
                </c:pt>
                <c:pt idx="131">
                  <c:v>155219599</c:v>
                </c:pt>
                <c:pt idx="132">
                  <c:v>140017918</c:v>
                </c:pt>
                <c:pt idx="133">
                  <c:v>110357858</c:v>
                </c:pt>
                <c:pt idx="134">
                  <c:v>116769677</c:v>
                </c:pt>
                <c:pt idx="135">
                  <c:v>121810540</c:v>
                </c:pt>
                <c:pt idx="136">
                  <c:v>122819084</c:v>
                </c:pt>
                <c:pt idx="137">
                  <c:v>158823755</c:v>
                </c:pt>
                <c:pt idx="138">
                  <c:v>146930842</c:v>
                </c:pt>
                <c:pt idx="139">
                  <c:v>162086769</c:v>
                </c:pt>
                <c:pt idx="140">
                  <c:v>158424334</c:v>
                </c:pt>
                <c:pt idx="141">
                  <c:v>186773101</c:v>
                </c:pt>
                <c:pt idx="142">
                  <c:v>165399262</c:v>
                </c:pt>
                <c:pt idx="143">
                  <c:v>155604958</c:v>
                </c:pt>
                <c:pt idx="144">
                  <c:v>191198633</c:v>
                </c:pt>
                <c:pt idx="145">
                  <c:v>197068364</c:v>
                </c:pt>
                <c:pt idx="146">
                  <c:v>168186845</c:v>
                </c:pt>
                <c:pt idx="147">
                  <c:v>193041554</c:v>
                </c:pt>
                <c:pt idx="148">
                  <c:v>201641838</c:v>
                </c:pt>
                <c:pt idx="149">
                  <c:v>199160264</c:v>
                </c:pt>
                <c:pt idx="150">
                  <c:v>184062248</c:v>
                </c:pt>
                <c:pt idx="151">
                  <c:v>164984888</c:v>
                </c:pt>
                <c:pt idx="152">
                  <c:v>155837482</c:v>
                </c:pt>
                <c:pt idx="153">
                  <c:v>156990546</c:v>
                </c:pt>
                <c:pt idx="154">
                  <c:v>190183707</c:v>
                </c:pt>
                <c:pt idx="155">
                  <c:v>166771410</c:v>
                </c:pt>
                <c:pt idx="156">
                  <c:v>177199534</c:v>
                </c:pt>
                <c:pt idx="157">
                  <c:v>183208056</c:v>
                </c:pt>
                <c:pt idx="158">
                  <c:v>200911851</c:v>
                </c:pt>
                <c:pt idx="159">
                  <c:v>209394084</c:v>
                </c:pt>
                <c:pt idx="160">
                  <c:v>185537855</c:v>
                </c:pt>
                <c:pt idx="161">
                  <c:v>180668823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五结乡!$AA$4:$AA$164</c:f>
              <c:strCache>
                <c:ptCount val="1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</c:strCache>
            </c:strRef>
          </c:cat>
          <c:val>
            <c:numRef>
              <c:f>五结乡!$AB$4:$AB$164</c:f>
              <c:numCache>
                <c:formatCode>General</c:formatCode>
                <c:ptCount val="16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  <c:pt idx="126">
                  <c:v>-633051470</c:v>
                </c:pt>
                <c:pt idx="127">
                  <c:v>-518976241</c:v>
                </c:pt>
                <c:pt idx="128">
                  <c:v>-1256816066</c:v>
                </c:pt>
                <c:pt idx="129">
                  <c:v>-702666008</c:v>
                </c:pt>
                <c:pt idx="130">
                  <c:v>-611776002</c:v>
                </c:pt>
                <c:pt idx="131">
                  <c:v>-1172165174</c:v>
                </c:pt>
                <c:pt idx="132">
                  <c:v>-1073642684</c:v>
                </c:pt>
                <c:pt idx="133">
                  <c:v>-1030431181</c:v>
                </c:pt>
                <c:pt idx="134">
                  <c:v>-1069254170</c:v>
                </c:pt>
                <c:pt idx="135">
                  <c:v>-948665218</c:v>
                </c:pt>
                <c:pt idx="136">
                  <c:v>-589009354</c:v>
                </c:pt>
                <c:pt idx="137">
                  <c:v>-1110660561</c:v>
                </c:pt>
                <c:pt idx="138">
                  <c:v>-971379165</c:v>
                </c:pt>
                <c:pt idx="139">
                  <c:v>-623156056</c:v>
                </c:pt>
                <c:pt idx="140">
                  <c:v>-659925403</c:v>
                </c:pt>
                <c:pt idx="141">
                  <c:v>-1081432136</c:v>
                </c:pt>
                <c:pt idx="142">
                  <c:v>-973785982</c:v>
                </c:pt>
                <c:pt idx="143">
                  <c:v>-576079258</c:v>
                </c:pt>
                <c:pt idx="144">
                  <c:v>-584215343</c:v>
                </c:pt>
                <c:pt idx="145">
                  <c:v>-1121216543</c:v>
                </c:pt>
                <c:pt idx="146">
                  <c:v>-703267712</c:v>
                </c:pt>
                <c:pt idx="147">
                  <c:v>-591860907</c:v>
                </c:pt>
                <c:pt idx="148">
                  <c:v>-585824246</c:v>
                </c:pt>
                <c:pt idx="149">
                  <c:v>-949626258</c:v>
                </c:pt>
                <c:pt idx="150">
                  <c:v>-610958470</c:v>
                </c:pt>
                <c:pt idx="151">
                  <c:v>-597439750</c:v>
                </c:pt>
                <c:pt idx="152">
                  <c:v>-650592451</c:v>
                </c:pt>
                <c:pt idx="153">
                  <c:v>-1185069109</c:v>
                </c:pt>
                <c:pt idx="154">
                  <c:v>-580807867</c:v>
                </c:pt>
                <c:pt idx="155">
                  <c:v>-1079666265</c:v>
                </c:pt>
                <c:pt idx="156">
                  <c:v>-650069230</c:v>
                </c:pt>
                <c:pt idx="157">
                  <c:v>-1080980858</c:v>
                </c:pt>
                <c:pt idx="158">
                  <c:v>-618499390</c:v>
                </c:pt>
                <c:pt idx="159">
                  <c:v>-614856464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五结乡!$AA$4:$AA$164</c:f>
              <c:strCache>
                <c:ptCount val="1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</c:strCache>
            </c:strRef>
          </c:cat>
          <c:val>
            <c:numRef>
              <c:f>五结乡!$AC$4:$AC$164</c:f>
              <c:numCache>
                <c:formatCode>General</c:formatCode>
                <c:ptCount val="160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  <c:pt idx="126">
                  <c:v>60020814</c:v>
                </c:pt>
                <c:pt idx="127">
                  <c:v>-14872013</c:v>
                </c:pt>
                <c:pt idx="128">
                  <c:v>9117049</c:v>
                </c:pt>
                <c:pt idx="129">
                  <c:v>105554057</c:v>
                </c:pt>
                <c:pt idx="130">
                  <c:v>22592886</c:v>
                </c:pt>
                <c:pt idx="131">
                  <c:v>42901876</c:v>
                </c:pt>
                <c:pt idx="132">
                  <c:v>21652947</c:v>
                </c:pt>
                <c:pt idx="133">
                  <c:v>36778276</c:v>
                </c:pt>
                <c:pt idx="134">
                  <c:v>51647528</c:v>
                </c:pt>
                <c:pt idx="135">
                  <c:v>60896086</c:v>
                </c:pt>
                <c:pt idx="136">
                  <c:v>24114624</c:v>
                </c:pt>
                <c:pt idx="137">
                  <c:v>19129094</c:v>
                </c:pt>
                <c:pt idx="138">
                  <c:v>37338901</c:v>
                </c:pt>
                <c:pt idx="139">
                  <c:v>-12460793</c:v>
                </c:pt>
                <c:pt idx="140">
                  <c:v>30568818</c:v>
                </c:pt>
                <c:pt idx="141">
                  <c:v>69137035</c:v>
                </c:pt>
                <c:pt idx="142">
                  <c:v>45108904</c:v>
                </c:pt>
                <c:pt idx="143">
                  <c:v>-10822559</c:v>
                </c:pt>
                <c:pt idx="144">
                  <c:v>87131859</c:v>
                </c:pt>
                <c:pt idx="145">
                  <c:v>103697314</c:v>
                </c:pt>
                <c:pt idx="146">
                  <c:v>23487055</c:v>
                </c:pt>
                <c:pt idx="147">
                  <c:v>5580196</c:v>
                </c:pt>
                <c:pt idx="148">
                  <c:v>47113266</c:v>
                </c:pt>
                <c:pt idx="149">
                  <c:v>82156591</c:v>
                </c:pt>
                <c:pt idx="150">
                  <c:v>98493983</c:v>
                </c:pt>
                <c:pt idx="151">
                  <c:v>52726448</c:v>
                </c:pt>
                <c:pt idx="152">
                  <c:v>56092415</c:v>
                </c:pt>
                <c:pt idx="153">
                  <c:v>102244318</c:v>
                </c:pt>
                <c:pt idx="154">
                  <c:v>14173574</c:v>
                </c:pt>
                <c:pt idx="155">
                  <c:v>5162503</c:v>
                </c:pt>
                <c:pt idx="156">
                  <c:v>55642231</c:v>
                </c:pt>
                <c:pt idx="157">
                  <c:v>55813619</c:v>
                </c:pt>
                <c:pt idx="158">
                  <c:v>11010012</c:v>
                </c:pt>
                <c:pt idx="159">
                  <c:v>13722660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五结乡!$AA$4:$AA$164</c:f>
              <c:strCache>
                <c:ptCount val="160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  <c:pt idx="126">
                  <c:v>2020/3/19</c:v>
                </c:pt>
                <c:pt idx="127">
                  <c:v>2020/3/20</c:v>
                </c:pt>
                <c:pt idx="128">
                  <c:v>2020/3/21</c:v>
                </c:pt>
                <c:pt idx="129">
                  <c:v>2020/3/22</c:v>
                </c:pt>
                <c:pt idx="130">
                  <c:v>2020/3/23</c:v>
                </c:pt>
                <c:pt idx="131">
                  <c:v>2020/3/24</c:v>
                </c:pt>
                <c:pt idx="132">
                  <c:v>2020/3/25</c:v>
                </c:pt>
                <c:pt idx="133">
                  <c:v>2020/3/26</c:v>
                </c:pt>
                <c:pt idx="134">
                  <c:v>2020/3/27</c:v>
                </c:pt>
                <c:pt idx="135">
                  <c:v>2020/3/28</c:v>
                </c:pt>
                <c:pt idx="136">
                  <c:v>2020/3/29</c:v>
                </c:pt>
                <c:pt idx="137">
                  <c:v>2020/3/30</c:v>
                </c:pt>
                <c:pt idx="138">
                  <c:v>2020/3/31</c:v>
                </c:pt>
                <c:pt idx="139">
                  <c:v>2020/4/1</c:v>
                </c:pt>
                <c:pt idx="140">
                  <c:v>2020/4/2</c:v>
                </c:pt>
                <c:pt idx="141">
                  <c:v>2020/4/3</c:v>
                </c:pt>
                <c:pt idx="142">
                  <c:v>2020/4/4</c:v>
                </c:pt>
                <c:pt idx="143">
                  <c:v>2020/4/5</c:v>
                </c:pt>
                <c:pt idx="144">
                  <c:v>2020/4/6</c:v>
                </c:pt>
                <c:pt idx="145">
                  <c:v>2020/4/7</c:v>
                </c:pt>
                <c:pt idx="146">
                  <c:v>2020/4/8</c:v>
                </c:pt>
                <c:pt idx="147">
                  <c:v>2020/4/9</c:v>
                </c:pt>
                <c:pt idx="148">
                  <c:v>2020/4/10</c:v>
                </c:pt>
                <c:pt idx="149">
                  <c:v>2020/4/11</c:v>
                </c:pt>
                <c:pt idx="150">
                  <c:v>2020/4/12</c:v>
                </c:pt>
                <c:pt idx="151">
                  <c:v>2020/4/13</c:v>
                </c:pt>
                <c:pt idx="152">
                  <c:v>2020/4/14</c:v>
                </c:pt>
                <c:pt idx="153">
                  <c:v>2020/4/15</c:v>
                </c:pt>
                <c:pt idx="154">
                  <c:v>2020/4/16</c:v>
                </c:pt>
                <c:pt idx="155">
                  <c:v>2020/4/17</c:v>
                </c:pt>
                <c:pt idx="156">
                  <c:v>2020/4/18</c:v>
                </c:pt>
                <c:pt idx="157">
                  <c:v>2020/4/19</c:v>
                </c:pt>
                <c:pt idx="158">
                  <c:v>2020/4/20</c:v>
                </c:pt>
                <c:pt idx="159">
                  <c:v>2020/4/21</c:v>
                </c:pt>
              </c:strCache>
            </c:strRef>
          </c:cat>
          <c:val>
            <c:numRef>
              <c:f>五结乡!$AD$4:$AD$164</c:f>
              <c:numCache>
                <c:formatCode>General</c:formatCode>
                <c:ptCount val="160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  <c:pt idx="126">
                  <c:v>427867806</c:v>
                </c:pt>
                <c:pt idx="127">
                  <c:v>357835003</c:v>
                </c:pt>
                <c:pt idx="128">
                  <c:v>307726940</c:v>
                </c:pt>
                <c:pt idx="129">
                  <c:v>349690955</c:v>
                </c:pt>
                <c:pt idx="130">
                  <c:v>323663877</c:v>
                </c:pt>
                <c:pt idx="131">
                  <c:v>302896731</c:v>
                </c:pt>
                <c:pt idx="132">
                  <c:v>313644204</c:v>
                </c:pt>
                <c:pt idx="133">
                  <c:v>249514300</c:v>
                </c:pt>
                <c:pt idx="134">
                  <c:v>210564467</c:v>
                </c:pt>
                <c:pt idx="135">
                  <c:v>286332566</c:v>
                </c:pt>
                <c:pt idx="136">
                  <c:v>286458128</c:v>
                </c:pt>
                <c:pt idx="137">
                  <c:v>175918541</c:v>
                </c:pt>
                <c:pt idx="138">
                  <c:v>195650086</c:v>
                </c:pt>
                <c:pt idx="139">
                  <c:v>162880303</c:v>
                </c:pt>
                <c:pt idx="140">
                  <c:v>192105164</c:v>
                </c:pt>
                <c:pt idx="141">
                  <c:v>195239062</c:v>
                </c:pt>
                <c:pt idx="142">
                  <c:v>185566540</c:v>
                </c:pt>
                <c:pt idx="143">
                  <c:v>113847895</c:v>
                </c:pt>
                <c:pt idx="144">
                  <c:v>176865130</c:v>
                </c:pt>
                <c:pt idx="145">
                  <c:v>198416115</c:v>
                </c:pt>
                <c:pt idx="146">
                  <c:v>179578739</c:v>
                </c:pt>
                <c:pt idx="147">
                  <c:v>197619728</c:v>
                </c:pt>
                <c:pt idx="148">
                  <c:v>214808017</c:v>
                </c:pt>
                <c:pt idx="149">
                  <c:v>210639284</c:v>
                </c:pt>
                <c:pt idx="150">
                  <c:v>302592580</c:v>
                </c:pt>
                <c:pt idx="151">
                  <c:v>366141587</c:v>
                </c:pt>
                <c:pt idx="152">
                  <c:v>335102143</c:v>
                </c:pt>
                <c:pt idx="153">
                  <c:v>364688591</c:v>
                </c:pt>
                <c:pt idx="154">
                  <c:v>355375110</c:v>
                </c:pt>
                <c:pt idx="155">
                  <c:v>340783843</c:v>
                </c:pt>
                <c:pt idx="156">
                  <c:v>348668967</c:v>
                </c:pt>
                <c:pt idx="157">
                  <c:v>314440871</c:v>
                </c:pt>
                <c:pt idx="158">
                  <c:v>226956900</c:v>
                </c:pt>
                <c:pt idx="159">
                  <c:v>187953112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阿勒格尼县机场!$AA$4:$AA$158</c:f>
              <c:strCache>
                <c:ptCount val="1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</c:strCache>
            </c:strRef>
          </c:cat>
          <c:val>
            <c:numRef>
              <c:f>阿勒格尼县机场!$AB$4:$AB$158</c:f>
              <c:numCache>
                <c:formatCode>General</c:formatCode>
                <c:ptCount val="15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  <c:pt idx="120">
                  <c:v>-223452930</c:v>
                </c:pt>
                <c:pt idx="121">
                  <c:v>-183188833</c:v>
                </c:pt>
                <c:pt idx="122">
                  <c:v>-443633374</c:v>
                </c:pt>
                <c:pt idx="123">
                  <c:v>-248027859</c:v>
                </c:pt>
                <c:pt idx="124">
                  <c:v>-215945400</c:v>
                </c:pt>
                <c:pt idx="125">
                  <c:v>-413752217</c:v>
                </c:pt>
                <c:pt idx="126">
                  <c:v>-378975635</c:v>
                </c:pt>
                <c:pt idx="127">
                  <c:v>-363722789</c:v>
                </c:pt>
                <c:pt idx="128">
                  <c:v>-377426572</c:v>
                </c:pt>
                <c:pt idx="129">
                  <c:v>-334862215</c:v>
                </c:pt>
                <c:pt idx="130">
                  <c:v>-207909202</c:v>
                </c:pt>
                <c:pt idx="131">
                  <c:v>-392042248</c:v>
                </c:pt>
                <c:pt idx="132">
                  <c:v>-342878540</c:v>
                </c:pt>
                <c:pt idx="133">
                  <c:v>-219962344</c:v>
                </c:pt>
                <c:pt idx="134">
                  <c:v>-232941231</c:v>
                </c:pt>
                <c:pt idx="135">
                  <c:v>-381725164</c:v>
                </c:pt>
                <c:pt idx="136">
                  <c:v>-343728100</c:v>
                </c:pt>
                <c:pt idx="137">
                  <c:v>-203345122</c:v>
                </c:pt>
                <c:pt idx="138">
                  <c:v>-206217006</c:v>
                </c:pt>
                <c:pt idx="139">
                  <c:v>-395768310</c:v>
                </c:pt>
                <c:pt idx="140">
                  <c:v>-248240249</c:v>
                </c:pt>
                <c:pt idx="141">
                  <c:v>-208915746</c:v>
                </c:pt>
                <c:pt idx="142">
                  <c:v>-206784919</c:v>
                </c:pt>
                <c:pt idx="143">
                  <c:v>-335200174</c:v>
                </c:pt>
                <c:pt idx="144">
                  <c:v>-215656826</c:v>
                </c:pt>
                <c:pt idx="145">
                  <c:v>-210884973</c:v>
                </c:pt>
                <c:pt idx="146">
                  <c:v>-229646875</c:v>
                </c:pt>
                <c:pt idx="147">
                  <c:v>-418307062</c:v>
                </c:pt>
                <c:pt idx="148">
                  <c:v>-205014232</c:v>
                </c:pt>
                <c:pt idx="149">
                  <c:v>-381101845</c:v>
                </c:pt>
                <c:pt idx="150">
                  <c:v>-229462188</c:v>
                </c:pt>
                <c:pt idx="151">
                  <c:v>-381565872</c:v>
                </c:pt>
                <c:pt idx="152">
                  <c:v>-218318629</c:v>
                </c:pt>
                <c:pt idx="153">
                  <c:v>-217032745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阿勒格尼县机场!$AA$4:$AA$158</c:f>
              <c:strCache>
                <c:ptCount val="1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</c:strCache>
            </c:strRef>
          </c:cat>
          <c:val>
            <c:numRef>
              <c:f>阿勒格尼县机场!$AC$4:$AC$158</c:f>
              <c:numCache>
                <c:formatCode>General</c:formatCode>
                <c:ptCount val="154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  <c:pt idx="120">
                  <c:v>18654649</c:v>
                </c:pt>
                <c:pt idx="121">
                  <c:v>-3919797</c:v>
                </c:pt>
                <c:pt idx="122">
                  <c:v>41156570</c:v>
                </c:pt>
                <c:pt idx="123">
                  <c:v>20602779</c:v>
                </c:pt>
                <c:pt idx="124">
                  <c:v>6009923</c:v>
                </c:pt>
                <c:pt idx="125">
                  <c:v>23407703</c:v>
                </c:pt>
                <c:pt idx="126">
                  <c:v>33465290</c:v>
                </c:pt>
                <c:pt idx="127">
                  <c:v>12211103</c:v>
                </c:pt>
                <c:pt idx="128">
                  <c:v>-4655020</c:v>
                </c:pt>
                <c:pt idx="129">
                  <c:v>51618881</c:v>
                </c:pt>
                <c:pt idx="130">
                  <c:v>-4483167</c:v>
                </c:pt>
                <c:pt idx="131">
                  <c:v>9518718</c:v>
                </c:pt>
                <c:pt idx="132">
                  <c:v>23277460</c:v>
                </c:pt>
                <c:pt idx="133">
                  <c:v>23717592</c:v>
                </c:pt>
                <c:pt idx="134">
                  <c:v>3358471</c:v>
                </c:pt>
                <c:pt idx="135">
                  <c:v>23510066</c:v>
                </c:pt>
                <c:pt idx="136">
                  <c:v>54246537</c:v>
                </c:pt>
                <c:pt idx="137">
                  <c:v>34183889</c:v>
                </c:pt>
                <c:pt idx="138">
                  <c:v>21372685</c:v>
                </c:pt>
                <c:pt idx="139">
                  <c:v>30624027</c:v>
                </c:pt>
                <c:pt idx="140">
                  <c:v>24532004</c:v>
                </c:pt>
                <c:pt idx="141">
                  <c:v>33419253</c:v>
                </c:pt>
                <c:pt idx="142">
                  <c:v>10535738</c:v>
                </c:pt>
                <c:pt idx="143">
                  <c:v>18713712</c:v>
                </c:pt>
                <c:pt idx="144">
                  <c:v>38006833</c:v>
                </c:pt>
                <c:pt idx="145">
                  <c:v>10459578</c:v>
                </c:pt>
                <c:pt idx="146">
                  <c:v>38374449</c:v>
                </c:pt>
                <c:pt idx="147">
                  <c:v>45314024</c:v>
                </c:pt>
                <c:pt idx="148">
                  <c:v>21340139</c:v>
                </c:pt>
                <c:pt idx="149">
                  <c:v>39258062</c:v>
                </c:pt>
                <c:pt idx="150">
                  <c:v>-2691387</c:v>
                </c:pt>
                <c:pt idx="151">
                  <c:v>22966059</c:v>
                </c:pt>
                <c:pt idx="152">
                  <c:v>27649780</c:v>
                </c:pt>
                <c:pt idx="153">
                  <c:v>7701416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阿勒格尼县机场!$AA$4:$AA$158</c:f>
              <c:strCache>
                <c:ptCount val="154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  <c:pt idx="120">
                  <c:v>2020/3/19</c:v>
                </c:pt>
                <c:pt idx="121">
                  <c:v>2020/3/20</c:v>
                </c:pt>
                <c:pt idx="122">
                  <c:v>2020/3/21</c:v>
                </c:pt>
                <c:pt idx="123">
                  <c:v>2020/3/22</c:v>
                </c:pt>
                <c:pt idx="124">
                  <c:v>2020/3/23</c:v>
                </c:pt>
                <c:pt idx="125">
                  <c:v>2020/3/24</c:v>
                </c:pt>
                <c:pt idx="126">
                  <c:v>2020/3/25</c:v>
                </c:pt>
                <c:pt idx="127">
                  <c:v>2020/3/26</c:v>
                </c:pt>
                <c:pt idx="128">
                  <c:v>2020/3/27</c:v>
                </c:pt>
                <c:pt idx="129">
                  <c:v>2020/3/28</c:v>
                </c:pt>
                <c:pt idx="130">
                  <c:v>2020/3/29</c:v>
                </c:pt>
                <c:pt idx="131">
                  <c:v>2020/3/30</c:v>
                </c:pt>
                <c:pt idx="132">
                  <c:v>2020/3/31</c:v>
                </c:pt>
                <c:pt idx="133">
                  <c:v>2020/4/1</c:v>
                </c:pt>
                <c:pt idx="134">
                  <c:v>2020/4/2</c:v>
                </c:pt>
                <c:pt idx="135">
                  <c:v>2020/4/3</c:v>
                </c:pt>
                <c:pt idx="136">
                  <c:v>2020/4/4</c:v>
                </c:pt>
                <c:pt idx="137">
                  <c:v>2020/4/5</c:v>
                </c:pt>
                <c:pt idx="138">
                  <c:v>2020/4/6</c:v>
                </c:pt>
                <c:pt idx="139">
                  <c:v>2020/4/7</c:v>
                </c:pt>
                <c:pt idx="140">
                  <c:v>2020/4/8</c:v>
                </c:pt>
                <c:pt idx="141">
                  <c:v>2020/4/9</c:v>
                </c:pt>
                <c:pt idx="142">
                  <c:v>2020/4/10</c:v>
                </c:pt>
                <c:pt idx="143">
                  <c:v>2020/4/11</c:v>
                </c:pt>
                <c:pt idx="144">
                  <c:v>2020/4/12</c:v>
                </c:pt>
                <c:pt idx="145">
                  <c:v>2020/4/13</c:v>
                </c:pt>
                <c:pt idx="146">
                  <c:v>2020/4/14</c:v>
                </c:pt>
                <c:pt idx="147">
                  <c:v>2020/4/15</c:v>
                </c:pt>
                <c:pt idx="148">
                  <c:v>2020/4/16</c:v>
                </c:pt>
                <c:pt idx="149">
                  <c:v>2020/4/17</c:v>
                </c:pt>
                <c:pt idx="150">
                  <c:v>2020/4/18</c:v>
                </c:pt>
                <c:pt idx="151">
                  <c:v>2020/4/19</c:v>
                </c:pt>
                <c:pt idx="152">
                  <c:v>2020/4/20</c:v>
                </c:pt>
                <c:pt idx="153">
                  <c:v>2020/4/21</c:v>
                </c:pt>
              </c:strCache>
            </c:strRef>
          </c:cat>
          <c:val>
            <c:numRef>
              <c:f>阿勒格尼县机场!$AD$4:$AD$158</c:f>
              <c:numCache>
                <c:formatCode>General</c:formatCode>
                <c:ptCount val="154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  <c:pt idx="120">
                  <c:v>119699391</c:v>
                </c:pt>
                <c:pt idx="121">
                  <c:v>103880477</c:v>
                </c:pt>
                <c:pt idx="122">
                  <c:v>146347646</c:v>
                </c:pt>
                <c:pt idx="123">
                  <c:v>131969035</c:v>
                </c:pt>
                <c:pt idx="124">
                  <c:v>115074342</c:v>
                </c:pt>
                <c:pt idx="125">
                  <c:v>121992704</c:v>
                </c:pt>
                <c:pt idx="126">
                  <c:v>117415936</c:v>
                </c:pt>
                <c:pt idx="127">
                  <c:v>108787261</c:v>
                </c:pt>
                <c:pt idx="128">
                  <c:v>96579542</c:v>
                </c:pt>
                <c:pt idx="129">
                  <c:v>152118220</c:v>
                </c:pt>
                <c:pt idx="130">
                  <c:v>102558686</c:v>
                </c:pt>
                <c:pt idx="131">
                  <c:v>95957792</c:v>
                </c:pt>
                <c:pt idx="132">
                  <c:v>99223444</c:v>
                </c:pt>
                <c:pt idx="133">
                  <c:v>105543256</c:v>
                </c:pt>
                <c:pt idx="134">
                  <c:v>92834217</c:v>
                </c:pt>
                <c:pt idx="135">
                  <c:v>116842219</c:v>
                </c:pt>
                <c:pt idx="136">
                  <c:v>151735774</c:v>
                </c:pt>
                <c:pt idx="137">
                  <c:v>134300782</c:v>
                </c:pt>
                <c:pt idx="138">
                  <c:v>160156634</c:v>
                </c:pt>
                <c:pt idx="139">
                  <c:v>155406091</c:v>
                </c:pt>
                <c:pt idx="140">
                  <c:v>170662520</c:v>
                </c:pt>
                <c:pt idx="141">
                  <c:v>180364181</c:v>
                </c:pt>
                <c:pt idx="142">
                  <c:v>180923423</c:v>
                </c:pt>
                <c:pt idx="143">
                  <c:v>175567827</c:v>
                </c:pt>
                <c:pt idx="144">
                  <c:v>179479718</c:v>
                </c:pt>
                <c:pt idx="145">
                  <c:v>155755407</c:v>
                </c:pt>
                <c:pt idx="146">
                  <c:v>172757171</c:v>
                </c:pt>
                <c:pt idx="147">
                  <c:v>170445404</c:v>
                </c:pt>
                <c:pt idx="148">
                  <c:v>167253539</c:v>
                </c:pt>
                <c:pt idx="149">
                  <c:v>151752209</c:v>
                </c:pt>
                <c:pt idx="150">
                  <c:v>145143109</c:v>
                </c:pt>
                <c:pt idx="151">
                  <c:v>156004556</c:v>
                </c:pt>
                <c:pt idx="152">
                  <c:v>145647503</c:v>
                </c:pt>
                <c:pt idx="153">
                  <c:v>142889341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伊维桑!$AB$4:$AB$154</c:f>
              <c:numCache>
                <c:formatCode>General</c:formatCode>
                <c:ptCount val="15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  <c:pt idx="116">
                  <c:v>-983280128</c:v>
                </c:pt>
                <c:pt idx="117">
                  <c:v>-806102379</c:v>
                </c:pt>
                <c:pt idx="118">
                  <c:v>-1952155666</c:v>
                </c:pt>
                <c:pt idx="119">
                  <c:v>-1091419406</c:v>
                </c:pt>
                <c:pt idx="120">
                  <c:v>-950244061</c:v>
                </c:pt>
                <c:pt idx="121">
                  <c:v>-1820671278</c:v>
                </c:pt>
                <c:pt idx="122">
                  <c:v>-1667640740</c:v>
                </c:pt>
                <c:pt idx="123">
                  <c:v>-1600522261</c:v>
                </c:pt>
                <c:pt idx="124">
                  <c:v>-1660824258</c:v>
                </c:pt>
                <c:pt idx="125">
                  <c:v>-1473518853</c:v>
                </c:pt>
                <c:pt idx="126">
                  <c:v>-914881654</c:v>
                </c:pt>
                <c:pt idx="127">
                  <c:v>-1725138938</c:v>
                </c:pt>
                <c:pt idx="128">
                  <c:v>-1508799430</c:v>
                </c:pt>
                <c:pt idx="129">
                  <c:v>-967920186</c:v>
                </c:pt>
                <c:pt idx="130">
                  <c:v>-1025032353</c:v>
                </c:pt>
                <c:pt idx="131">
                  <c:v>-1679739743</c:v>
                </c:pt>
                <c:pt idx="132">
                  <c:v>-1512537829</c:v>
                </c:pt>
                <c:pt idx="133">
                  <c:v>-894797920</c:v>
                </c:pt>
                <c:pt idx="134">
                  <c:v>-907435333</c:v>
                </c:pt>
                <c:pt idx="135">
                  <c:v>-1741535067</c:v>
                </c:pt>
                <c:pt idx="136">
                  <c:v>-1092354006</c:v>
                </c:pt>
                <c:pt idx="137">
                  <c:v>-919310843</c:v>
                </c:pt>
                <c:pt idx="138">
                  <c:v>-909934370</c:v>
                </c:pt>
                <c:pt idx="139">
                  <c:v>-1475011620</c:v>
                </c:pt>
                <c:pt idx="140">
                  <c:v>-948974225</c:v>
                </c:pt>
                <c:pt idx="141">
                  <c:v>-927976208</c:v>
                </c:pt>
                <c:pt idx="142">
                  <c:v>-1010535899</c:v>
                </c:pt>
                <c:pt idx="143">
                  <c:v>-1840714377</c:v>
                </c:pt>
                <c:pt idx="144">
                  <c:v>-902142654</c:v>
                </c:pt>
                <c:pt idx="145">
                  <c:v>-1676996896</c:v>
                </c:pt>
                <c:pt idx="146">
                  <c:v>-1009723204</c:v>
                </c:pt>
                <c:pt idx="147">
                  <c:v>-1679038793</c:v>
                </c:pt>
                <c:pt idx="148">
                  <c:v>-960687197</c:v>
                </c:pt>
                <c:pt idx="149">
                  <c:v>-955028805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伊维桑!$AC$4:$AC$154</c:f>
              <c:numCache>
                <c:formatCode>General</c:formatCode>
                <c:ptCount val="150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  <c:pt idx="116">
                  <c:v>144629386</c:v>
                </c:pt>
                <c:pt idx="117">
                  <c:v>61436206</c:v>
                </c:pt>
                <c:pt idx="118">
                  <c:v>107801996</c:v>
                </c:pt>
                <c:pt idx="119">
                  <c:v>84442956</c:v>
                </c:pt>
                <c:pt idx="120">
                  <c:v>71555984</c:v>
                </c:pt>
                <c:pt idx="121">
                  <c:v>160701800</c:v>
                </c:pt>
                <c:pt idx="122">
                  <c:v>234110416</c:v>
                </c:pt>
                <c:pt idx="123">
                  <c:v>271330314</c:v>
                </c:pt>
                <c:pt idx="124">
                  <c:v>263505325</c:v>
                </c:pt>
                <c:pt idx="125">
                  <c:v>-28007983</c:v>
                </c:pt>
                <c:pt idx="126">
                  <c:v>166671567</c:v>
                </c:pt>
                <c:pt idx="127">
                  <c:v>246733014</c:v>
                </c:pt>
                <c:pt idx="128">
                  <c:v>185970684</c:v>
                </c:pt>
                <c:pt idx="129">
                  <c:v>38003122</c:v>
                </c:pt>
                <c:pt idx="130">
                  <c:v>113107742</c:v>
                </c:pt>
                <c:pt idx="131">
                  <c:v>98164933</c:v>
                </c:pt>
                <c:pt idx="132">
                  <c:v>105253445</c:v>
                </c:pt>
                <c:pt idx="133">
                  <c:v>51531009</c:v>
                </c:pt>
                <c:pt idx="134">
                  <c:v>73561376</c:v>
                </c:pt>
                <c:pt idx="135">
                  <c:v>211320072</c:v>
                </c:pt>
                <c:pt idx="136">
                  <c:v>101741969</c:v>
                </c:pt>
                <c:pt idx="137">
                  <c:v>60869397</c:v>
                </c:pt>
                <c:pt idx="138">
                  <c:v>54272507</c:v>
                </c:pt>
                <c:pt idx="139">
                  <c:v>138108668</c:v>
                </c:pt>
                <c:pt idx="140">
                  <c:v>89952103</c:v>
                </c:pt>
                <c:pt idx="141">
                  <c:v>128280176</c:v>
                </c:pt>
                <c:pt idx="142">
                  <c:v>143036168</c:v>
                </c:pt>
                <c:pt idx="143">
                  <c:v>200136789</c:v>
                </c:pt>
                <c:pt idx="144">
                  <c:v>6110001</c:v>
                </c:pt>
                <c:pt idx="145">
                  <c:v>-16456008</c:v>
                </c:pt>
                <c:pt idx="146">
                  <c:v>8142658</c:v>
                </c:pt>
                <c:pt idx="147">
                  <c:v>65496130</c:v>
                </c:pt>
                <c:pt idx="148">
                  <c:v>126397620</c:v>
                </c:pt>
                <c:pt idx="149">
                  <c:v>35481971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伊维桑!$AD$4:$AD$154</c:f>
              <c:numCache>
                <c:formatCode>General</c:formatCode>
                <c:ptCount val="150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  <c:pt idx="116">
                  <c:v>838305845</c:v>
                </c:pt>
                <c:pt idx="117">
                  <c:v>732320877</c:v>
                </c:pt>
                <c:pt idx="118">
                  <c:v>655457868</c:v>
                </c:pt>
                <c:pt idx="119">
                  <c:v>661078655</c:v>
                </c:pt>
                <c:pt idx="120">
                  <c:v>653082882</c:v>
                </c:pt>
                <c:pt idx="121">
                  <c:v>646799137</c:v>
                </c:pt>
                <c:pt idx="122">
                  <c:v>773631780</c:v>
                </c:pt>
                <c:pt idx="123">
                  <c:v>751925017</c:v>
                </c:pt>
                <c:pt idx="124">
                  <c:v>761416677</c:v>
                </c:pt>
                <c:pt idx="125">
                  <c:v>671972488</c:v>
                </c:pt>
                <c:pt idx="126">
                  <c:v>792278265</c:v>
                </c:pt>
                <c:pt idx="127">
                  <c:v>787896756</c:v>
                </c:pt>
                <c:pt idx="128">
                  <c:v>822250009</c:v>
                </c:pt>
                <c:pt idx="129">
                  <c:v>771107315</c:v>
                </c:pt>
                <c:pt idx="130">
                  <c:v>739250457</c:v>
                </c:pt>
                <c:pt idx="131">
                  <c:v>597941934</c:v>
                </c:pt>
                <c:pt idx="132">
                  <c:v>580998577</c:v>
                </c:pt>
                <c:pt idx="133">
                  <c:v>660537569</c:v>
                </c:pt>
                <c:pt idx="134">
                  <c:v>567427378</c:v>
                </c:pt>
                <c:pt idx="135">
                  <c:v>625124627</c:v>
                </c:pt>
                <c:pt idx="136">
                  <c:v>620957359</c:v>
                </c:pt>
                <c:pt idx="137">
                  <c:v>643823634</c:v>
                </c:pt>
                <c:pt idx="138">
                  <c:v>567890233</c:v>
                </c:pt>
                <c:pt idx="139">
                  <c:v>683767369</c:v>
                </c:pt>
                <c:pt idx="140">
                  <c:v>653523218</c:v>
                </c:pt>
                <c:pt idx="141">
                  <c:v>730272385</c:v>
                </c:pt>
                <c:pt idx="142">
                  <c:v>799747177</c:v>
                </c:pt>
                <c:pt idx="143">
                  <c:v>719089102</c:v>
                </c:pt>
                <c:pt idx="144">
                  <c:v>623457134</c:v>
                </c:pt>
                <c:pt idx="145">
                  <c:v>540021728</c:v>
                </c:pt>
                <c:pt idx="146">
                  <c:v>510990045</c:v>
                </c:pt>
                <c:pt idx="147">
                  <c:v>467409190</c:v>
                </c:pt>
                <c:pt idx="148">
                  <c:v>503854707</c:v>
                </c:pt>
                <c:pt idx="149">
                  <c:v>411056502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菲利宾BCCM!$AB$4:$AB$154</c:f>
              <c:numCache>
                <c:formatCode>General</c:formatCode>
                <c:ptCount val="15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  <c:pt idx="116">
                  <c:v>-936456998</c:v>
                </c:pt>
                <c:pt idx="117">
                  <c:v>-767716332</c:v>
                </c:pt>
                <c:pt idx="118">
                  <c:v>-1859195363</c:v>
                </c:pt>
                <c:pt idx="119">
                  <c:v>-1039446757</c:v>
                </c:pt>
                <c:pt idx="120">
                  <c:v>-904994086</c:v>
                </c:pt>
                <c:pt idx="121">
                  <c:v>-1733972152</c:v>
                </c:pt>
                <c:pt idx="122">
                  <c:v>-1588228824</c:v>
                </c:pt>
                <c:pt idx="123">
                  <c:v>-1524306481</c:v>
                </c:pt>
                <c:pt idx="124">
                  <c:v>-816681215</c:v>
                </c:pt>
                <c:pt idx="125">
                  <c:v>-1403350915</c:v>
                </c:pt>
                <c:pt idx="126">
                  <c:v>-871315613</c:v>
                </c:pt>
                <c:pt idx="127">
                  <c:v>-1642988997</c:v>
                </c:pt>
                <c:pt idx="128">
                  <c:v>-1436951429</c:v>
                </c:pt>
                <c:pt idx="129">
                  <c:v>-921828486</c:v>
                </c:pt>
                <c:pt idx="130">
                  <c:v>-976221010</c:v>
                </c:pt>
                <c:pt idx="131">
                  <c:v>-1599751680</c:v>
                </c:pt>
                <c:pt idx="132">
                  <c:v>-1440511808</c:v>
                </c:pt>
                <c:pt idx="133">
                  <c:v>-852188252</c:v>
                </c:pt>
                <c:pt idx="134">
                  <c:v>-864223880</c:v>
                </c:pt>
                <c:pt idx="135">
                  <c:v>-1658604353</c:v>
                </c:pt>
                <c:pt idx="136">
                  <c:v>-1040336852</c:v>
                </c:pt>
                <c:pt idx="137">
                  <c:v>-875533887</c:v>
                </c:pt>
                <c:pt idx="138">
                  <c:v>-866603915</c:v>
                </c:pt>
                <c:pt idx="139">
                  <c:v>-1404772571</c:v>
                </c:pt>
                <c:pt idx="140">
                  <c:v>-903784719</c:v>
                </c:pt>
                <c:pt idx="141">
                  <c:v>-883786613</c:v>
                </c:pt>
                <c:pt idx="142">
                  <c:v>-962414868</c:v>
                </c:pt>
                <c:pt idx="143">
                  <c:v>-1753060812</c:v>
                </c:pt>
                <c:pt idx="144">
                  <c:v>-859183235</c:v>
                </c:pt>
                <c:pt idx="145">
                  <c:v>-1597139445</c:v>
                </c:pt>
                <c:pt idx="146">
                  <c:v>-961640872</c:v>
                </c:pt>
                <c:pt idx="147">
                  <c:v>-1599084109</c:v>
                </c:pt>
                <c:pt idx="148">
                  <c:v>-914939927</c:v>
                </c:pt>
                <c:pt idx="149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菲利宾BCCM!$AC$4:$AC$154</c:f>
              <c:numCache>
                <c:formatCode>General</c:formatCode>
                <c:ptCount val="150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  <c:pt idx="116">
                  <c:v>61491684</c:v>
                </c:pt>
                <c:pt idx="117">
                  <c:v>94779849</c:v>
                </c:pt>
                <c:pt idx="118">
                  <c:v>256883005</c:v>
                </c:pt>
                <c:pt idx="119">
                  <c:v>121756480</c:v>
                </c:pt>
                <c:pt idx="120">
                  <c:v>26582238</c:v>
                </c:pt>
                <c:pt idx="121">
                  <c:v>64554963</c:v>
                </c:pt>
                <c:pt idx="122">
                  <c:v>124052514</c:v>
                </c:pt>
                <c:pt idx="123">
                  <c:v>110810741</c:v>
                </c:pt>
                <c:pt idx="124">
                  <c:v>107166384</c:v>
                </c:pt>
                <c:pt idx="125">
                  <c:v>155706046</c:v>
                </c:pt>
                <c:pt idx="126">
                  <c:v>157389363</c:v>
                </c:pt>
                <c:pt idx="127">
                  <c:v>176901874</c:v>
                </c:pt>
                <c:pt idx="128">
                  <c:v>56215420</c:v>
                </c:pt>
                <c:pt idx="129">
                  <c:v>118551029</c:v>
                </c:pt>
                <c:pt idx="130">
                  <c:v>-23801863</c:v>
                </c:pt>
                <c:pt idx="131">
                  <c:v>63915141</c:v>
                </c:pt>
                <c:pt idx="132">
                  <c:v>181637172</c:v>
                </c:pt>
                <c:pt idx="133">
                  <c:v>84118903</c:v>
                </c:pt>
                <c:pt idx="134">
                  <c:v>83894887</c:v>
                </c:pt>
                <c:pt idx="135">
                  <c:v>132244934</c:v>
                </c:pt>
                <c:pt idx="136">
                  <c:v>111298644</c:v>
                </c:pt>
                <c:pt idx="137">
                  <c:v>83936304</c:v>
                </c:pt>
                <c:pt idx="138">
                  <c:v>41655520</c:v>
                </c:pt>
                <c:pt idx="139">
                  <c:v>168963453</c:v>
                </c:pt>
                <c:pt idx="140">
                  <c:v>23425009</c:v>
                </c:pt>
                <c:pt idx="141">
                  <c:v>-23246581</c:v>
                </c:pt>
                <c:pt idx="142">
                  <c:v>164185293</c:v>
                </c:pt>
                <c:pt idx="143">
                  <c:v>212755860</c:v>
                </c:pt>
                <c:pt idx="144">
                  <c:v>40226990</c:v>
                </c:pt>
                <c:pt idx="145">
                  <c:v>63513796</c:v>
                </c:pt>
                <c:pt idx="146">
                  <c:v>4873168</c:v>
                </c:pt>
                <c:pt idx="147">
                  <c:v>14532003</c:v>
                </c:pt>
                <c:pt idx="148">
                  <c:v>143459202</c:v>
                </c:pt>
                <c:pt idx="149">
                  <c:v>38289206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菲利宾BCCM!$AA$4:$AA$154</c:f>
              <c:strCache>
                <c:ptCount val="150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  <c:pt idx="116">
                  <c:v>2020/3/19</c:v>
                </c:pt>
                <c:pt idx="117">
                  <c:v>2020/3/20</c:v>
                </c:pt>
                <c:pt idx="118">
                  <c:v>2020/3/21</c:v>
                </c:pt>
                <c:pt idx="119">
                  <c:v>2020/3/22</c:v>
                </c:pt>
                <c:pt idx="120">
                  <c:v>2020/3/23</c:v>
                </c:pt>
                <c:pt idx="121">
                  <c:v>2020/3/24</c:v>
                </c:pt>
                <c:pt idx="122">
                  <c:v>2020/3/25</c:v>
                </c:pt>
                <c:pt idx="123">
                  <c:v>2020/3/26</c:v>
                </c:pt>
                <c:pt idx="124">
                  <c:v>2020/3/27</c:v>
                </c:pt>
                <c:pt idx="125">
                  <c:v>2020/3/28</c:v>
                </c:pt>
                <c:pt idx="126">
                  <c:v>2020/3/29</c:v>
                </c:pt>
                <c:pt idx="127">
                  <c:v>2020/3/30</c:v>
                </c:pt>
                <c:pt idx="128">
                  <c:v>2020/3/31</c:v>
                </c:pt>
                <c:pt idx="129">
                  <c:v>2020/4/1</c:v>
                </c:pt>
                <c:pt idx="130">
                  <c:v>2020/4/2</c:v>
                </c:pt>
                <c:pt idx="131">
                  <c:v>2020/4/3</c:v>
                </c:pt>
                <c:pt idx="132">
                  <c:v>2020/4/4</c:v>
                </c:pt>
                <c:pt idx="133">
                  <c:v>2020/4/5</c:v>
                </c:pt>
                <c:pt idx="134">
                  <c:v>2020/4/6</c:v>
                </c:pt>
                <c:pt idx="135">
                  <c:v>2020/4/7</c:v>
                </c:pt>
                <c:pt idx="136">
                  <c:v>2020/4/8</c:v>
                </c:pt>
                <c:pt idx="137">
                  <c:v>2020/4/9</c:v>
                </c:pt>
                <c:pt idx="138">
                  <c:v>2020/4/10</c:v>
                </c:pt>
                <c:pt idx="139">
                  <c:v>2020/4/11</c:v>
                </c:pt>
                <c:pt idx="140">
                  <c:v>2020/4/12</c:v>
                </c:pt>
                <c:pt idx="141">
                  <c:v>2020/4/13</c:v>
                </c:pt>
                <c:pt idx="142">
                  <c:v>2020/4/14</c:v>
                </c:pt>
                <c:pt idx="143">
                  <c:v>2020/4/15</c:v>
                </c:pt>
                <c:pt idx="144">
                  <c:v>2020/4/16</c:v>
                </c:pt>
                <c:pt idx="145">
                  <c:v>2020/4/17</c:v>
                </c:pt>
                <c:pt idx="146">
                  <c:v>2020/4/18</c:v>
                </c:pt>
                <c:pt idx="147">
                  <c:v>2020/4/19</c:v>
                </c:pt>
                <c:pt idx="148">
                  <c:v>2020/4/20</c:v>
                </c:pt>
                <c:pt idx="149">
                  <c:v>2020/4/21</c:v>
                </c:pt>
              </c:strCache>
            </c:strRef>
          </c:cat>
          <c:val>
            <c:numRef>
              <c:f>菲利宾BCCM!$AD$4:$AD$154</c:f>
              <c:numCache>
                <c:formatCode>General</c:formatCode>
                <c:ptCount val="150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  <c:pt idx="116">
                  <c:v>511678917</c:v>
                </c:pt>
                <c:pt idx="117">
                  <c:v>442911050</c:v>
                </c:pt>
                <c:pt idx="118">
                  <c:v>541949166</c:v>
                </c:pt>
                <c:pt idx="119">
                  <c:v>563959407</c:v>
                </c:pt>
                <c:pt idx="120">
                  <c:v>544790602</c:v>
                </c:pt>
                <c:pt idx="121">
                  <c:v>529676673</c:v>
                </c:pt>
                <c:pt idx="122">
                  <c:v>584597266</c:v>
                </c:pt>
                <c:pt idx="123">
                  <c:v>616518966</c:v>
                </c:pt>
                <c:pt idx="124">
                  <c:v>661171573</c:v>
                </c:pt>
                <c:pt idx="125">
                  <c:v>722097770</c:v>
                </c:pt>
                <c:pt idx="126">
                  <c:v>717383977</c:v>
                </c:pt>
                <c:pt idx="127">
                  <c:v>615140008</c:v>
                </c:pt>
                <c:pt idx="128">
                  <c:v>625260679</c:v>
                </c:pt>
                <c:pt idx="129">
                  <c:v>705838983</c:v>
                </c:pt>
                <c:pt idx="130">
                  <c:v>595957331</c:v>
                </c:pt>
                <c:pt idx="131">
                  <c:v>658943383</c:v>
                </c:pt>
                <c:pt idx="132">
                  <c:v>645697167</c:v>
                </c:pt>
                <c:pt idx="133">
                  <c:v>574110024</c:v>
                </c:pt>
                <c:pt idx="134">
                  <c:v>500615548</c:v>
                </c:pt>
                <c:pt idx="135">
                  <c:v>529453084</c:v>
                </c:pt>
                <c:pt idx="136">
                  <c:v>604048819</c:v>
                </c:pt>
                <c:pt idx="137">
                  <c:v>569434094</c:v>
                </c:pt>
                <c:pt idx="138">
                  <c:v>639090206</c:v>
                </c:pt>
                <c:pt idx="139">
                  <c:v>674482406</c:v>
                </c:pt>
                <c:pt idx="140">
                  <c:v>603987247</c:v>
                </c:pt>
                <c:pt idx="141">
                  <c:v>496621763</c:v>
                </c:pt>
                <c:pt idx="142">
                  <c:v>576912169</c:v>
                </c:pt>
                <c:pt idx="143">
                  <c:v>577132689</c:v>
                </c:pt>
                <c:pt idx="144">
                  <c:v>506061035</c:v>
                </c:pt>
                <c:pt idx="145">
                  <c:v>445411537</c:v>
                </c:pt>
                <c:pt idx="146">
                  <c:v>404430456</c:v>
                </c:pt>
                <c:pt idx="147">
                  <c:v>290980087</c:v>
                </c:pt>
                <c:pt idx="148">
                  <c:v>411014280</c:v>
                </c:pt>
                <c:pt idx="149">
                  <c:v>472550067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池田町!$AA$4:$AA$153</c:f>
              <c:strCache>
                <c:ptCount val="1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</c:strCache>
            </c:strRef>
          </c:cat>
          <c:val>
            <c:numRef>
              <c:f>池田町!$AB$4:$AB$153</c:f>
              <c:numCache>
                <c:formatCode>General</c:formatCode>
                <c:ptCount val="14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  <c:pt idx="115">
                  <c:v>-936456998</c:v>
                </c:pt>
                <c:pt idx="116">
                  <c:v>-767716332</c:v>
                </c:pt>
                <c:pt idx="117">
                  <c:v>-1859195363</c:v>
                </c:pt>
                <c:pt idx="118">
                  <c:v>-1039446757</c:v>
                </c:pt>
                <c:pt idx="119">
                  <c:v>-904994086</c:v>
                </c:pt>
                <c:pt idx="120">
                  <c:v>-1733972152</c:v>
                </c:pt>
                <c:pt idx="121">
                  <c:v>-1588228824</c:v>
                </c:pt>
                <c:pt idx="122">
                  <c:v>-1524306481</c:v>
                </c:pt>
                <c:pt idx="123">
                  <c:v>-816681215</c:v>
                </c:pt>
                <c:pt idx="124">
                  <c:v>-1403350915</c:v>
                </c:pt>
                <c:pt idx="125">
                  <c:v>-871315613</c:v>
                </c:pt>
                <c:pt idx="126">
                  <c:v>-1642988997</c:v>
                </c:pt>
                <c:pt idx="127">
                  <c:v>-1436951429</c:v>
                </c:pt>
                <c:pt idx="128">
                  <c:v>-921828486</c:v>
                </c:pt>
                <c:pt idx="129">
                  <c:v>-976221010</c:v>
                </c:pt>
                <c:pt idx="130">
                  <c:v>-1599751680</c:v>
                </c:pt>
                <c:pt idx="131">
                  <c:v>-1440511808</c:v>
                </c:pt>
                <c:pt idx="132">
                  <c:v>-852188252</c:v>
                </c:pt>
                <c:pt idx="133">
                  <c:v>-864223880</c:v>
                </c:pt>
                <c:pt idx="134">
                  <c:v>-1658604353</c:v>
                </c:pt>
                <c:pt idx="135">
                  <c:v>-1040336852</c:v>
                </c:pt>
                <c:pt idx="136">
                  <c:v>-875533887</c:v>
                </c:pt>
                <c:pt idx="137">
                  <c:v>-866603915</c:v>
                </c:pt>
                <c:pt idx="138">
                  <c:v>-1404772571</c:v>
                </c:pt>
                <c:pt idx="139">
                  <c:v>-903784719</c:v>
                </c:pt>
                <c:pt idx="140">
                  <c:v>-883786613</c:v>
                </c:pt>
                <c:pt idx="141">
                  <c:v>-962414868</c:v>
                </c:pt>
                <c:pt idx="142">
                  <c:v>-1753060812</c:v>
                </c:pt>
                <c:pt idx="143">
                  <c:v>-859183235</c:v>
                </c:pt>
                <c:pt idx="144">
                  <c:v>-1597139445</c:v>
                </c:pt>
                <c:pt idx="145">
                  <c:v>-961640872</c:v>
                </c:pt>
                <c:pt idx="146">
                  <c:v>-1599084109</c:v>
                </c:pt>
                <c:pt idx="147">
                  <c:v>-914939927</c:v>
                </c:pt>
                <c:pt idx="148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池田町!$AA$4:$AA$153</c:f>
              <c:strCache>
                <c:ptCount val="1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</c:strCache>
            </c:strRef>
          </c:cat>
          <c:val>
            <c:numRef>
              <c:f>池田町!$AC$4:$AC$153</c:f>
              <c:numCache>
                <c:formatCode>General</c:formatCode>
                <c:ptCount val="149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  <c:pt idx="115">
                  <c:v>53468789</c:v>
                </c:pt>
                <c:pt idx="116">
                  <c:v>3718831</c:v>
                </c:pt>
                <c:pt idx="117">
                  <c:v>125814084</c:v>
                </c:pt>
                <c:pt idx="118">
                  <c:v>53801857</c:v>
                </c:pt>
                <c:pt idx="119">
                  <c:v>156361288</c:v>
                </c:pt>
                <c:pt idx="120">
                  <c:v>150048585</c:v>
                </c:pt>
                <c:pt idx="121">
                  <c:v>-20862126</c:v>
                </c:pt>
                <c:pt idx="122">
                  <c:v>3204055</c:v>
                </c:pt>
                <c:pt idx="123">
                  <c:v>89753456</c:v>
                </c:pt>
                <c:pt idx="124">
                  <c:v>171806686</c:v>
                </c:pt>
                <c:pt idx="125">
                  <c:v>126215648</c:v>
                </c:pt>
                <c:pt idx="126">
                  <c:v>176901874</c:v>
                </c:pt>
                <c:pt idx="127">
                  <c:v>156482406</c:v>
                </c:pt>
                <c:pt idx="128">
                  <c:v>46405861</c:v>
                </c:pt>
                <c:pt idx="129">
                  <c:v>71959992</c:v>
                </c:pt>
                <c:pt idx="130">
                  <c:v>93445901</c:v>
                </c:pt>
                <c:pt idx="131">
                  <c:v>64867444</c:v>
                </c:pt>
                <c:pt idx="132">
                  <c:v>105946596</c:v>
                </c:pt>
                <c:pt idx="133">
                  <c:v>-12279140</c:v>
                </c:pt>
                <c:pt idx="134">
                  <c:v>26524077</c:v>
                </c:pt>
                <c:pt idx="135">
                  <c:v>143989117</c:v>
                </c:pt>
                <c:pt idx="136">
                  <c:v>67111799</c:v>
                </c:pt>
                <c:pt idx="137">
                  <c:v>72682255</c:v>
                </c:pt>
                <c:pt idx="138">
                  <c:v>85813601</c:v>
                </c:pt>
                <c:pt idx="139">
                  <c:v>45131644</c:v>
                </c:pt>
                <c:pt idx="140">
                  <c:v>112163437</c:v>
                </c:pt>
                <c:pt idx="141">
                  <c:v>146073479</c:v>
                </c:pt>
                <c:pt idx="142">
                  <c:v>198592753</c:v>
                </c:pt>
                <c:pt idx="143">
                  <c:v>128860270</c:v>
                </c:pt>
                <c:pt idx="144">
                  <c:v>140317180</c:v>
                </c:pt>
                <c:pt idx="145">
                  <c:v>57963919</c:v>
                </c:pt>
                <c:pt idx="146">
                  <c:v>98728976</c:v>
                </c:pt>
                <c:pt idx="147">
                  <c:v>90999070</c:v>
                </c:pt>
                <c:pt idx="148">
                  <c:v>65106314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池田町!$AA$4:$AA$153</c:f>
              <c:strCache>
                <c:ptCount val="149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  <c:pt idx="115">
                  <c:v>2020/3/19</c:v>
                </c:pt>
                <c:pt idx="116">
                  <c:v>2020/3/20</c:v>
                </c:pt>
                <c:pt idx="117">
                  <c:v>2020/3/21</c:v>
                </c:pt>
                <c:pt idx="118">
                  <c:v>2020/3/22</c:v>
                </c:pt>
                <c:pt idx="119">
                  <c:v>2020/3/23</c:v>
                </c:pt>
                <c:pt idx="120">
                  <c:v>2020/3/24</c:v>
                </c:pt>
                <c:pt idx="121">
                  <c:v>2020/3/25</c:v>
                </c:pt>
                <c:pt idx="122">
                  <c:v>2020/3/26</c:v>
                </c:pt>
                <c:pt idx="123">
                  <c:v>2020/3/27</c:v>
                </c:pt>
                <c:pt idx="124">
                  <c:v>2020/3/28</c:v>
                </c:pt>
                <c:pt idx="125">
                  <c:v>2020/3/29</c:v>
                </c:pt>
                <c:pt idx="126">
                  <c:v>2020/3/30</c:v>
                </c:pt>
                <c:pt idx="127">
                  <c:v>2020/3/31</c:v>
                </c:pt>
                <c:pt idx="128">
                  <c:v>2020/4/1</c:v>
                </c:pt>
                <c:pt idx="129">
                  <c:v>2020/4/2</c:v>
                </c:pt>
                <c:pt idx="130">
                  <c:v>2020/4/3</c:v>
                </c:pt>
                <c:pt idx="131">
                  <c:v>2020/4/4</c:v>
                </c:pt>
                <c:pt idx="132">
                  <c:v>2020/4/5</c:v>
                </c:pt>
                <c:pt idx="133">
                  <c:v>2020/4/6</c:v>
                </c:pt>
                <c:pt idx="134">
                  <c:v>2020/4/7</c:v>
                </c:pt>
                <c:pt idx="135">
                  <c:v>2020/4/8</c:v>
                </c:pt>
                <c:pt idx="136">
                  <c:v>2020/4/9</c:v>
                </c:pt>
                <c:pt idx="137">
                  <c:v>2020/4/10</c:v>
                </c:pt>
                <c:pt idx="138">
                  <c:v>2020/4/11</c:v>
                </c:pt>
                <c:pt idx="139">
                  <c:v>2020/4/12</c:v>
                </c:pt>
                <c:pt idx="140">
                  <c:v>2020/4/13</c:v>
                </c:pt>
                <c:pt idx="141">
                  <c:v>2020/4/14</c:v>
                </c:pt>
                <c:pt idx="142">
                  <c:v>2020/4/15</c:v>
                </c:pt>
                <c:pt idx="143">
                  <c:v>2020/4/16</c:v>
                </c:pt>
                <c:pt idx="144">
                  <c:v>2020/4/17</c:v>
                </c:pt>
                <c:pt idx="145">
                  <c:v>2020/4/18</c:v>
                </c:pt>
                <c:pt idx="146">
                  <c:v>2020/4/19</c:v>
                </c:pt>
                <c:pt idx="147">
                  <c:v>2020/4/20</c:v>
                </c:pt>
                <c:pt idx="148">
                  <c:v>2020/4/21</c:v>
                </c:pt>
              </c:strCache>
            </c:strRef>
          </c:cat>
          <c:val>
            <c:numRef>
              <c:f>池田町!$AD$4:$AD$153</c:f>
              <c:numCache>
                <c:formatCode>General</c:formatCode>
                <c:ptCount val="149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  <c:pt idx="115">
                  <c:v>432794998</c:v>
                </c:pt>
                <c:pt idx="116">
                  <c:v>381442365</c:v>
                </c:pt>
                <c:pt idx="117">
                  <c:v>455815394</c:v>
                </c:pt>
                <c:pt idx="118">
                  <c:v>401992949</c:v>
                </c:pt>
                <c:pt idx="119">
                  <c:v>547118408</c:v>
                </c:pt>
                <c:pt idx="120">
                  <c:v>548434500</c:v>
                </c:pt>
                <c:pt idx="121">
                  <c:v>412749657</c:v>
                </c:pt>
                <c:pt idx="122">
                  <c:v>378891262</c:v>
                </c:pt>
                <c:pt idx="123">
                  <c:v>422622037</c:v>
                </c:pt>
                <c:pt idx="124">
                  <c:v>590709892</c:v>
                </c:pt>
                <c:pt idx="125">
                  <c:v>594830287</c:v>
                </c:pt>
                <c:pt idx="126">
                  <c:v>615140008</c:v>
                </c:pt>
                <c:pt idx="127">
                  <c:v>541149548</c:v>
                </c:pt>
                <c:pt idx="128">
                  <c:v>593868112</c:v>
                </c:pt>
                <c:pt idx="129">
                  <c:v>680377527</c:v>
                </c:pt>
                <c:pt idx="130">
                  <c:v>684109958</c:v>
                </c:pt>
                <c:pt idx="131">
                  <c:v>637738037</c:v>
                </c:pt>
                <c:pt idx="132">
                  <c:v>571877947</c:v>
                </c:pt>
                <c:pt idx="133">
                  <c:v>433383159</c:v>
                </c:pt>
                <c:pt idx="134">
                  <c:v>424303166</c:v>
                </c:pt>
                <c:pt idx="135">
                  <c:v>459693087</c:v>
                </c:pt>
                <c:pt idx="136">
                  <c:v>480399025</c:v>
                </c:pt>
                <c:pt idx="137">
                  <c:v>481940210</c:v>
                </c:pt>
                <c:pt idx="138">
                  <c:v>472766725</c:v>
                </c:pt>
                <c:pt idx="139">
                  <c:v>474516834</c:v>
                </c:pt>
                <c:pt idx="140">
                  <c:v>480733675</c:v>
                </c:pt>
                <c:pt idx="141">
                  <c:v>639086294</c:v>
                </c:pt>
                <c:pt idx="142">
                  <c:v>652802351</c:v>
                </c:pt>
                <c:pt idx="143">
                  <c:v>637673504</c:v>
                </c:pt>
                <c:pt idx="144">
                  <c:v>582018615</c:v>
                </c:pt>
                <c:pt idx="145">
                  <c:v>566481357</c:v>
                </c:pt>
                <c:pt idx="146">
                  <c:v>594933990</c:v>
                </c:pt>
                <c:pt idx="147">
                  <c:v>640801416</c:v>
                </c:pt>
                <c:pt idx="148">
                  <c:v>593744293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切列波维茨机场!$AA$4:$AA$150</c:f>
              <c:strCache>
                <c:ptCount val="1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</c:strCache>
            </c:strRef>
          </c:cat>
          <c:val>
            <c:numRef>
              <c:f>切列波维茨机场!$AB$4:$AB$150</c:f>
              <c:numCache>
                <c:formatCode>General</c:formatCode>
                <c:ptCount val="1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  <c:pt idx="112">
                  <c:v>-308080869</c:v>
                </c:pt>
                <c:pt idx="113">
                  <c:v>-252567620</c:v>
                </c:pt>
                <c:pt idx="114">
                  <c:v>-611650104</c:v>
                </c:pt>
                <c:pt idx="115">
                  <c:v>-341963017</c:v>
                </c:pt>
                <c:pt idx="116">
                  <c:v>-297730025</c:v>
                </c:pt>
                <c:pt idx="117">
                  <c:v>-570451873</c:v>
                </c:pt>
                <c:pt idx="118">
                  <c:v>-522504416</c:v>
                </c:pt>
                <c:pt idx="119">
                  <c:v>-501474886</c:v>
                </c:pt>
                <c:pt idx="120">
                  <c:v>-268676361</c:v>
                </c:pt>
                <c:pt idx="121">
                  <c:v>-461684300</c:v>
                </c:pt>
                <c:pt idx="122">
                  <c:v>-286650292</c:v>
                </c:pt>
                <c:pt idx="123">
                  <c:v>-540519725</c:v>
                </c:pt>
                <c:pt idx="124">
                  <c:v>-472736331</c:v>
                </c:pt>
                <c:pt idx="125">
                  <c:v>-303268299</c:v>
                </c:pt>
                <c:pt idx="126">
                  <c:v>-321162657</c:v>
                </c:pt>
                <c:pt idx="127">
                  <c:v>-526295270</c:v>
                </c:pt>
                <c:pt idx="128">
                  <c:v>-473907645</c:v>
                </c:pt>
                <c:pt idx="129">
                  <c:v>-280357665</c:v>
                </c:pt>
                <c:pt idx="130">
                  <c:v>-284317214</c:v>
                </c:pt>
                <c:pt idx="131">
                  <c:v>-545656952</c:v>
                </c:pt>
                <c:pt idx="132">
                  <c:v>-342255846</c:v>
                </c:pt>
                <c:pt idx="133">
                  <c:v>-288038043</c:v>
                </c:pt>
                <c:pt idx="134">
                  <c:v>-285100211</c:v>
                </c:pt>
                <c:pt idx="135">
                  <c:v>-462149951</c:v>
                </c:pt>
                <c:pt idx="136">
                  <c:v>-297332160</c:v>
                </c:pt>
                <c:pt idx="137">
                  <c:v>-290753071</c:v>
                </c:pt>
                <c:pt idx="138">
                  <c:v>-316620635</c:v>
                </c:pt>
                <c:pt idx="139">
                  <c:v>-576731766</c:v>
                </c:pt>
                <c:pt idx="140">
                  <c:v>-282658914</c:v>
                </c:pt>
                <c:pt idx="141">
                  <c:v>-525435882</c:v>
                </c:pt>
                <c:pt idx="142">
                  <c:v>-316366002</c:v>
                </c:pt>
                <c:pt idx="143">
                  <c:v>-526075649</c:v>
                </c:pt>
                <c:pt idx="144">
                  <c:v>-301002063</c:v>
                </c:pt>
                <c:pt idx="145">
                  <c:v>-299229178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切列波维茨机场!$AA$4:$AA$150</c:f>
              <c:strCache>
                <c:ptCount val="1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</c:strCache>
            </c:strRef>
          </c:cat>
          <c:val>
            <c:numRef>
              <c:f>切列波维茨机场!$AC$4:$AC$150</c:f>
              <c:numCache>
                <c:formatCode>General</c:formatCode>
                <c:ptCount val="1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  <c:pt idx="112">
                  <c:v>12637005</c:v>
                </c:pt>
                <c:pt idx="113">
                  <c:v>1202295</c:v>
                </c:pt>
                <c:pt idx="114">
                  <c:v>29245848</c:v>
                </c:pt>
                <c:pt idx="115">
                  <c:v>11601284</c:v>
                </c:pt>
                <c:pt idx="116">
                  <c:v>30111542</c:v>
                </c:pt>
                <c:pt idx="117">
                  <c:v>79445211</c:v>
                </c:pt>
                <c:pt idx="118">
                  <c:v>54755859</c:v>
                </c:pt>
                <c:pt idx="119">
                  <c:v>-1758123</c:v>
                </c:pt>
                <c:pt idx="120">
                  <c:v>-2911619</c:v>
                </c:pt>
                <c:pt idx="121">
                  <c:v>42153478</c:v>
                </c:pt>
                <c:pt idx="122">
                  <c:v>49387636</c:v>
                </c:pt>
                <c:pt idx="123">
                  <c:v>91270909</c:v>
                </c:pt>
                <c:pt idx="124">
                  <c:v>78515174</c:v>
                </c:pt>
                <c:pt idx="125">
                  <c:v>9530429</c:v>
                </c:pt>
                <c:pt idx="126">
                  <c:v>23485773</c:v>
                </c:pt>
                <c:pt idx="127">
                  <c:v>34430028</c:v>
                </c:pt>
                <c:pt idx="128">
                  <c:v>34511688</c:v>
                </c:pt>
                <c:pt idx="129">
                  <c:v>40375049</c:v>
                </c:pt>
                <c:pt idx="130">
                  <c:v>48020632</c:v>
                </c:pt>
                <c:pt idx="131">
                  <c:v>93288979</c:v>
                </c:pt>
                <c:pt idx="132">
                  <c:v>47327448</c:v>
                </c:pt>
                <c:pt idx="133">
                  <c:v>2019558</c:v>
                </c:pt>
                <c:pt idx="134">
                  <c:v>11986469</c:v>
                </c:pt>
                <c:pt idx="135">
                  <c:v>14437234</c:v>
                </c:pt>
                <c:pt idx="136">
                  <c:v>10873891</c:v>
                </c:pt>
                <c:pt idx="137">
                  <c:v>-5711004</c:v>
                </c:pt>
                <c:pt idx="138">
                  <c:v>32747166</c:v>
                </c:pt>
                <c:pt idx="139">
                  <c:v>47365546</c:v>
                </c:pt>
                <c:pt idx="140">
                  <c:v>26227051</c:v>
                </c:pt>
                <c:pt idx="141">
                  <c:v>42256043</c:v>
                </c:pt>
                <c:pt idx="142">
                  <c:v>14382624</c:v>
                </c:pt>
                <c:pt idx="143">
                  <c:v>21122052</c:v>
                </c:pt>
                <c:pt idx="144">
                  <c:v>12895078</c:v>
                </c:pt>
                <c:pt idx="145">
                  <c:v>20796528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切列波维茨机场!$AA$4:$AA$150</c:f>
              <c:strCache>
                <c:ptCount val="146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  <c:pt idx="112">
                  <c:v>2020/3/19</c:v>
                </c:pt>
                <c:pt idx="113">
                  <c:v>2020/3/20</c:v>
                </c:pt>
                <c:pt idx="114">
                  <c:v>2020/3/21</c:v>
                </c:pt>
                <c:pt idx="115">
                  <c:v>2020/3/22</c:v>
                </c:pt>
                <c:pt idx="116">
                  <c:v>2020/3/23</c:v>
                </c:pt>
                <c:pt idx="117">
                  <c:v>2020/3/24</c:v>
                </c:pt>
                <c:pt idx="118">
                  <c:v>2020/3/25</c:v>
                </c:pt>
                <c:pt idx="119">
                  <c:v>2020/3/26</c:v>
                </c:pt>
                <c:pt idx="120">
                  <c:v>2020/3/27</c:v>
                </c:pt>
                <c:pt idx="121">
                  <c:v>2020/3/28</c:v>
                </c:pt>
                <c:pt idx="122">
                  <c:v>2020/3/29</c:v>
                </c:pt>
                <c:pt idx="123">
                  <c:v>2020/3/30</c:v>
                </c:pt>
                <c:pt idx="124">
                  <c:v>2020/3/31</c:v>
                </c:pt>
                <c:pt idx="125">
                  <c:v>2020/4/1</c:v>
                </c:pt>
                <c:pt idx="126">
                  <c:v>2020/4/2</c:v>
                </c:pt>
                <c:pt idx="127">
                  <c:v>2020/4/3</c:v>
                </c:pt>
                <c:pt idx="128">
                  <c:v>2020/4/4</c:v>
                </c:pt>
                <c:pt idx="129">
                  <c:v>2020/4/5</c:v>
                </c:pt>
                <c:pt idx="130">
                  <c:v>2020/4/6</c:v>
                </c:pt>
                <c:pt idx="131">
                  <c:v>2020/4/7</c:v>
                </c:pt>
                <c:pt idx="132">
                  <c:v>2020/4/8</c:v>
                </c:pt>
                <c:pt idx="133">
                  <c:v>2020/4/9</c:v>
                </c:pt>
                <c:pt idx="134">
                  <c:v>2020/4/10</c:v>
                </c:pt>
                <c:pt idx="135">
                  <c:v>2020/4/11</c:v>
                </c:pt>
                <c:pt idx="136">
                  <c:v>2020/4/12</c:v>
                </c:pt>
                <c:pt idx="137">
                  <c:v>2020/4/13</c:v>
                </c:pt>
                <c:pt idx="138">
                  <c:v>2020/4/14</c:v>
                </c:pt>
                <c:pt idx="139">
                  <c:v>2020/4/15</c:v>
                </c:pt>
                <c:pt idx="140">
                  <c:v>2020/4/16</c:v>
                </c:pt>
                <c:pt idx="141">
                  <c:v>2020/4/17</c:v>
                </c:pt>
                <c:pt idx="142">
                  <c:v>2020/4/18</c:v>
                </c:pt>
                <c:pt idx="143">
                  <c:v>2020/4/19</c:v>
                </c:pt>
                <c:pt idx="144">
                  <c:v>2020/4/20</c:v>
                </c:pt>
                <c:pt idx="145">
                  <c:v>2020/4/21</c:v>
                </c:pt>
              </c:strCache>
            </c:strRef>
          </c:cat>
          <c:val>
            <c:numRef>
              <c:f>切列波维茨机场!$AD$4:$AD$150</c:f>
              <c:numCache>
                <c:formatCode>General</c:formatCode>
                <c:ptCount val="146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  <c:pt idx="112">
                  <c:v>209559585</c:v>
                </c:pt>
                <c:pt idx="113">
                  <c:v>194153155</c:v>
                </c:pt>
                <c:pt idx="114">
                  <c:v>169978074</c:v>
                </c:pt>
                <c:pt idx="115">
                  <c:v>143688465</c:v>
                </c:pt>
                <c:pt idx="116">
                  <c:v>133699329</c:v>
                </c:pt>
                <c:pt idx="117">
                  <c:v>190319651</c:v>
                </c:pt>
                <c:pt idx="118">
                  <c:v>152131731</c:v>
                </c:pt>
                <c:pt idx="119">
                  <c:v>128494777</c:v>
                </c:pt>
                <c:pt idx="120">
                  <c:v>115622601</c:v>
                </c:pt>
                <c:pt idx="121">
                  <c:v>156573784</c:v>
                </c:pt>
                <c:pt idx="122">
                  <c:v>177917867</c:v>
                </c:pt>
                <c:pt idx="123">
                  <c:v>208199856</c:v>
                </c:pt>
                <c:pt idx="124">
                  <c:v>214720215</c:v>
                </c:pt>
                <c:pt idx="125">
                  <c:v>174916975</c:v>
                </c:pt>
                <c:pt idx="126">
                  <c:v>192980558</c:v>
                </c:pt>
                <c:pt idx="127">
                  <c:v>211105126</c:v>
                </c:pt>
                <c:pt idx="128">
                  <c:v>237584178</c:v>
                </c:pt>
                <c:pt idx="129">
                  <c:v>235805749</c:v>
                </c:pt>
                <c:pt idx="130">
                  <c:v>234438745</c:v>
                </c:pt>
                <c:pt idx="131">
                  <c:v>237823819</c:v>
                </c:pt>
                <c:pt idx="132">
                  <c:v>248519366</c:v>
                </c:pt>
                <c:pt idx="133">
                  <c:v>241008495</c:v>
                </c:pt>
                <c:pt idx="134">
                  <c:v>223448080</c:v>
                </c:pt>
                <c:pt idx="135">
                  <c:v>221015701</c:v>
                </c:pt>
                <c:pt idx="136">
                  <c:v>208322159</c:v>
                </c:pt>
                <c:pt idx="137">
                  <c:v>162236106</c:v>
                </c:pt>
                <c:pt idx="138">
                  <c:v>146962640</c:v>
                </c:pt>
                <c:pt idx="139">
                  <c:v>116312673</c:v>
                </c:pt>
                <c:pt idx="140">
                  <c:v>95212276</c:v>
                </c:pt>
                <c:pt idx="141">
                  <c:v>109221710</c:v>
                </c:pt>
                <c:pt idx="142">
                  <c:v>117678976</c:v>
                </c:pt>
                <c:pt idx="143">
                  <c:v>115906528</c:v>
                </c:pt>
                <c:pt idx="144">
                  <c:v>117927715</c:v>
                </c:pt>
                <c:pt idx="145">
                  <c:v>144435247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麦迪逊市!$AA$4:$AA$144</c:f>
              <c:strCache>
                <c:ptCount val="1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</c:strCache>
            </c:strRef>
          </c:cat>
          <c:val>
            <c:numRef>
              <c:f>麦迪逊市!$AB$4:$AB$144</c:f>
              <c:numCache>
                <c:formatCode>General</c:formatCode>
                <c:ptCount val="14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  <c:pt idx="106">
                  <c:v>-780076738</c:v>
                </c:pt>
                <c:pt idx="107">
                  <c:v>-639507705</c:v>
                </c:pt>
                <c:pt idx="108">
                  <c:v>-1548709738</c:v>
                </c:pt>
                <c:pt idx="109">
                  <c:v>-865859149</c:v>
                </c:pt>
                <c:pt idx="110">
                  <c:v>-753860074</c:v>
                </c:pt>
                <c:pt idx="111">
                  <c:v>-1444398803</c:v>
                </c:pt>
                <c:pt idx="112">
                  <c:v>-1322994610</c:v>
                </c:pt>
                <c:pt idx="113">
                  <c:v>-1269747298</c:v>
                </c:pt>
                <c:pt idx="114">
                  <c:v>-680295452</c:v>
                </c:pt>
                <c:pt idx="115">
                  <c:v>-1168991312</c:v>
                </c:pt>
                <c:pt idx="116">
                  <c:v>-725805905</c:v>
                </c:pt>
                <c:pt idx="117">
                  <c:v>-1368609834</c:v>
                </c:pt>
                <c:pt idx="118">
                  <c:v>-1196980541</c:v>
                </c:pt>
                <c:pt idx="119">
                  <c:v>-767883128</c:v>
                </c:pt>
                <c:pt idx="120">
                  <c:v>-813192101</c:v>
                </c:pt>
                <c:pt idx="121">
                  <c:v>-1332593149</c:v>
                </c:pt>
                <c:pt idx="122">
                  <c:v>-1199946336</c:v>
                </c:pt>
                <c:pt idx="123">
                  <c:v>-709872814</c:v>
                </c:pt>
                <c:pt idx="124">
                  <c:v>-719906551</c:v>
                </c:pt>
                <c:pt idx="125">
                  <c:v>-1381625485</c:v>
                </c:pt>
                <c:pt idx="126">
                  <c:v>-866600597</c:v>
                </c:pt>
                <c:pt idx="127">
                  <c:v>-729319728</c:v>
                </c:pt>
                <c:pt idx="128">
                  <c:v>-721881062</c:v>
                </c:pt>
                <c:pt idx="129">
                  <c:v>-1170175552</c:v>
                </c:pt>
                <c:pt idx="130">
                  <c:v>-752852670</c:v>
                </c:pt>
                <c:pt idx="131">
                  <c:v>-736194249</c:v>
                </c:pt>
                <c:pt idx="132">
                  <c:v>-801691585</c:v>
                </c:pt>
                <c:pt idx="133">
                  <c:v>-1460299656</c:v>
                </c:pt>
                <c:pt idx="134">
                  <c:v>-715707694</c:v>
                </c:pt>
                <c:pt idx="135">
                  <c:v>-1330425217</c:v>
                </c:pt>
                <c:pt idx="136">
                  <c:v>-801046847</c:v>
                </c:pt>
                <c:pt idx="137">
                  <c:v>-1332037063</c:v>
                </c:pt>
                <c:pt idx="138">
                  <c:v>-762144959</c:v>
                </c:pt>
                <c:pt idx="139">
                  <c:v>-757655969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麦迪逊市!$AA$4:$AA$144</c:f>
              <c:strCache>
                <c:ptCount val="1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</c:strCache>
            </c:strRef>
          </c:cat>
          <c:val>
            <c:numRef>
              <c:f>麦迪逊市!$AC$4:$AC$144</c:f>
              <c:numCache>
                <c:formatCode>General</c:formatCode>
                <c:ptCount val="140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  <c:pt idx="106">
                  <c:v>30817111</c:v>
                </c:pt>
                <c:pt idx="107">
                  <c:v>38148476</c:v>
                </c:pt>
                <c:pt idx="108">
                  <c:v>180502594</c:v>
                </c:pt>
                <c:pt idx="109">
                  <c:v>151902649</c:v>
                </c:pt>
                <c:pt idx="110">
                  <c:v>45350219</c:v>
                </c:pt>
                <c:pt idx="111">
                  <c:v>152860700</c:v>
                </c:pt>
                <c:pt idx="112">
                  <c:v>150016080</c:v>
                </c:pt>
                <c:pt idx="113">
                  <c:v>124065787</c:v>
                </c:pt>
                <c:pt idx="114">
                  <c:v>-5912976</c:v>
                </c:pt>
                <c:pt idx="115">
                  <c:v>84922690</c:v>
                </c:pt>
                <c:pt idx="116">
                  <c:v>115072880</c:v>
                </c:pt>
                <c:pt idx="117">
                  <c:v>110294382</c:v>
                </c:pt>
                <c:pt idx="118">
                  <c:v>95389974</c:v>
                </c:pt>
                <c:pt idx="119">
                  <c:v>-13326762</c:v>
                </c:pt>
                <c:pt idx="120">
                  <c:v>-4263100</c:v>
                </c:pt>
                <c:pt idx="121">
                  <c:v>1835400</c:v>
                </c:pt>
                <c:pt idx="122">
                  <c:v>24351534</c:v>
                </c:pt>
                <c:pt idx="123">
                  <c:v>93493506</c:v>
                </c:pt>
                <c:pt idx="124">
                  <c:v>87949905</c:v>
                </c:pt>
                <c:pt idx="125">
                  <c:v>117945722</c:v>
                </c:pt>
                <c:pt idx="126">
                  <c:v>4007575</c:v>
                </c:pt>
                <c:pt idx="127">
                  <c:v>93526782</c:v>
                </c:pt>
                <c:pt idx="128">
                  <c:v>3448727</c:v>
                </c:pt>
                <c:pt idx="129">
                  <c:v>94417074</c:v>
                </c:pt>
                <c:pt idx="130">
                  <c:v>82087665</c:v>
                </c:pt>
                <c:pt idx="131">
                  <c:v>51782115</c:v>
                </c:pt>
                <c:pt idx="132">
                  <c:v>114502110</c:v>
                </c:pt>
                <c:pt idx="133">
                  <c:v>211970244</c:v>
                </c:pt>
                <c:pt idx="134">
                  <c:v>69123408</c:v>
                </c:pt>
                <c:pt idx="135">
                  <c:v>71401146</c:v>
                </c:pt>
                <c:pt idx="136">
                  <c:v>85907108</c:v>
                </c:pt>
                <c:pt idx="137">
                  <c:v>107419936</c:v>
                </c:pt>
                <c:pt idx="138">
                  <c:v>109848833</c:v>
                </c:pt>
                <c:pt idx="139">
                  <c:v>24660740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麦迪逊市!$AA$4:$AA$144</c:f>
              <c:strCache>
                <c:ptCount val="140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  <c:pt idx="106">
                  <c:v>2020/3/19</c:v>
                </c:pt>
                <c:pt idx="107">
                  <c:v>2020/3/20</c:v>
                </c:pt>
                <c:pt idx="108">
                  <c:v>2020/3/21</c:v>
                </c:pt>
                <c:pt idx="109">
                  <c:v>2020/3/22</c:v>
                </c:pt>
                <c:pt idx="110">
                  <c:v>2020/3/23</c:v>
                </c:pt>
                <c:pt idx="111">
                  <c:v>2020/3/24</c:v>
                </c:pt>
                <c:pt idx="112">
                  <c:v>2020/3/25</c:v>
                </c:pt>
                <c:pt idx="113">
                  <c:v>2020/3/26</c:v>
                </c:pt>
                <c:pt idx="114">
                  <c:v>2020/3/27</c:v>
                </c:pt>
                <c:pt idx="115">
                  <c:v>2020/3/28</c:v>
                </c:pt>
                <c:pt idx="116">
                  <c:v>2020/3/29</c:v>
                </c:pt>
                <c:pt idx="117">
                  <c:v>2020/3/30</c:v>
                </c:pt>
                <c:pt idx="118">
                  <c:v>2020/3/31</c:v>
                </c:pt>
                <c:pt idx="119">
                  <c:v>2020/4/1</c:v>
                </c:pt>
                <c:pt idx="120">
                  <c:v>2020/4/2</c:v>
                </c:pt>
                <c:pt idx="121">
                  <c:v>2020/4/3</c:v>
                </c:pt>
                <c:pt idx="122">
                  <c:v>2020/4/4</c:v>
                </c:pt>
                <c:pt idx="123">
                  <c:v>2020/4/5</c:v>
                </c:pt>
                <c:pt idx="124">
                  <c:v>2020/4/6</c:v>
                </c:pt>
                <c:pt idx="125">
                  <c:v>2020/4/7</c:v>
                </c:pt>
                <c:pt idx="126">
                  <c:v>2020/4/8</c:v>
                </c:pt>
                <c:pt idx="127">
                  <c:v>2020/4/9</c:v>
                </c:pt>
                <c:pt idx="128">
                  <c:v>2020/4/10</c:v>
                </c:pt>
                <c:pt idx="129">
                  <c:v>2020/4/11</c:v>
                </c:pt>
                <c:pt idx="130">
                  <c:v>2020/4/12</c:v>
                </c:pt>
                <c:pt idx="131">
                  <c:v>2020/4/13</c:v>
                </c:pt>
                <c:pt idx="132">
                  <c:v>2020/4/14</c:v>
                </c:pt>
                <c:pt idx="133">
                  <c:v>2020/4/15</c:v>
                </c:pt>
                <c:pt idx="134">
                  <c:v>2020/4/16</c:v>
                </c:pt>
                <c:pt idx="135">
                  <c:v>2020/4/17</c:v>
                </c:pt>
                <c:pt idx="136">
                  <c:v>2020/4/18</c:v>
                </c:pt>
                <c:pt idx="137">
                  <c:v>2020/4/19</c:v>
                </c:pt>
                <c:pt idx="138">
                  <c:v>2020/4/20</c:v>
                </c:pt>
                <c:pt idx="139">
                  <c:v>2020/4/21</c:v>
                </c:pt>
              </c:strCache>
            </c:strRef>
          </c:cat>
          <c:val>
            <c:numRef>
              <c:f>麦迪逊市!$AD$4:$AD$144</c:f>
              <c:numCache>
                <c:formatCode>General</c:formatCode>
                <c:ptCount val="140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  <c:pt idx="106">
                  <c:v>566851460</c:v>
                </c:pt>
                <c:pt idx="107">
                  <c:v>467128666</c:v>
                </c:pt>
                <c:pt idx="108">
                  <c:v>481997593</c:v>
                </c:pt>
                <c:pt idx="109">
                  <c:v>569719546</c:v>
                </c:pt>
                <c:pt idx="110">
                  <c:v>606841736</c:v>
                </c:pt>
                <c:pt idx="111">
                  <c:v>665174408</c:v>
                </c:pt>
                <c:pt idx="112">
                  <c:v>606992506</c:v>
                </c:pt>
                <c:pt idx="113">
                  <c:v>635472343</c:v>
                </c:pt>
                <c:pt idx="114">
                  <c:v>603418754</c:v>
                </c:pt>
                <c:pt idx="115">
                  <c:v>650192968</c:v>
                </c:pt>
                <c:pt idx="116">
                  <c:v>622911730</c:v>
                </c:pt>
                <c:pt idx="117">
                  <c:v>466230583</c:v>
                </c:pt>
                <c:pt idx="118">
                  <c:v>521048836</c:v>
                </c:pt>
                <c:pt idx="119">
                  <c:v>400211593</c:v>
                </c:pt>
                <c:pt idx="120">
                  <c:v>353442894</c:v>
                </c:pt>
                <c:pt idx="121">
                  <c:v>277981206</c:v>
                </c:pt>
                <c:pt idx="122">
                  <c:v>302147216</c:v>
                </c:pt>
                <c:pt idx="123">
                  <c:v>310718032</c:v>
                </c:pt>
                <c:pt idx="124">
                  <c:v>283595057</c:v>
                </c:pt>
                <c:pt idx="125">
                  <c:v>318369372</c:v>
                </c:pt>
                <c:pt idx="126">
                  <c:v>222208475</c:v>
                </c:pt>
                <c:pt idx="127">
                  <c:v>329062019</c:v>
                </c:pt>
                <c:pt idx="128">
                  <c:v>318343561</c:v>
                </c:pt>
                <c:pt idx="129">
                  <c:v>421643693</c:v>
                </c:pt>
                <c:pt idx="130">
                  <c:v>485478324</c:v>
                </c:pt>
                <c:pt idx="131">
                  <c:v>443766933</c:v>
                </c:pt>
                <c:pt idx="132">
                  <c:v>470319138</c:v>
                </c:pt>
                <c:pt idx="133">
                  <c:v>537791455</c:v>
                </c:pt>
                <c:pt idx="134">
                  <c:v>602907288</c:v>
                </c:pt>
                <c:pt idx="135">
                  <c:v>511658244</c:v>
                </c:pt>
                <c:pt idx="136">
                  <c:v>612546910</c:v>
                </c:pt>
                <c:pt idx="137">
                  <c:v>524661106</c:v>
                </c:pt>
                <c:pt idx="138">
                  <c:v>552422274</c:v>
                </c:pt>
                <c:pt idx="139">
                  <c:v>525300899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佩里哈圣何塞!$AA$4:$AA$125</c:f>
              <c:strCache>
                <c:ptCount val="1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</c:strCache>
            </c:strRef>
          </c:cat>
          <c:val>
            <c:numRef>
              <c:f>佩里哈圣何塞!$AB$4:$AB$125</c:f>
              <c:numCache>
                <c:formatCode>General</c:formatCode>
                <c:ptCount val="12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  <c:pt idx="87">
                  <c:v>-936456998</c:v>
                </c:pt>
                <c:pt idx="88">
                  <c:v>-767716332</c:v>
                </c:pt>
                <c:pt idx="89">
                  <c:v>-1859195363</c:v>
                </c:pt>
                <c:pt idx="90">
                  <c:v>-1039446757</c:v>
                </c:pt>
                <c:pt idx="91">
                  <c:v>-904994086</c:v>
                </c:pt>
                <c:pt idx="92">
                  <c:v>-1733972152</c:v>
                </c:pt>
                <c:pt idx="93">
                  <c:v>-1588228824</c:v>
                </c:pt>
                <c:pt idx="94">
                  <c:v>-1524306481</c:v>
                </c:pt>
                <c:pt idx="95">
                  <c:v>-816681215</c:v>
                </c:pt>
                <c:pt idx="96">
                  <c:v>-1403350915</c:v>
                </c:pt>
                <c:pt idx="97">
                  <c:v>-871315613</c:v>
                </c:pt>
                <c:pt idx="98">
                  <c:v>-1642988997</c:v>
                </c:pt>
                <c:pt idx="99">
                  <c:v>-1436951429</c:v>
                </c:pt>
                <c:pt idx="100">
                  <c:v>-921828486</c:v>
                </c:pt>
                <c:pt idx="101">
                  <c:v>-976221010</c:v>
                </c:pt>
                <c:pt idx="102">
                  <c:v>-1599751680</c:v>
                </c:pt>
                <c:pt idx="103">
                  <c:v>-1440511808</c:v>
                </c:pt>
                <c:pt idx="104">
                  <c:v>-852188252</c:v>
                </c:pt>
                <c:pt idx="105">
                  <c:v>-864223880</c:v>
                </c:pt>
                <c:pt idx="106">
                  <c:v>-1658604353</c:v>
                </c:pt>
                <c:pt idx="107">
                  <c:v>-1040336852</c:v>
                </c:pt>
                <c:pt idx="108">
                  <c:v>-875533887</c:v>
                </c:pt>
                <c:pt idx="109">
                  <c:v>-866603915</c:v>
                </c:pt>
                <c:pt idx="110">
                  <c:v>-1404772571</c:v>
                </c:pt>
                <c:pt idx="111">
                  <c:v>-903784719</c:v>
                </c:pt>
                <c:pt idx="112">
                  <c:v>-883786613</c:v>
                </c:pt>
                <c:pt idx="113">
                  <c:v>-962414868</c:v>
                </c:pt>
                <c:pt idx="114">
                  <c:v>-1753060812</c:v>
                </c:pt>
                <c:pt idx="115">
                  <c:v>-859183235</c:v>
                </c:pt>
                <c:pt idx="116">
                  <c:v>-1597139445</c:v>
                </c:pt>
                <c:pt idx="117">
                  <c:v>-961640872</c:v>
                </c:pt>
                <c:pt idx="118">
                  <c:v>-1599084109</c:v>
                </c:pt>
                <c:pt idx="119">
                  <c:v>-914939927</c:v>
                </c:pt>
                <c:pt idx="120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佩里哈圣何塞!$AA$4:$AA$125</c:f>
              <c:strCache>
                <c:ptCount val="1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</c:strCache>
            </c:strRef>
          </c:cat>
          <c:val>
            <c:numRef>
              <c:f>佩里哈圣何塞!$AC$4:$AC$125</c:f>
              <c:numCache>
                <c:formatCode>General</c:formatCode>
                <c:ptCount val="121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  <c:pt idx="87">
                  <c:v>-10792844</c:v>
                </c:pt>
                <c:pt idx="88">
                  <c:v>-14008563</c:v>
                </c:pt>
                <c:pt idx="89">
                  <c:v>102272288</c:v>
                </c:pt>
                <c:pt idx="90">
                  <c:v>76272916</c:v>
                </c:pt>
                <c:pt idx="91">
                  <c:v>116387722</c:v>
                </c:pt>
                <c:pt idx="92">
                  <c:v>223523679</c:v>
                </c:pt>
                <c:pt idx="93">
                  <c:v>164389529</c:v>
                </c:pt>
                <c:pt idx="94">
                  <c:v>133147118</c:v>
                </c:pt>
                <c:pt idx="95">
                  <c:v>117975115</c:v>
                </c:pt>
                <c:pt idx="96">
                  <c:v>238368841</c:v>
                </c:pt>
                <c:pt idx="97">
                  <c:v>154045095</c:v>
                </c:pt>
                <c:pt idx="98">
                  <c:v>220051215</c:v>
                </c:pt>
                <c:pt idx="99">
                  <c:v>165413158</c:v>
                </c:pt>
                <c:pt idx="100">
                  <c:v>14408408</c:v>
                </c:pt>
                <c:pt idx="101">
                  <c:v>138731907</c:v>
                </c:pt>
                <c:pt idx="102">
                  <c:v>146220042</c:v>
                </c:pt>
                <c:pt idx="103">
                  <c:v>120065963</c:v>
                </c:pt>
                <c:pt idx="104">
                  <c:v>33411046</c:v>
                </c:pt>
                <c:pt idx="105">
                  <c:v>67905896</c:v>
                </c:pt>
                <c:pt idx="106">
                  <c:v>122827159</c:v>
                </c:pt>
                <c:pt idx="107">
                  <c:v>82225179</c:v>
                </c:pt>
                <c:pt idx="108">
                  <c:v>74573492</c:v>
                </c:pt>
                <c:pt idx="109">
                  <c:v>26348786</c:v>
                </c:pt>
                <c:pt idx="110">
                  <c:v>78465886</c:v>
                </c:pt>
                <c:pt idx="111">
                  <c:v>115035638</c:v>
                </c:pt>
                <c:pt idx="112">
                  <c:v>131474387</c:v>
                </c:pt>
                <c:pt idx="113">
                  <c:v>27477781</c:v>
                </c:pt>
                <c:pt idx="114">
                  <c:v>114809161</c:v>
                </c:pt>
                <c:pt idx="115">
                  <c:v>121763209</c:v>
                </c:pt>
                <c:pt idx="116">
                  <c:v>222653215</c:v>
                </c:pt>
                <c:pt idx="117">
                  <c:v>113123788</c:v>
                </c:pt>
                <c:pt idx="118">
                  <c:v>165472936</c:v>
                </c:pt>
                <c:pt idx="119">
                  <c:v>26307668</c:v>
                </c:pt>
                <c:pt idx="120">
                  <c:v>79073952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佩里哈圣何塞!$AA$4:$AA$125</c:f>
              <c:strCache>
                <c:ptCount val="121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  <c:pt idx="87">
                  <c:v>2020/3/19</c:v>
                </c:pt>
                <c:pt idx="88">
                  <c:v>2020/3/20</c:v>
                </c:pt>
                <c:pt idx="89">
                  <c:v>2020/3/21</c:v>
                </c:pt>
                <c:pt idx="90">
                  <c:v>2020/3/22</c:v>
                </c:pt>
                <c:pt idx="91">
                  <c:v>2020/3/23</c:v>
                </c:pt>
                <c:pt idx="92">
                  <c:v>2020/3/24</c:v>
                </c:pt>
                <c:pt idx="93">
                  <c:v>2020/3/25</c:v>
                </c:pt>
                <c:pt idx="94">
                  <c:v>2020/3/26</c:v>
                </c:pt>
                <c:pt idx="95">
                  <c:v>2020/3/27</c:v>
                </c:pt>
                <c:pt idx="96">
                  <c:v>2020/3/28</c:v>
                </c:pt>
                <c:pt idx="97">
                  <c:v>2020/3/29</c:v>
                </c:pt>
                <c:pt idx="98">
                  <c:v>2020/3/30</c:v>
                </c:pt>
                <c:pt idx="99">
                  <c:v>2020/3/31</c:v>
                </c:pt>
                <c:pt idx="100">
                  <c:v>2020/4/1</c:v>
                </c:pt>
                <c:pt idx="101">
                  <c:v>2020/4/2</c:v>
                </c:pt>
                <c:pt idx="102">
                  <c:v>2020/4/3</c:v>
                </c:pt>
                <c:pt idx="103">
                  <c:v>2020/4/4</c:v>
                </c:pt>
                <c:pt idx="104">
                  <c:v>2020/4/5</c:v>
                </c:pt>
                <c:pt idx="105">
                  <c:v>2020/4/6</c:v>
                </c:pt>
                <c:pt idx="106">
                  <c:v>2020/4/7</c:v>
                </c:pt>
                <c:pt idx="107">
                  <c:v>2020/4/8</c:v>
                </c:pt>
                <c:pt idx="108">
                  <c:v>2020/4/9</c:v>
                </c:pt>
                <c:pt idx="109">
                  <c:v>2020/4/10</c:v>
                </c:pt>
                <c:pt idx="110">
                  <c:v>2020/4/11</c:v>
                </c:pt>
                <c:pt idx="111">
                  <c:v>2020/4/12</c:v>
                </c:pt>
                <c:pt idx="112">
                  <c:v>2020/4/13</c:v>
                </c:pt>
                <c:pt idx="113">
                  <c:v>2020/4/14</c:v>
                </c:pt>
                <c:pt idx="114">
                  <c:v>2020/4/15</c:v>
                </c:pt>
                <c:pt idx="115">
                  <c:v>2020/4/16</c:v>
                </c:pt>
                <c:pt idx="116">
                  <c:v>2020/4/17</c:v>
                </c:pt>
                <c:pt idx="117">
                  <c:v>2020/4/18</c:v>
                </c:pt>
                <c:pt idx="118">
                  <c:v>2020/4/19</c:v>
                </c:pt>
                <c:pt idx="119">
                  <c:v>2020/4/20</c:v>
                </c:pt>
                <c:pt idx="120">
                  <c:v>2020/4/21</c:v>
                </c:pt>
              </c:strCache>
            </c:strRef>
          </c:cat>
          <c:val>
            <c:numRef>
              <c:f>佩里哈圣何塞!$AD$4:$AD$125</c:f>
              <c:numCache>
                <c:formatCode>General</c:formatCode>
                <c:ptCount val="121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  <c:pt idx="87">
                  <c:v>225024683</c:v>
                </c:pt>
                <c:pt idx="88">
                  <c:v>237867948</c:v>
                </c:pt>
                <c:pt idx="89">
                  <c:v>238123052</c:v>
                </c:pt>
                <c:pt idx="90">
                  <c:v>224153043</c:v>
                </c:pt>
                <c:pt idx="91">
                  <c:v>329520583</c:v>
                </c:pt>
                <c:pt idx="92">
                  <c:v>429743812</c:v>
                </c:pt>
                <c:pt idx="93">
                  <c:v>484180154</c:v>
                </c:pt>
                <c:pt idx="94">
                  <c:v>520015079</c:v>
                </c:pt>
                <c:pt idx="95">
                  <c:v>653191116</c:v>
                </c:pt>
                <c:pt idx="96">
                  <c:v>905568520</c:v>
                </c:pt>
                <c:pt idx="97">
                  <c:v>943332764</c:v>
                </c:pt>
                <c:pt idx="98">
                  <c:v>933065968</c:v>
                </c:pt>
                <c:pt idx="99">
                  <c:v>916085284</c:v>
                </c:pt>
                <c:pt idx="100">
                  <c:v>823357735</c:v>
                </c:pt>
                <c:pt idx="101">
                  <c:v>904836070</c:v>
                </c:pt>
                <c:pt idx="102">
                  <c:v>836430659</c:v>
                </c:pt>
                <c:pt idx="103">
                  <c:v>831033372</c:v>
                </c:pt>
                <c:pt idx="104">
                  <c:v>626075577</c:v>
                </c:pt>
                <c:pt idx="105">
                  <c:v>539936378</c:v>
                </c:pt>
                <c:pt idx="106">
                  <c:v>528851521</c:v>
                </c:pt>
                <c:pt idx="107">
                  <c:v>511669662</c:v>
                </c:pt>
                <c:pt idx="108">
                  <c:v>571834746</c:v>
                </c:pt>
                <c:pt idx="109">
                  <c:v>457023352</c:v>
                </c:pt>
                <c:pt idx="110">
                  <c:v>504080590</c:v>
                </c:pt>
                <c:pt idx="111">
                  <c:v>506538400</c:v>
                </c:pt>
                <c:pt idx="112">
                  <c:v>604601741</c:v>
                </c:pt>
                <c:pt idx="113">
                  <c:v>564173626</c:v>
                </c:pt>
                <c:pt idx="114">
                  <c:v>596583743</c:v>
                </c:pt>
                <c:pt idx="115">
                  <c:v>636121773</c:v>
                </c:pt>
                <c:pt idx="116">
                  <c:v>662438287</c:v>
                </c:pt>
                <c:pt idx="117">
                  <c:v>751441562</c:v>
                </c:pt>
                <c:pt idx="118">
                  <c:v>749445337</c:v>
                </c:pt>
                <c:pt idx="119">
                  <c:v>660717367</c:v>
                </c:pt>
                <c:pt idx="120">
                  <c:v>608316932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鹿谷乡!$AB$4:$AB$115</c:f>
              <c:strCache>
                <c:ptCount val="1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</c:strCache>
            </c:strRef>
          </c:cat>
          <c:val>
            <c:numRef>
              <c:f>鹿谷乡!$AC$4:$AC$115</c:f>
              <c:numCache>
                <c:formatCode>General</c:formatCode>
                <c:ptCount val="1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  <c:pt idx="77">
                  <c:v>-936466673</c:v>
                </c:pt>
                <c:pt idx="78">
                  <c:v>-767716332</c:v>
                </c:pt>
                <c:pt idx="79">
                  <c:v>-1859195363</c:v>
                </c:pt>
                <c:pt idx="80">
                  <c:v>-1039446757</c:v>
                </c:pt>
                <c:pt idx="81">
                  <c:v>-904994086</c:v>
                </c:pt>
                <c:pt idx="82">
                  <c:v>-1733972152</c:v>
                </c:pt>
                <c:pt idx="83">
                  <c:v>-1588228824</c:v>
                </c:pt>
                <c:pt idx="84">
                  <c:v>-1524306481</c:v>
                </c:pt>
                <c:pt idx="85">
                  <c:v>-816681215</c:v>
                </c:pt>
                <c:pt idx="86">
                  <c:v>-1403350915</c:v>
                </c:pt>
                <c:pt idx="87">
                  <c:v>-871315613</c:v>
                </c:pt>
                <c:pt idx="88">
                  <c:v>-1642988997</c:v>
                </c:pt>
                <c:pt idx="89">
                  <c:v>-1436951429</c:v>
                </c:pt>
                <c:pt idx="90">
                  <c:v>-921828486</c:v>
                </c:pt>
                <c:pt idx="91">
                  <c:v>-976221010</c:v>
                </c:pt>
                <c:pt idx="92">
                  <c:v>-1599751680</c:v>
                </c:pt>
                <c:pt idx="93">
                  <c:v>-1440511808</c:v>
                </c:pt>
                <c:pt idx="94">
                  <c:v>-852188252</c:v>
                </c:pt>
                <c:pt idx="95">
                  <c:v>-864223880</c:v>
                </c:pt>
                <c:pt idx="96">
                  <c:v>-1658604353</c:v>
                </c:pt>
                <c:pt idx="97">
                  <c:v>-1040336852</c:v>
                </c:pt>
                <c:pt idx="98">
                  <c:v>-875533887</c:v>
                </c:pt>
                <c:pt idx="99">
                  <c:v>-866603915</c:v>
                </c:pt>
                <c:pt idx="100">
                  <c:v>-1404772571</c:v>
                </c:pt>
                <c:pt idx="101">
                  <c:v>-903784719</c:v>
                </c:pt>
                <c:pt idx="102">
                  <c:v>-883786613</c:v>
                </c:pt>
                <c:pt idx="103">
                  <c:v>-962414868</c:v>
                </c:pt>
                <c:pt idx="104">
                  <c:v>-1753060812</c:v>
                </c:pt>
                <c:pt idx="105">
                  <c:v>-859192910</c:v>
                </c:pt>
                <c:pt idx="106">
                  <c:v>-1597149120</c:v>
                </c:pt>
                <c:pt idx="107">
                  <c:v>-961640872</c:v>
                </c:pt>
                <c:pt idx="108">
                  <c:v>-1599084109</c:v>
                </c:pt>
                <c:pt idx="109">
                  <c:v>-914939927</c:v>
                </c:pt>
                <c:pt idx="110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鹿谷乡!$AB$4:$AB$115</c:f>
              <c:strCache>
                <c:ptCount val="1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</c:strCache>
            </c:strRef>
          </c:cat>
          <c:val>
            <c:numRef>
              <c:f>鹿谷乡!$AD$4:$AD$115</c:f>
              <c:numCache>
                <c:formatCode>General</c:formatCode>
                <c:ptCount val="1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  <c:pt idx="77">
                  <c:v>62324816</c:v>
                </c:pt>
                <c:pt idx="78">
                  <c:v>29140142</c:v>
                </c:pt>
                <c:pt idx="79">
                  <c:v>62423734</c:v>
                </c:pt>
                <c:pt idx="80">
                  <c:v>7684911</c:v>
                </c:pt>
                <c:pt idx="81">
                  <c:v>48233746</c:v>
                </c:pt>
                <c:pt idx="82">
                  <c:v>34583834</c:v>
                </c:pt>
                <c:pt idx="83">
                  <c:v>-18477707</c:v>
                </c:pt>
                <c:pt idx="84">
                  <c:v>-5509149</c:v>
                </c:pt>
                <c:pt idx="85">
                  <c:v>-13520475</c:v>
                </c:pt>
                <c:pt idx="86">
                  <c:v>202816953</c:v>
                </c:pt>
                <c:pt idx="87">
                  <c:v>39821461</c:v>
                </c:pt>
                <c:pt idx="88">
                  <c:v>50203383</c:v>
                </c:pt>
                <c:pt idx="89">
                  <c:v>118811823</c:v>
                </c:pt>
                <c:pt idx="90">
                  <c:v>59354651</c:v>
                </c:pt>
                <c:pt idx="91">
                  <c:v>179154771</c:v>
                </c:pt>
                <c:pt idx="92">
                  <c:v>211433152</c:v>
                </c:pt>
                <c:pt idx="93">
                  <c:v>43296703</c:v>
                </c:pt>
                <c:pt idx="94">
                  <c:v>4662915</c:v>
                </c:pt>
                <c:pt idx="95">
                  <c:v>94196619</c:v>
                </c:pt>
                <c:pt idx="96">
                  <c:v>124278946</c:v>
                </c:pt>
                <c:pt idx="97">
                  <c:v>-30720858</c:v>
                </c:pt>
                <c:pt idx="98">
                  <c:v>79391247</c:v>
                </c:pt>
                <c:pt idx="99">
                  <c:v>40681093</c:v>
                </c:pt>
                <c:pt idx="100">
                  <c:v>35721589</c:v>
                </c:pt>
                <c:pt idx="101">
                  <c:v>157898440</c:v>
                </c:pt>
                <c:pt idx="102">
                  <c:v>50039721</c:v>
                </c:pt>
                <c:pt idx="103">
                  <c:v>27936387</c:v>
                </c:pt>
                <c:pt idx="104">
                  <c:v>76283576</c:v>
                </c:pt>
                <c:pt idx="105">
                  <c:v>146532188</c:v>
                </c:pt>
                <c:pt idx="106">
                  <c:v>223884229</c:v>
                </c:pt>
                <c:pt idx="107">
                  <c:v>-26416520</c:v>
                </c:pt>
                <c:pt idx="108">
                  <c:v>78194259</c:v>
                </c:pt>
                <c:pt idx="109">
                  <c:v>13918748</c:v>
                </c:pt>
                <c:pt idx="110">
                  <c:v>129420235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鹿谷乡!$AB$4:$AB$115</c:f>
              <c:strCache>
                <c:ptCount val="111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  <c:pt idx="77">
                  <c:v>2020/3/19</c:v>
                </c:pt>
                <c:pt idx="78">
                  <c:v>2020/3/20</c:v>
                </c:pt>
                <c:pt idx="79">
                  <c:v>2020/3/21</c:v>
                </c:pt>
                <c:pt idx="80">
                  <c:v>2020/3/22</c:v>
                </c:pt>
                <c:pt idx="81">
                  <c:v>2020/3/23</c:v>
                </c:pt>
                <c:pt idx="82">
                  <c:v>2020/3/24</c:v>
                </c:pt>
                <c:pt idx="83">
                  <c:v>2020/3/25</c:v>
                </c:pt>
                <c:pt idx="84">
                  <c:v>2020/3/26</c:v>
                </c:pt>
                <c:pt idx="85">
                  <c:v>2020/3/27</c:v>
                </c:pt>
                <c:pt idx="86">
                  <c:v>2020/3/28</c:v>
                </c:pt>
                <c:pt idx="87">
                  <c:v>2020/3/29</c:v>
                </c:pt>
                <c:pt idx="88">
                  <c:v>2020/3/30</c:v>
                </c:pt>
                <c:pt idx="89">
                  <c:v>2020/3/31</c:v>
                </c:pt>
                <c:pt idx="90">
                  <c:v>2020/4/1</c:v>
                </c:pt>
                <c:pt idx="91">
                  <c:v>2020/4/2</c:v>
                </c:pt>
                <c:pt idx="92">
                  <c:v>2020/4/3</c:v>
                </c:pt>
                <c:pt idx="93">
                  <c:v>2020/4/4</c:v>
                </c:pt>
                <c:pt idx="94">
                  <c:v>2020/4/5</c:v>
                </c:pt>
                <c:pt idx="95">
                  <c:v>2020/4/6</c:v>
                </c:pt>
                <c:pt idx="96">
                  <c:v>2020/4/7</c:v>
                </c:pt>
                <c:pt idx="97">
                  <c:v>2020/4/8</c:v>
                </c:pt>
                <c:pt idx="98">
                  <c:v>2020/4/9</c:v>
                </c:pt>
                <c:pt idx="99">
                  <c:v>2020/4/10</c:v>
                </c:pt>
                <c:pt idx="100">
                  <c:v>2020/4/11</c:v>
                </c:pt>
                <c:pt idx="101">
                  <c:v>2020/4/12</c:v>
                </c:pt>
                <c:pt idx="102">
                  <c:v>2020/4/13</c:v>
                </c:pt>
                <c:pt idx="103">
                  <c:v>2020/4/14</c:v>
                </c:pt>
                <c:pt idx="104">
                  <c:v>2020/4/15</c:v>
                </c:pt>
                <c:pt idx="105">
                  <c:v>2020/4/16</c:v>
                </c:pt>
                <c:pt idx="106">
                  <c:v>2020/4/17</c:v>
                </c:pt>
                <c:pt idx="107">
                  <c:v>2020/4/18</c:v>
                </c:pt>
                <c:pt idx="108">
                  <c:v>2020/4/19</c:v>
                </c:pt>
                <c:pt idx="109">
                  <c:v>2020/4/20</c:v>
                </c:pt>
                <c:pt idx="110">
                  <c:v>2020/4/21</c:v>
                </c:pt>
              </c:strCache>
            </c:strRef>
          </c:cat>
          <c:val>
            <c:numRef>
              <c:f>鹿谷乡!$AE$4:$AE$115</c:f>
              <c:numCache>
                <c:formatCode>General</c:formatCode>
                <c:ptCount val="111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  <c:pt idx="77">
                  <c:v>508118818</c:v>
                </c:pt>
                <c:pt idx="78">
                  <c:v>426204965</c:v>
                </c:pt>
                <c:pt idx="79">
                  <c:v>425160009</c:v>
                </c:pt>
                <c:pt idx="80">
                  <c:v>444941065</c:v>
                </c:pt>
                <c:pt idx="81">
                  <c:v>426484636</c:v>
                </c:pt>
                <c:pt idx="82">
                  <c:v>421158831</c:v>
                </c:pt>
                <c:pt idx="83">
                  <c:v>276107084</c:v>
                </c:pt>
                <c:pt idx="84">
                  <c:v>158254250</c:v>
                </c:pt>
                <c:pt idx="85">
                  <c:v>85662855</c:v>
                </c:pt>
                <c:pt idx="86">
                  <c:v>259339666</c:v>
                </c:pt>
                <c:pt idx="87">
                  <c:v>265877535</c:v>
                </c:pt>
                <c:pt idx="88">
                  <c:v>268574546</c:v>
                </c:pt>
                <c:pt idx="89">
                  <c:v>328770701</c:v>
                </c:pt>
                <c:pt idx="90">
                  <c:v>401775264</c:v>
                </c:pt>
                <c:pt idx="91">
                  <c:v>585757830</c:v>
                </c:pt>
                <c:pt idx="92">
                  <c:v>618717565</c:v>
                </c:pt>
                <c:pt idx="93">
                  <c:v>643256362</c:v>
                </c:pt>
                <c:pt idx="94">
                  <c:v>445102324</c:v>
                </c:pt>
                <c:pt idx="95">
                  <c:v>499477482</c:v>
                </c:pt>
                <c:pt idx="96">
                  <c:v>519177887</c:v>
                </c:pt>
                <c:pt idx="97">
                  <c:v>380027128</c:v>
                </c:pt>
                <c:pt idx="98">
                  <c:v>400063724</c:v>
                </c:pt>
                <c:pt idx="99">
                  <c:v>267265485</c:v>
                </c:pt>
                <c:pt idx="100">
                  <c:v>224352161</c:v>
                </c:pt>
                <c:pt idx="101">
                  <c:v>371232279</c:v>
                </c:pt>
                <c:pt idx="102">
                  <c:v>416609085</c:v>
                </c:pt>
                <c:pt idx="103">
                  <c:v>350348853</c:v>
                </c:pt>
                <c:pt idx="104">
                  <c:v>368613715</c:v>
                </c:pt>
                <c:pt idx="105">
                  <c:v>545866761</c:v>
                </c:pt>
                <c:pt idx="106">
                  <c:v>543827555</c:v>
                </c:pt>
                <c:pt idx="107">
                  <c:v>471054503</c:v>
                </c:pt>
                <c:pt idx="108">
                  <c:v>586300225</c:v>
                </c:pt>
                <c:pt idx="109">
                  <c:v>442320533</c:v>
                </c:pt>
                <c:pt idx="110">
                  <c:v>521701047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假伊斯坦布尔机场!$AB$4:$AB$113</c:f>
              <c:strCache>
                <c:ptCount val="10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</c:strCache>
            </c:strRef>
          </c:cat>
          <c:val>
            <c:numRef>
              <c:f>假伊斯坦布尔机场!$AC$4:$AC$113</c:f>
              <c:numCache>
                <c:formatCode>General</c:formatCode>
                <c:ptCount val="10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-222938579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  <c:pt idx="75">
                  <c:v>-242991880</c:v>
                </c:pt>
                <c:pt idx="76">
                  <c:v>-199204991</c:v>
                </c:pt>
                <c:pt idx="77">
                  <c:v>-482419388</c:v>
                </c:pt>
                <c:pt idx="78">
                  <c:v>-269712878</c:v>
                </c:pt>
                <c:pt idx="79">
                  <c:v>-234825457</c:v>
                </c:pt>
                <c:pt idx="80">
                  <c:v>-449926479</c:v>
                </c:pt>
                <c:pt idx="81">
                  <c:v>-412109388</c:v>
                </c:pt>
                <c:pt idx="82">
                  <c:v>-395522989</c:v>
                </c:pt>
                <c:pt idx="83">
                  <c:v>-211910268</c:v>
                </c:pt>
                <c:pt idx="84">
                  <c:v>-364138175</c:v>
                </c:pt>
                <c:pt idx="85">
                  <c:v>-226086656</c:v>
                </c:pt>
                <c:pt idx="86">
                  <c:v>-426318412</c:v>
                </c:pt>
                <c:pt idx="87">
                  <c:v>-372856333</c:v>
                </c:pt>
                <c:pt idx="88">
                  <c:v>-239193602</c:v>
                </c:pt>
                <c:pt idx="89">
                  <c:v>-253307230</c:v>
                </c:pt>
                <c:pt idx="90">
                  <c:v>-415099309</c:v>
                </c:pt>
                <c:pt idx="91">
                  <c:v>-373780170</c:v>
                </c:pt>
                <c:pt idx="92">
                  <c:v>-221123540</c:v>
                </c:pt>
                <c:pt idx="93">
                  <c:v>-224246513</c:v>
                </c:pt>
                <c:pt idx="94">
                  <c:v>-430370244</c:v>
                </c:pt>
                <c:pt idx="95">
                  <c:v>-269943838</c:v>
                </c:pt>
                <c:pt idx="96">
                  <c:v>-227181202</c:v>
                </c:pt>
                <c:pt idx="97">
                  <c:v>-224864077</c:v>
                </c:pt>
                <c:pt idx="98">
                  <c:v>-364506648</c:v>
                </c:pt>
                <c:pt idx="99">
                  <c:v>-234511654</c:v>
                </c:pt>
                <c:pt idx="100">
                  <c:v>-229322598</c:v>
                </c:pt>
                <c:pt idx="101">
                  <c:v>-249724849</c:v>
                </c:pt>
                <c:pt idx="102">
                  <c:v>-454879554</c:v>
                </c:pt>
                <c:pt idx="103">
                  <c:v>-222938579</c:v>
                </c:pt>
                <c:pt idx="104">
                  <c:v>-414421493</c:v>
                </c:pt>
                <c:pt idx="105">
                  <c:v>-249524014</c:v>
                </c:pt>
                <c:pt idx="106">
                  <c:v>-414926089</c:v>
                </c:pt>
                <c:pt idx="107">
                  <c:v>-237406177</c:v>
                </c:pt>
                <c:pt idx="108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假伊斯坦布尔机场!$AB$4:$AB$113</c:f>
              <c:strCache>
                <c:ptCount val="10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</c:strCache>
            </c:strRef>
          </c:cat>
          <c:val>
            <c:numRef>
              <c:f>假伊斯坦布尔机场!$AD$4:$AD$113</c:f>
              <c:numCache>
                <c:formatCode>General</c:formatCode>
                <c:ptCount val="109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1773853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  <c:pt idx="75">
                  <c:v>15674303</c:v>
                </c:pt>
                <c:pt idx="76">
                  <c:v>2285005</c:v>
                </c:pt>
                <c:pt idx="77">
                  <c:v>-5191599</c:v>
                </c:pt>
                <c:pt idx="78">
                  <c:v>30413801</c:v>
                </c:pt>
                <c:pt idx="79">
                  <c:v>7747028</c:v>
                </c:pt>
                <c:pt idx="80">
                  <c:v>15311205</c:v>
                </c:pt>
                <c:pt idx="81">
                  <c:v>26517768</c:v>
                </c:pt>
                <c:pt idx="82">
                  <c:v>15415074</c:v>
                </c:pt>
                <c:pt idx="83">
                  <c:v>-5340026</c:v>
                </c:pt>
                <c:pt idx="84">
                  <c:v>35054620</c:v>
                </c:pt>
                <c:pt idx="85">
                  <c:v>8217985</c:v>
                </c:pt>
                <c:pt idx="86">
                  <c:v>8185213</c:v>
                </c:pt>
                <c:pt idx="87">
                  <c:v>20614341</c:v>
                </c:pt>
                <c:pt idx="88">
                  <c:v>30461042</c:v>
                </c:pt>
                <c:pt idx="89">
                  <c:v>-2462620</c:v>
                </c:pt>
                <c:pt idx="90">
                  <c:v>21125806</c:v>
                </c:pt>
                <c:pt idx="91">
                  <c:v>54731053</c:v>
                </c:pt>
                <c:pt idx="92">
                  <c:v>-1474683</c:v>
                </c:pt>
                <c:pt idx="93">
                  <c:v>39598678</c:v>
                </c:pt>
                <c:pt idx="94">
                  <c:v>53109683</c:v>
                </c:pt>
                <c:pt idx="95">
                  <c:v>48745391</c:v>
                </c:pt>
                <c:pt idx="96">
                  <c:v>23360924</c:v>
                </c:pt>
                <c:pt idx="97">
                  <c:v>5146216</c:v>
                </c:pt>
                <c:pt idx="98">
                  <c:v>9478041</c:v>
                </c:pt>
                <c:pt idx="99">
                  <c:v>39549587</c:v>
                </c:pt>
                <c:pt idx="100">
                  <c:v>-6499108</c:v>
                </c:pt>
                <c:pt idx="101">
                  <c:v>28812926</c:v>
                </c:pt>
                <c:pt idx="102">
                  <c:v>50096548</c:v>
                </c:pt>
                <c:pt idx="103">
                  <c:v>1773853</c:v>
                </c:pt>
                <c:pt idx="104">
                  <c:v>2261951</c:v>
                </c:pt>
                <c:pt idx="105">
                  <c:v>-5137545</c:v>
                </c:pt>
                <c:pt idx="106">
                  <c:v>2696780</c:v>
                </c:pt>
                <c:pt idx="107">
                  <c:v>16899895</c:v>
                </c:pt>
                <c:pt idx="108">
                  <c:v>34897744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假伊斯坦布尔机场!$AB$4:$AB$113</c:f>
              <c:strCache>
                <c:ptCount val="109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  <c:pt idx="75">
                  <c:v>2020/3/19</c:v>
                </c:pt>
                <c:pt idx="76">
                  <c:v>2020/3/20</c:v>
                </c:pt>
                <c:pt idx="77">
                  <c:v>2020/3/21</c:v>
                </c:pt>
                <c:pt idx="78">
                  <c:v>2020/3/22</c:v>
                </c:pt>
                <c:pt idx="79">
                  <c:v>2020/3/23</c:v>
                </c:pt>
                <c:pt idx="80">
                  <c:v>2020/3/24</c:v>
                </c:pt>
                <c:pt idx="81">
                  <c:v>2020/3/25</c:v>
                </c:pt>
                <c:pt idx="82">
                  <c:v>2020/3/26</c:v>
                </c:pt>
                <c:pt idx="83">
                  <c:v>2020/3/27</c:v>
                </c:pt>
                <c:pt idx="84">
                  <c:v>2020/3/28</c:v>
                </c:pt>
                <c:pt idx="85">
                  <c:v>2020/3/29</c:v>
                </c:pt>
                <c:pt idx="86">
                  <c:v>2020/3/30</c:v>
                </c:pt>
                <c:pt idx="87">
                  <c:v>2020/3/31</c:v>
                </c:pt>
                <c:pt idx="88">
                  <c:v>2020/4/1</c:v>
                </c:pt>
                <c:pt idx="89">
                  <c:v>2020/4/2</c:v>
                </c:pt>
                <c:pt idx="90">
                  <c:v>2020/4/3</c:v>
                </c:pt>
                <c:pt idx="91">
                  <c:v>2020/4/4</c:v>
                </c:pt>
                <c:pt idx="92">
                  <c:v>2020/4/5</c:v>
                </c:pt>
                <c:pt idx="93">
                  <c:v>2020/4/6</c:v>
                </c:pt>
                <c:pt idx="94">
                  <c:v>2020/4/7</c:v>
                </c:pt>
                <c:pt idx="95">
                  <c:v>2020/4/8</c:v>
                </c:pt>
                <c:pt idx="96">
                  <c:v>2020/4/9</c:v>
                </c:pt>
                <c:pt idx="97">
                  <c:v>2020/4/10</c:v>
                </c:pt>
                <c:pt idx="98">
                  <c:v>2020/4/11</c:v>
                </c:pt>
                <c:pt idx="99">
                  <c:v>2020/4/12</c:v>
                </c:pt>
                <c:pt idx="100">
                  <c:v>2020/4/13</c:v>
                </c:pt>
                <c:pt idx="101">
                  <c:v>2020/4/14</c:v>
                </c:pt>
                <c:pt idx="102">
                  <c:v>2020/4/15</c:v>
                </c:pt>
                <c:pt idx="103">
                  <c:v>2020/4/16</c:v>
                </c:pt>
                <c:pt idx="104">
                  <c:v>2020/4/17</c:v>
                </c:pt>
                <c:pt idx="105">
                  <c:v>2020/4/18</c:v>
                </c:pt>
                <c:pt idx="106">
                  <c:v>2020/4/19</c:v>
                </c:pt>
                <c:pt idx="107">
                  <c:v>2020/4/20</c:v>
                </c:pt>
                <c:pt idx="108">
                  <c:v>2020/4/21</c:v>
                </c:pt>
              </c:strCache>
            </c:strRef>
          </c:cat>
          <c:val>
            <c:numRef>
              <c:f>假伊斯坦布尔机场!$AE$4:$AE$113</c:f>
              <c:numCache>
                <c:formatCode>General</c:formatCode>
                <c:ptCount val="109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117759845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  <c:pt idx="75">
                  <c:v>129678238</c:v>
                </c:pt>
                <c:pt idx="76">
                  <c:v>111520124</c:v>
                </c:pt>
                <c:pt idx="77">
                  <c:v>66944004</c:v>
                </c:pt>
                <c:pt idx="78">
                  <c:v>69044442</c:v>
                </c:pt>
                <c:pt idx="79">
                  <c:v>79232525</c:v>
                </c:pt>
                <c:pt idx="80">
                  <c:v>53213573</c:v>
                </c:pt>
                <c:pt idx="81">
                  <c:v>76237335</c:v>
                </c:pt>
                <c:pt idx="82">
                  <c:v>67619177</c:v>
                </c:pt>
                <c:pt idx="83">
                  <c:v>50608455</c:v>
                </c:pt>
                <c:pt idx="84">
                  <c:v>83378070</c:v>
                </c:pt>
                <c:pt idx="85">
                  <c:v>99072659</c:v>
                </c:pt>
                <c:pt idx="86">
                  <c:v>68626086</c:v>
                </c:pt>
                <c:pt idx="87">
                  <c:v>81526171</c:v>
                </c:pt>
                <c:pt idx="88">
                  <c:v>104423036</c:v>
                </c:pt>
                <c:pt idx="89">
                  <c:v>83006825</c:v>
                </c:pt>
                <c:pt idx="90">
                  <c:v>110133768</c:v>
                </c:pt>
                <c:pt idx="91">
                  <c:v>146616421</c:v>
                </c:pt>
                <c:pt idx="92">
                  <c:v>110087118</c:v>
                </c:pt>
                <c:pt idx="93">
                  <c:v>141467811</c:v>
                </c:pt>
                <c:pt idx="94">
                  <c:v>155011588</c:v>
                </c:pt>
                <c:pt idx="95">
                  <c:v>183109866</c:v>
                </c:pt>
                <c:pt idx="96">
                  <c:v>176009748</c:v>
                </c:pt>
                <c:pt idx="97">
                  <c:v>180655013</c:v>
                </c:pt>
                <c:pt idx="98">
                  <c:v>164361983</c:v>
                </c:pt>
                <c:pt idx="99">
                  <c:v>172768943</c:v>
                </c:pt>
                <c:pt idx="100">
                  <c:v>167744518</c:v>
                </c:pt>
                <c:pt idx="101">
                  <c:v>156958766</c:v>
                </c:pt>
                <c:pt idx="102">
                  <c:v>164731383</c:v>
                </c:pt>
                <c:pt idx="103">
                  <c:v>117759845</c:v>
                </c:pt>
                <c:pt idx="104">
                  <c:v>94887019</c:v>
                </c:pt>
                <c:pt idx="105">
                  <c:v>87566829</c:v>
                </c:pt>
                <c:pt idx="106">
                  <c:v>88105758</c:v>
                </c:pt>
                <c:pt idx="107">
                  <c:v>65456066</c:v>
                </c:pt>
                <c:pt idx="108">
                  <c:v>106852918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九十九里町!$AB$4:$AB$107</c:f>
              <c:strCache>
                <c:ptCount val="10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</c:strCache>
            </c:strRef>
          </c:cat>
          <c:val>
            <c:numRef>
              <c:f>九十九里町!$AC$4:$AC$107</c:f>
              <c:numCache>
                <c:formatCode>General</c:formatCode>
                <c:ptCount val="10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  <c:pt idx="69">
                  <c:v>-936466673</c:v>
                </c:pt>
                <c:pt idx="70">
                  <c:v>-767716332</c:v>
                </c:pt>
                <c:pt idx="71">
                  <c:v>-1859195363</c:v>
                </c:pt>
                <c:pt idx="72">
                  <c:v>-1039446757</c:v>
                </c:pt>
                <c:pt idx="73">
                  <c:v>-904994086</c:v>
                </c:pt>
                <c:pt idx="74">
                  <c:v>-1733972152</c:v>
                </c:pt>
                <c:pt idx="75">
                  <c:v>-1588228824</c:v>
                </c:pt>
                <c:pt idx="76">
                  <c:v>-1524306481</c:v>
                </c:pt>
                <c:pt idx="77">
                  <c:v>-816681215</c:v>
                </c:pt>
                <c:pt idx="78">
                  <c:v>-1403350915</c:v>
                </c:pt>
                <c:pt idx="79">
                  <c:v>-871315613</c:v>
                </c:pt>
                <c:pt idx="80">
                  <c:v>-1642988997</c:v>
                </c:pt>
                <c:pt idx="81">
                  <c:v>-1436951429</c:v>
                </c:pt>
                <c:pt idx="82">
                  <c:v>-921828486</c:v>
                </c:pt>
                <c:pt idx="83">
                  <c:v>-976221010</c:v>
                </c:pt>
                <c:pt idx="84">
                  <c:v>-1599751680</c:v>
                </c:pt>
                <c:pt idx="85">
                  <c:v>-1440511808</c:v>
                </c:pt>
                <c:pt idx="86">
                  <c:v>-852188252</c:v>
                </c:pt>
                <c:pt idx="87">
                  <c:v>-864223880</c:v>
                </c:pt>
                <c:pt idx="88">
                  <c:v>-1658604353</c:v>
                </c:pt>
                <c:pt idx="89">
                  <c:v>-1040336852</c:v>
                </c:pt>
                <c:pt idx="90">
                  <c:v>-875533887</c:v>
                </c:pt>
                <c:pt idx="91">
                  <c:v>-866603915</c:v>
                </c:pt>
                <c:pt idx="92">
                  <c:v>-1404772571</c:v>
                </c:pt>
                <c:pt idx="93">
                  <c:v>-903784719</c:v>
                </c:pt>
                <c:pt idx="94">
                  <c:v>-883786613</c:v>
                </c:pt>
                <c:pt idx="95">
                  <c:v>-962414868</c:v>
                </c:pt>
                <c:pt idx="96">
                  <c:v>-1753060812</c:v>
                </c:pt>
                <c:pt idx="97">
                  <c:v>-859183235</c:v>
                </c:pt>
                <c:pt idx="98">
                  <c:v>-1597139445</c:v>
                </c:pt>
                <c:pt idx="99">
                  <c:v>-961640872</c:v>
                </c:pt>
                <c:pt idx="100">
                  <c:v>-1599084109</c:v>
                </c:pt>
                <c:pt idx="101">
                  <c:v>-914939927</c:v>
                </c:pt>
                <c:pt idx="102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九十九里町!$AB$4:$AB$107</c:f>
              <c:strCache>
                <c:ptCount val="10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</c:strCache>
            </c:strRef>
          </c:cat>
          <c:val>
            <c:numRef>
              <c:f>九十九里町!$AD$4:$AD$107</c:f>
              <c:numCache>
                <c:formatCode>General</c:formatCode>
                <c:ptCount val="103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  <c:pt idx="69">
                  <c:v>103578576</c:v>
                </c:pt>
                <c:pt idx="70">
                  <c:v>-11910473</c:v>
                </c:pt>
                <c:pt idx="71">
                  <c:v>10016741</c:v>
                </c:pt>
                <c:pt idx="72">
                  <c:v>26404168</c:v>
                </c:pt>
                <c:pt idx="73">
                  <c:v>127710708</c:v>
                </c:pt>
                <c:pt idx="74">
                  <c:v>113868626</c:v>
                </c:pt>
                <c:pt idx="75">
                  <c:v>93145984</c:v>
                </c:pt>
                <c:pt idx="76">
                  <c:v>150780828</c:v>
                </c:pt>
                <c:pt idx="77">
                  <c:v>101070420</c:v>
                </c:pt>
                <c:pt idx="78">
                  <c:v>-42611578</c:v>
                </c:pt>
                <c:pt idx="79">
                  <c:v>-4166841</c:v>
                </c:pt>
                <c:pt idx="80">
                  <c:v>83248429</c:v>
                </c:pt>
                <c:pt idx="81">
                  <c:v>110153102</c:v>
                </c:pt>
                <c:pt idx="82">
                  <c:v>45211076</c:v>
                </c:pt>
                <c:pt idx="83">
                  <c:v>4039696</c:v>
                </c:pt>
                <c:pt idx="84">
                  <c:v>3575681</c:v>
                </c:pt>
                <c:pt idx="85">
                  <c:v>130775861</c:v>
                </c:pt>
                <c:pt idx="86">
                  <c:v>48936623</c:v>
                </c:pt>
                <c:pt idx="87">
                  <c:v>63643730</c:v>
                </c:pt>
                <c:pt idx="88">
                  <c:v>201484100</c:v>
                </c:pt>
                <c:pt idx="89">
                  <c:v>93628628</c:v>
                </c:pt>
                <c:pt idx="90">
                  <c:v>89597449</c:v>
                </c:pt>
                <c:pt idx="91">
                  <c:v>-4774785</c:v>
                </c:pt>
                <c:pt idx="92">
                  <c:v>20271235</c:v>
                </c:pt>
                <c:pt idx="93">
                  <c:v>-881002</c:v>
                </c:pt>
                <c:pt idx="94">
                  <c:v>10000104</c:v>
                </c:pt>
                <c:pt idx="95">
                  <c:v>24262139</c:v>
                </c:pt>
                <c:pt idx="96">
                  <c:v>74628331</c:v>
                </c:pt>
                <c:pt idx="97">
                  <c:v>-16762210</c:v>
                </c:pt>
                <c:pt idx="98">
                  <c:v>81666247</c:v>
                </c:pt>
                <c:pt idx="99">
                  <c:v>87773951</c:v>
                </c:pt>
                <c:pt idx="100">
                  <c:v>174771682</c:v>
                </c:pt>
                <c:pt idx="101">
                  <c:v>24233368</c:v>
                </c:pt>
                <c:pt idx="102">
                  <c:v>88335901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九十九里町!$AB$4:$AB$107</c:f>
              <c:strCache>
                <c:ptCount val="103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  <c:pt idx="69">
                  <c:v>2020/3/19</c:v>
                </c:pt>
                <c:pt idx="70">
                  <c:v>2020/3/20</c:v>
                </c:pt>
                <c:pt idx="71">
                  <c:v>2020/3/21</c:v>
                </c:pt>
                <c:pt idx="72">
                  <c:v>2020/3/22</c:v>
                </c:pt>
                <c:pt idx="73">
                  <c:v>2020/3/23</c:v>
                </c:pt>
                <c:pt idx="74">
                  <c:v>2020/3/24</c:v>
                </c:pt>
                <c:pt idx="75">
                  <c:v>2020/3/25</c:v>
                </c:pt>
                <c:pt idx="76">
                  <c:v>2020/3/26</c:v>
                </c:pt>
                <c:pt idx="77">
                  <c:v>2020/3/27</c:v>
                </c:pt>
                <c:pt idx="78">
                  <c:v>2020/3/28</c:v>
                </c:pt>
                <c:pt idx="79">
                  <c:v>2020/3/29</c:v>
                </c:pt>
                <c:pt idx="80">
                  <c:v>2020/3/30</c:v>
                </c:pt>
                <c:pt idx="81">
                  <c:v>2020/3/31</c:v>
                </c:pt>
                <c:pt idx="82">
                  <c:v>2020/4/1</c:v>
                </c:pt>
                <c:pt idx="83">
                  <c:v>2020/4/2</c:v>
                </c:pt>
                <c:pt idx="84">
                  <c:v>2020/4/3</c:v>
                </c:pt>
                <c:pt idx="85">
                  <c:v>2020/4/4</c:v>
                </c:pt>
                <c:pt idx="86">
                  <c:v>2020/4/5</c:v>
                </c:pt>
                <c:pt idx="87">
                  <c:v>2020/4/6</c:v>
                </c:pt>
                <c:pt idx="88">
                  <c:v>2020/4/7</c:v>
                </c:pt>
                <c:pt idx="89">
                  <c:v>2020/4/8</c:v>
                </c:pt>
                <c:pt idx="90">
                  <c:v>2020/4/9</c:v>
                </c:pt>
                <c:pt idx="91">
                  <c:v>2020/4/10</c:v>
                </c:pt>
                <c:pt idx="92">
                  <c:v>2020/4/11</c:v>
                </c:pt>
                <c:pt idx="93">
                  <c:v>2020/4/12</c:v>
                </c:pt>
                <c:pt idx="94">
                  <c:v>2020/4/13</c:v>
                </c:pt>
                <c:pt idx="95">
                  <c:v>2020/4/14</c:v>
                </c:pt>
                <c:pt idx="96">
                  <c:v>2020/4/15</c:v>
                </c:pt>
                <c:pt idx="97">
                  <c:v>2020/4/16</c:v>
                </c:pt>
                <c:pt idx="98">
                  <c:v>2020/4/17</c:v>
                </c:pt>
                <c:pt idx="99">
                  <c:v>2020/4/18</c:v>
                </c:pt>
                <c:pt idx="100">
                  <c:v>2020/4/19</c:v>
                </c:pt>
                <c:pt idx="101">
                  <c:v>2020/4/20</c:v>
                </c:pt>
                <c:pt idx="102">
                  <c:v>2020/4/21</c:v>
                </c:pt>
              </c:strCache>
            </c:strRef>
          </c:cat>
          <c:val>
            <c:numRef>
              <c:f>九十九里町!$AE$4:$AE$107</c:f>
              <c:numCache>
                <c:formatCode>General</c:formatCode>
                <c:ptCount val="103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  <c:pt idx="69">
                  <c:v>447344096</c:v>
                </c:pt>
                <c:pt idx="70">
                  <c:v>406312401</c:v>
                </c:pt>
                <c:pt idx="71">
                  <c:v>286786028</c:v>
                </c:pt>
                <c:pt idx="72">
                  <c:v>289738417</c:v>
                </c:pt>
                <c:pt idx="73">
                  <c:v>435275218</c:v>
                </c:pt>
                <c:pt idx="74">
                  <c:v>406655222</c:v>
                </c:pt>
                <c:pt idx="75">
                  <c:v>378986594</c:v>
                </c:pt>
                <c:pt idx="76">
                  <c:v>390639209</c:v>
                </c:pt>
                <c:pt idx="77">
                  <c:v>402140783</c:v>
                </c:pt>
                <c:pt idx="78">
                  <c:v>371439678</c:v>
                </c:pt>
                <c:pt idx="79">
                  <c:v>345345623</c:v>
                </c:pt>
                <c:pt idx="80">
                  <c:v>406356725</c:v>
                </c:pt>
                <c:pt idx="81">
                  <c:v>301383849</c:v>
                </c:pt>
                <c:pt idx="82">
                  <c:v>360437007</c:v>
                </c:pt>
                <c:pt idx="83">
                  <c:v>257488637</c:v>
                </c:pt>
                <c:pt idx="84">
                  <c:v>213231860</c:v>
                </c:pt>
                <c:pt idx="85">
                  <c:v>243401316</c:v>
                </c:pt>
                <c:pt idx="86">
                  <c:v>334949517</c:v>
                </c:pt>
                <c:pt idx="87">
                  <c:v>402760088</c:v>
                </c:pt>
                <c:pt idx="88">
                  <c:v>453185188</c:v>
                </c:pt>
                <c:pt idx="89">
                  <c:v>524075984</c:v>
                </c:pt>
                <c:pt idx="90">
                  <c:v>568462357</c:v>
                </c:pt>
                <c:pt idx="91">
                  <c:v>549731099</c:v>
                </c:pt>
                <c:pt idx="92">
                  <c:v>585157911</c:v>
                </c:pt>
                <c:pt idx="93">
                  <c:v>453037033</c:v>
                </c:pt>
                <c:pt idx="94">
                  <c:v>414100514</c:v>
                </c:pt>
                <c:pt idx="95">
                  <c:v>374718923</c:v>
                </c:pt>
                <c:pt idx="96">
                  <c:v>287244745</c:v>
                </c:pt>
                <c:pt idx="97">
                  <c:v>176853907</c:v>
                </c:pt>
                <c:pt idx="98">
                  <c:v>185684915</c:v>
                </c:pt>
                <c:pt idx="99">
                  <c:v>288150428</c:v>
                </c:pt>
                <c:pt idx="100">
                  <c:v>340185362</c:v>
                </c:pt>
                <c:pt idx="101">
                  <c:v>365299732</c:v>
                </c:pt>
                <c:pt idx="102">
                  <c:v>443635529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基苏木Ndogo!$AB$4:$AB$103</c:f>
              <c:strCache>
                <c:ptCount val="9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</c:strCache>
            </c:strRef>
          </c:cat>
          <c:val>
            <c:numRef>
              <c:f>基苏木Ndogo!$AC$4:$AC$103</c:f>
              <c:numCache>
                <c:formatCode>General</c:formatCode>
                <c:ptCount val="9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  <c:pt idx="65">
                  <c:v>-280937098</c:v>
                </c:pt>
                <c:pt idx="66">
                  <c:v>-230314899</c:v>
                </c:pt>
                <c:pt idx="67">
                  <c:v>-557758608</c:v>
                </c:pt>
                <c:pt idx="68">
                  <c:v>-311834027</c:v>
                </c:pt>
                <c:pt idx="69">
                  <c:v>-271498226</c:v>
                </c:pt>
                <c:pt idx="70">
                  <c:v>-520191645</c:v>
                </c:pt>
                <c:pt idx="71">
                  <c:v>-476468646</c:v>
                </c:pt>
                <c:pt idx="72">
                  <c:v>-457291944</c:v>
                </c:pt>
                <c:pt idx="73">
                  <c:v>-245004364</c:v>
                </c:pt>
                <c:pt idx="74">
                  <c:v>-421005274</c:v>
                </c:pt>
                <c:pt idx="75">
                  <c:v>-261394683</c:v>
                </c:pt>
                <c:pt idx="76">
                  <c:v>-492896698</c:v>
                </c:pt>
                <c:pt idx="77">
                  <c:v>-431085428</c:v>
                </c:pt>
                <c:pt idx="78">
                  <c:v>-276548545</c:v>
                </c:pt>
                <c:pt idx="79">
                  <c:v>-292866303</c:v>
                </c:pt>
                <c:pt idx="80">
                  <c:v>-479925504</c:v>
                </c:pt>
                <c:pt idx="81">
                  <c:v>-432153542</c:v>
                </c:pt>
                <c:pt idx="82">
                  <c:v>-255656475</c:v>
                </c:pt>
                <c:pt idx="83">
                  <c:v>-259267164</c:v>
                </c:pt>
                <c:pt idx="84">
                  <c:v>-497581306</c:v>
                </c:pt>
                <c:pt idx="85">
                  <c:v>-312101055</c:v>
                </c:pt>
                <c:pt idx="86">
                  <c:v>-262660165</c:v>
                </c:pt>
                <c:pt idx="87">
                  <c:v>-259981174</c:v>
                </c:pt>
                <c:pt idx="88">
                  <c:v>-421431771</c:v>
                </c:pt>
                <c:pt idx="89">
                  <c:v>-271135415</c:v>
                </c:pt>
                <c:pt idx="90">
                  <c:v>-265135984</c:v>
                </c:pt>
                <c:pt idx="91">
                  <c:v>-288724460</c:v>
                </c:pt>
                <c:pt idx="92">
                  <c:v>-525918242</c:v>
                </c:pt>
                <c:pt idx="93">
                  <c:v>-257754970</c:v>
                </c:pt>
                <c:pt idx="94">
                  <c:v>-479141833</c:v>
                </c:pt>
                <c:pt idx="95">
                  <c:v>-288492261</c:v>
                </c:pt>
                <c:pt idx="96">
                  <c:v>-479725232</c:v>
                </c:pt>
                <c:pt idx="97">
                  <c:v>-274481978</c:v>
                </c:pt>
                <c:pt idx="98">
                  <c:v>-272865295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基苏木Ndogo!$AB$4:$AB$103</c:f>
              <c:strCache>
                <c:ptCount val="9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</c:strCache>
            </c:strRef>
          </c:cat>
          <c:val>
            <c:numRef>
              <c:f>基苏木Ndogo!$AD$4:$AD$103</c:f>
              <c:numCache>
                <c:formatCode>General</c:formatCode>
                <c:ptCount val="99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  <c:pt idx="65">
                  <c:v>12349989</c:v>
                </c:pt>
                <c:pt idx="66">
                  <c:v>32004687</c:v>
                </c:pt>
                <c:pt idx="67">
                  <c:v>40594202</c:v>
                </c:pt>
                <c:pt idx="68">
                  <c:v>51193760</c:v>
                </c:pt>
                <c:pt idx="69">
                  <c:v>22887276</c:v>
                </c:pt>
                <c:pt idx="70">
                  <c:v>35308417</c:v>
                </c:pt>
                <c:pt idx="71">
                  <c:v>8997292</c:v>
                </c:pt>
                <c:pt idx="72">
                  <c:v>10207877</c:v>
                </c:pt>
                <c:pt idx="73">
                  <c:v>25418404</c:v>
                </c:pt>
                <c:pt idx="74">
                  <c:v>14453543</c:v>
                </c:pt>
                <c:pt idx="75">
                  <c:v>3032613</c:v>
                </c:pt>
                <c:pt idx="76">
                  <c:v>41604868</c:v>
                </c:pt>
                <c:pt idx="77">
                  <c:v>51021322</c:v>
                </c:pt>
                <c:pt idx="78">
                  <c:v>44354497</c:v>
                </c:pt>
                <c:pt idx="79">
                  <c:v>18978500</c:v>
                </c:pt>
                <c:pt idx="80">
                  <c:v>14073084</c:v>
                </c:pt>
                <c:pt idx="81">
                  <c:v>18844977</c:v>
                </c:pt>
                <c:pt idx="82">
                  <c:v>10306595</c:v>
                </c:pt>
                <c:pt idx="83">
                  <c:v>17002365</c:v>
                </c:pt>
                <c:pt idx="84">
                  <c:v>25700490</c:v>
                </c:pt>
                <c:pt idx="85">
                  <c:v>899582</c:v>
                </c:pt>
                <c:pt idx="86">
                  <c:v>12540282</c:v>
                </c:pt>
                <c:pt idx="87">
                  <c:v>8959473</c:v>
                </c:pt>
                <c:pt idx="88">
                  <c:v>22452950</c:v>
                </c:pt>
                <c:pt idx="89">
                  <c:v>-8147538</c:v>
                </c:pt>
                <c:pt idx="90">
                  <c:v>19594970</c:v>
                </c:pt>
                <c:pt idx="91">
                  <c:v>39761334</c:v>
                </c:pt>
                <c:pt idx="92">
                  <c:v>59796598</c:v>
                </c:pt>
                <c:pt idx="93">
                  <c:v>28800441</c:v>
                </c:pt>
                <c:pt idx="94">
                  <c:v>57848845</c:v>
                </c:pt>
                <c:pt idx="95">
                  <c:v>14370234</c:v>
                </c:pt>
                <c:pt idx="96">
                  <c:v>45506940</c:v>
                </c:pt>
                <c:pt idx="97">
                  <c:v>39429638</c:v>
                </c:pt>
                <c:pt idx="98">
                  <c:v>23190119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基苏木Ndogo!$AB$4:$AB$103</c:f>
              <c:strCache>
                <c:ptCount val="99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  <c:pt idx="65">
                  <c:v>2020/3/19</c:v>
                </c:pt>
                <c:pt idx="66">
                  <c:v>2020/3/20</c:v>
                </c:pt>
                <c:pt idx="67">
                  <c:v>2020/3/21</c:v>
                </c:pt>
                <c:pt idx="68">
                  <c:v>2020/3/22</c:v>
                </c:pt>
                <c:pt idx="69">
                  <c:v>2020/3/23</c:v>
                </c:pt>
                <c:pt idx="70">
                  <c:v>2020/3/24</c:v>
                </c:pt>
                <c:pt idx="71">
                  <c:v>2020/3/25</c:v>
                </c:pt>
                <c:pt idx="72">
                  <c:v>2020/3/26</c:v>
                </c:pt>
                <c:pt idx="73">
                  <c:v>2020/3/27</c:v>
                </c:pt>
                <c:pt idx="74">
                  <c:v>2020/3/28</c:v>
                </c:pt>
                <c:pt idx="75">
                  <c:v>2020/3/29</c:v>
                </c:pt>
                <c:pt idx="76">
                  <c:v>2020/3/30</c:v>
                </c:pt>
                <c:pt idx="77">
                  <c:v>2020/3/31</c:v>
                </c:pt>
                <c:pt idx="78">
                  <c:v>2020/4/1</c:v>
                </c:pt>
                <c:pt idx="79">
                  <c:v>2020/4/2</c:v>
                </c:pt>
                <c:pt idx="80">
                  <c:v>2020/4/3</c:v>
                </c:pt>
                <c:pt idx="81">
                  <c:v>2020/4/4</c:v>
                </c:pt>
                <c:pt idx="82">
                  <c:v>2020/4/5</c:v>
                </c:pt>
                <c:pt idx="83">
                  <c:v>2020/4/6</c:v>
                </c:pt>
                <c:pt idx="84">
                  <c:v>2020/4/7</c:v>
                </c:pt>
                <c:pt idx="85">
                  <c:v>2020/4/8</c:v>
                </c:pt>
                <c:pt idx="86">
                  <c:v>2020/4/9</c:v>
                </c:pt>
                <c:pt idx="87">
                  <c:v>2020/4/10</c:v>
                </c:pt>
                <c:pt idx="88">
                  <c:v>2020/4/11</c:v>
                </c:pt>
                <c:pt idx="89">
                  <c:v>2020/4/12</c:v>
                </c:pt>
                <c:pt idx="90">
                  <c:v>2020/4/13</c:v>
                </c:pt>
                <c:pt idx="91">
                  <c:v>2020/4/14</c:v>
                </c:pt>
                <c:pt idx="92">
                  <c:v>2020/4/15</c:v>
                </c:pt>
                <c:pt idx="93">
                  <c:v>2020/4/16</c:v>
                </c:pt>
                <c:pt idx="94">
                  <c:v>2020/4/17</c:v>
                </c:pt>
                <c:pt idx="95">
                  <c:v>2020/4/18</c:v>
                </c:pt>
                <c:pt idx="96">
                  <c:v>2020/4/19</c:v>
                </c:pt>
                <c:pt idx="97">
                  <c:v>2020/4/20</c:v>
                </c:pt>
                <c:pt idx="98">
                  <c:v>2020/4/21</c:v>
                </c:pt>
              </c:strCache>
            </c:strRef>
          </c:cat>
          <c:val>
            <c:numRef>
              <c:f>基苏木Ndogo!$AE$4:$AE$103</c:f>
              <c:numCache>
                <c:formatCode>General</c:formatCode>
                <c:ptCount val="99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  <c:pt idx="65">
                  <c:v>208114037</c:v>
                </c:pt>
                <c:pt idx="66">
                  <c:v>248194642</c:v>
                </c:pt>
                <c:pt idx="67">
                  <c:v>223544798</c:v>
                </c:pt>
                <c:pt idx="68">
                  <c:v>249557596</c:v>
                </c:pt>
                <c:pt idx="69">
                  <c:v>228140645</c:v>
                </c:pt>
                <c:pt idx="70">
                  <c:v>208771411</c:v>
                </c:pt>
                <c:pt idx="71">
                  <c:v>170980899</c:v>
                </c:pt>
                <c:pt idx="72">
                  <c:v>148283823</c:v>
                </c:pt>
                <c:pt idx="73">
                  <c:v>162722660</c:v>
                </c:pt>
                <c:pt idx="74">
                  <c:v>145171516</c:v>
                </c:pt>
                <c:pt idx="75">
                  <c:v>139614614</c:v>
                </c:pt>
                <c:pt idx="76">
                  <c:v>116993109</c:v>
                </c:pt>
                <c:pt idx="77">
                  <c:v>116554900</c:v>
                </c:pt>
                <c:pt idx="78">
                  <c:v>148488256</c:v>
                </c:pt>
                <c:pt idx="79">
                  <c:v>170890605</c:v>
                </c:pt>
                <c:pt idx="80">
                  <c:v>152353463</c:v>
                </c:pt>
                <c:pt idx="81">
                  <c:v>150685452</c:v>
                </c:pt>
                <c:pt idx="82">
                  <c:v>146538514</c:v>
                </c:pt>
                <c:pt idx="83">
                  <c:v>160508266</c:v>
                </c:pt>
                <c:pt idx="84">
                  <c:v>130634136</c:v>
                </c:pt>
                <c:pt idx="85">
                  <c:v>119084651</c:v>
                </c:pt>
                <c:pt idx="86">
                  <c:v>87270436</c:v>
                </c:pt>
                <c:pt idx="87">
                  <c:v>67284135</c:v>
                </c:pt>
                <c:pt idx="88">
                  <c:v>95650302</c:v>
                </c:pt>
                <c:pt idx="89">
                  <c:v>63752371</c:v>
                </c:pt>
                <c:pt idx="90">
                  <c:v>73040736</c:v>
                </c:pt>
                <c:pt idx="91">
                  <c:v>95799705</c:v>
                </c:pt>
                <c:pt idx="92">
                  <c:v>107136844</c:v>
                </c:pt>
                <c:pt idx="93">
                  <c:v>135037703</c:v>
                </c:pt>
                <c:pt idx="94">
                  <c:v>151545825</c:v>
                </c:pt>
                <c:pt idx="95">
                  <c:v>166923860</c:v>
                </c:pt>
                <c:pt idx="96">
                  <c:v>174599815</c:v>
                </c:pt>
                <c:pt idx="97">
                  <c:v>222176991</c:v>
                </c:pt>
                <c:pt idx="98">
                  <c:v>225772140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PuertoQuito!$AB$4:$AB$92</c:f>
              <c:strCache>
                <c:ptCount val="8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</c:strCache>
            </c:strRef>
          </c:cat>
          <c:val>
            <c:numRef>
              <c:f>PuertoQuito!$AC$4:$AC$92</c:f>
              <c:numCache>
                <c:formatCode>General</c:formatCode>
                <c:ptCount val="8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  <c:pt idx="54">
                  <c:v>-326542732</c:v>
                </c:pt>
                <c:pt idx="55">
                  <c:v>-267702830</c:v>
                </c:pt>
                <c:pt idx="56">
                  <c:v>-648301761</c:v>
                </c:pt>
                <c:pt idx="57">
                  <c:v>-362455281</c:v>
                </c:pt>
                <c:pt idx="58">
                  <c:v>-315571609</c:v>
                </c:pt>
                <c:pt idx="59">
                  <c:v>-604636417</c:v>
                </c:pt>
                <c:pt idx="60">
                  <c:v>-553815691</c:v>
                </c:pt>
                <c:pt idx="61">
                  <c:v>-531525958</c:v>
                </c:pt>
                <c:pt idx="62">
                  <c:v>-284776894</c:v>
                </c:pt>
                <c:pt idx="63">
                  <c:v>-489348712</c:v>
                </c:pt>
                <c:pt idx="64">
                  <c:v>-303827919</c:v>
                </c:pt>
                <c:pt idx="65">
                  <c:v>-572910574</c:v>
                </c:pt>
                <c:pt idx="66">
                  <c:v>-501065235</c:v>
                </c:pt>
                <c:pt idx="67">
                  <c:v>-321441767</c:v>
                </c:pt>
                <c:pt idx="68">
                  <c:v>-340408451</c:v>
                </c:pt>
                <c:pt idx="69">
                  <c:v>-557833713</c:v>
                </c:pt>
                <c:pt idx="70">
                  <c:v>-502306739</c:v>
                </c:pt>
                <c:pt idx="71">
                  <c:v>-297158205</c:v>
                </c:pt>
                <c:pt idx="72">
                  <c:v>-301355031</c:v>
                </c:pt>
                <c:pt idx="73">
                  <c:v>-578355652</c:v>
                </c:pt>
                <c:pt idx="74">
                  <c:v>-362765657</c:v>
                </c:pt>
                <c:pt idx="75">
                  <c:v>-305298832</c:v>
                </c:pt>
                <c:pt idx="76">
                  <c:v>-302184949</c:v>
                </c:pt>
                <c:pt idx="77">
                  <c:v>-489844461</c:v>
                </c:pt>
                <c:pt idx="78">
                  <c:v>-315149902</c:v>
                </c:pt>
                <c:pt idx="79">
                  <c:v>-308176559</c:v>
                </c:pt>
                <c:pt idx="80">
                  <c:v>-335594247</c:v>
                </c:pt>
                <c:pt idx="81">
                  <c:v>-611292637</c:v>
                </c:pt>
                <c:pt idx="82">
                  <c:v>-299597357</c:v>
                </c:pt>
                <c:pt idx="83">
                  <c:v>-556922827</c:v>
                </c:pt>
                <c:pt idx="84">
                  <c:v>-335324354</c:v>
                </c:pt>
                <c:pt idx="85">
                  <c:v>-557600931</c:v>
                </c:pt>
                <c:pt idx="86">
                  <c:v>-319039726</c:v>
                </c:pt>
                <c:pt idx="87">
                  <c:v>-317160600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PuertoQuito!$AB$4:$AB$92</c:f>
              <c:strCache>
                <c:ptCount val="8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</c:strCache>
            </c:strRef>
          </c:cat>
          <c:val>
            <c:numRef>
              <c:f>PuertoQuito!$AD$4:$AD$92</c:f>
              <c:numCache>
                <c:formatCode>General</c:formatCode>
                <c:ptCount val="88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  <c:pt idx="54">
                  <c:v>5909134</c:v>
                </c:pt>
                <c:pt idx="55">
                  <c:v>19057031</c:v>
                </c:pt>
                <c:pt idx="56">
                  <c:v>36534036</c:v>
                </c:pt>
                <c:pt idx="57">
                  <c:v>34220029</c:v>
                </c:pt>
                <c:pt idx="58">
                  <c:v>5539061</c:v>
                </c:pt>
                <c:pt idx="59">
                  <c:v>35810395</c:v>
                </c:pt>
                <c:pt idx="60">
                  <c:v>52238782</c:v>
                </c:pt>
                <c:pt idx="61">
                  <c:v>29221740</c:v>
                </c:pt>
                <c:pt idx="62">
                  <c:v>32028954</c:v>
                </c:pt>
                <c:pt idx="63">
                  <c:v>14037841</c:v>
                </c:pt>
                <c:pt idx="64">
                  <c:v>3202509</c:v>
                </c:pt>
                <c:pt idx="65">
                  <c:v>31550230</c:v>
                </c:pt>
                <c:pt idx="66">
                  <c:v>50010516</c:v>
                </c:pt>
                <c:pt idx="67">
                  <c:v>31272711</c:v>
                </c:pt>
                <c:pt idx="68">
                  <c:v>40397451</c:v>
                </c:pt>
                <c:pt idx="69">
                  <c:v>69721613</c:v>
                </c:pt>
                <c:pt idx="70">
                  <c:v>81455972</c:v>
                </c:pt>
                <c:pt idx="71">
                  <c:v>18659028</c:v>
                </c:pt>
                <c:pt idx="72">
                  <c:v>-2331142</c:v>
                </c:pt>
                <c:pt idx="73">
                  <c:v>5209469</c:v>
                </c:pt>
                <c:pt idx="74">
                  <c:v>52363830</c:v>
                </c:pt>
                <c:pt idx="75">
                  <c:v>19501559</c:v>
                </c:pt>
                <c:pt idx="76">
                  <c:v>19454670</c:v>
                </c:pt>
                <c:pt idx="77">
                  <c:v>19049614</c:v>
                </c:pt>
                <c:pt idx="78">
                  <c:v>-9152809</c:v>
                </c:pt>
                <c:pt idx="79">
                  <c:v>20371977</c:v>
                </c:pt>
                <c:pt idx="80">
                  <c:v>-9569549</c:v>
                </c:pt>
                <c:pt idx="81">
                  <c:v>11696313</c:v>
                </c:pt>
                <c:pt idx="82">
                  <c:v>43087685</c:v>
                </c:pt>
                <c:pt idx="83">
                  <c:v>56025515</c:v>
                </c:pt>
                <c:pt idx="84">
                  <c:v>53552109</c:v>
                </c:pt>
                <c:pt idx="85">
                  <c:v>79947688</c:v>
                </c:pt>
                <c:pt idx="86">
                  <c:v>6106763</c:v>
                </c:pt>
                <c:pt idx="87">
                  <c:v>38463830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PuertoQuito!$AB$4:$AB$92</c:f>
              <c:strCache>
                <c:ptCount val="88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  <c:pt idx="54">
                  <c:v>2020/3/19</c:v>
                </c:pt>
                <c:pt idx="55">
                  <c:v>2020/3/20</c:v>
                </c:pt>
                <c:pt idx="56">
                  <c:v>2020/3/21</c:v>
                </c:pt>
                <c:pt idx="57">
                  <c:v>2020/3/22</c:v>
                </c:pt>
                <c:pt idx="58">
                  <c:v>2020/3/23</c:v>
                </c:pt>
                <c:pt idx="59">
                  <c:v>2020/3/24</c:v>
                </c:pt>
                <c:pt idx="60">
                  <c:v>2020/3/25</c:v>
                </c:pt>
                <c:pt idx="61">
                  <c:v>2020/3/26</c:v>
                </c:pt>
                <c:pt idx="62">
                  <c:v>2020/3/27</c:v>
                </c:pt>
                <c:pt idx="63">
                  <c:v>2020/3/28</c:v>
                </c:pt>
                <c:pt idx="64">
                  <c:v>2020/3/29</c:v>
                </c:pt>
                <c:pt idx="65">
                  <c:v>2020/3/30</c:v>
                </c:pt>
                <c:pt idx="66">
                  <c:v>2020/3/31</c:v>
                </c:pt>
                <c:pt idx="67">
                  <c:v>2020/4/1</c:v>
                </c:pt>
                <c:pt idx="68">
                  <c:v>2020/4/2</c:v>
                </c:pt>
                <c:pt idx="69">
                  <c:v>2020/4/3</c:v>
                </c:pt>
                <c:pt idx="70">
                  <c:v>2020/4/4</c:v>
                </c:pt>
                <c:pt idx="71">
                  <c:v>2020/4/5</c:v>
                </c:pt>
                <c:pt idx="72">
                  <c:v>2020/4/6</c:v>
                </c:pt>
                <c:pt idx="73">
                  <c:v>2020/4/7</c:v>
                </c:pt>
                <c:pt idx="74">
                  <c:v>2020/4/8</c:v>
                </c:pt>
                <c:pt idx="75">
                  <c:v>2020/4/9</c:v>
                </c:pt>
                <c:pt idx="76">
                  <c:v>2020/4/10</c:v>
                </c:pt>
                <c:pt idx="77">
                  <c:v>2020/4/11</c:v>
                </c:pt>
                <c:pt idx="78">
                  <c:v>2020/4/12</c:v>
                </c:pt>
                <c:pt idx="79">
                  <c:v>2020/4/13</c:v>
                </c:pt>
                <c:pt idx="80">
                  <c:v>2020/4/14</c:v>
                </c:pt>
                <c:pt idx="81">
                  <c:v>2020/4/15</c:v>
                </c:pt>
                <c:pt idx="82">
                  <c:v>2020/4/16</c:v>
                </c:pt>
                <c:pt idx="83">
                  <c:v>2020/4/17</c:v>
                </c:pt>
                <c:pt idx="84">
                  <c:v>2020/4/18</c:v>
                </c:pt>
                <c:pt idx="85">
                  <c:v>2020/4/19</c:v>
                </c:pt>
                <c:pt idx="86">
                  <c:v>2020/4/20</c:v>
                </c:pt>
                <c:pt idx="87">
                  <c:v>2020/4/21</c:v>
                </c:pt>
              </c:strCache>
            </c:strRef>
          </c:cat>
          <c:val>
            <c:numRef>
              <c:f>PuertoQuito!$AE$4:$AE$92</c:f>
              <c:numCache>
                <c:formatCode>General</c:formatCode>
                <c:ptCount val="88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  <c:pt idx="54">
                  <c:v>203554904</c:v>
                </c:pt>
                <c:pt idx="55">
                  <c:v>175517075</c:v>
                </c:pt>
                <c:pt idx="56">
                  <c:v>200602102</c:v>
                </c:pt>
                <c:pt idx="57">
                  <c:v>207701251</c:v>
                </c:pt>
                <c:pt idx="58">
                  <c:v>159853599</c:v>
                </c:pt>
                <c:pt idx="59">
                  <c:v>195831558</c:v>
                </c:pt>
                <c:pt idx="60">
                  <c:v>170709856</c:v>
                </c:pt>
                <c:pt idx="61">
                  <c:v>141854155</c:v>
                </c:pt>
                <c:pt idx="62">
                  <c:v>167815154</c:v>
                </c:pt>
                <c:pt idx="63">
                  <c:v>162795964</c:v>
                </c:pt>
                <c:pt idx="64">
                  <c:v>148521468</c:v>
                </c:pt>
                <c:pt idx="65">
                  <c:v>142649160</c:v>
                </c:pt>
                <c:pt idx="66">
                  <c:v>158772894</c:v>
                </c:pt>
                <c:pt idx="67">
                  <c:v>159774271</c:v>
                </c:pt>
                <c:pt idx="68">
                  <c:v>178204274</c:v>
                </c:pt>
                <c:pt idx="69">
                  <c:v>200274144</c:v>
                </c:pt>
                <c:pt idx="70">
                  <c:v>220377000</c:v>
                </c:pt>
                <c:pt idx="71">
                  <c:v>224998187</c:v>
                </c:pt>
                <c:pt idx="72">
                  <c:v>219464536</c:v>
                </c:pt>
                <c:pt idx="73">
                  <c:v>198657426</c:v>
                </c:pt>
                <c:pt idx="74">
                  <c:v>229358461</c:v>
                </c:pt>
                <c:pt idx="75">
                  <c:v>217587309</c:v>
                </c:pt>
                <c:pt idx="76">
                  <c:v>195222815</c:v>
                </c:pt>
                <c:pt idx="77">
                  <c:v>166915310</c:v>
                </c:pt>
                <c:pt idx="78">
                  <c:v>105630691</c:v>
                </c:pt>
                <c:pt idx="79">
                  <c:v>107343640</c:v>
                </c:pt>
                <c:pt idx="80">
                  <c:v>100105233</c:v>
                </c:pt>
                <c:pt idx="81">
                  <c:v>113830484</c:v>
                </c:pt>
                <c:pt idx="82">
                  <c:v>104554339</c:v>
                </c:pt>
                <c:pt idx="83">
                  <c:v>97990610</c:v>
                </c:pt>
                <c:pt idx="84">
                  <c:v>133509762</c:v>
                </c:pt>
                <c:pt idx="85">
                  <c:v>158888684</c:v>
                </c:pt>
                <c:pt idx="86">
                  <c:v>174148256</c:v>
                </c:pt>
                <c:pt idx="87">
                  <c:v>192240109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Glumovo!$AB$4:$AB$74</c:f>
              <c:strCache>
                <c:ptCount val="7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</c:strCache>
            </c:strRef>
          </c:cat>
          <c:val>
            <c:numRef>
              <c:f>Glumovo!$AC$4:$AC$74</c:f>
              <c:numCache>
                <c:formatCode>General</c:formatCode>
                <c:ptCount val="7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  <c:pt idx="36">
                  <c:v>-749173338</c:v>
                </c:pt>
                <c:pt idx="37">
                  <c:v>-614173066</c:v>
                </c:pt>
                <c:pt idx="38">
                  <c:v>-1487356291</c:v>
                </c:pt>
                <c:pt idx="39">
                  <c:v>-831557406</c:v>
                </c:pt>
                <c:pt idx="40">
                  <c:v>-723995269</c:v>
                </c:pt>
                <c:pt idx="41">
                  <c:v>-1387177722</c:v>
                </c:pt>
                <c:pt idx="42">
                  <c:v>-1270583059</c:v>
                </c:pt>
                <c:pt idx="43">
                  <c:v>-1219445185</c:v>
                </c:pt>
                <c:pt idx="44">
                  <c:v>-653344972</c:v>
                </c:pt>
                <c:pt idx="45">
                  <c:v>-1122680732</c:v>
                </c:pt>
                <c:pt idx="46">
                  <c:v>-697052490</c:v>
                </c:pt>
                <c:pt idx="47">
                  <c:v>-1314391197</c:v>
                </c:pt>
                <c:pt idx="48">
                  <c:v>-1149561143</c:v>
                </c:pt>
                <c:pt idx="49">
                  <c:v>-737462788</c:v>
                </c:pt>
                <c:pt idx="50">
                  <c:v>-780976808</c:v>
                </c:pt>
                <c:pt idx="51">
                  <c:v>-1279801344</c:v>
                </c:pt>
                <c:pt idx="52">
                  <c:v>-1152409446</c:v>
                </c:pt>
                <c:pt idx="53">
                  <c:v>-681750602</c:v>
                </c:pt>
                <c:pt idx="54">
                  <c:v>-691379104</c:v>
                </c:pt>
                <c:pt idx="55">
                  <c:v>-1326883482</c:v>
                </c:pt>
                <c:pt idx="56">
                  <c:v>-832269481</c:v>
                </c:pt>
                <c:pt idx="57">
                  <c:v>-700427109</c:v>
                </c:pt>
                <c:pt idx="58">
                  <c:v>-693283132</c:v>
                </c:pt>
                <c:pt idx="59">
                  <c:v>-1123818057</c:v>
                </c:pt>
                <c:pt idx="60">
                  <c:v>-723027775</c:v>
                </c:pt>
                <c:pt idx="61">
                  <c:v>-707029290</c:v>
                </c:pt>
                <c:pt idx="62">
                  <c:v>-769931894</c:v>
                </c:pt>
                <c:pt idx="63">
                  <c:v>-1402448649</c:v>
                </c:pt>
                <c:pt idx="64">
                  <c:v>-687346588</c:v>
                </c:pt>
                <c:pt idx="65">
                  <c:v>-1277711556</c:v>
                </c:pt>
                <c:pt idx="66">
                  <c:v>-769312698</c:v>
                </c:pt>
                <c:pt idx="67">
                  <c:v>-1279267287</c:v>
                </c:pt>
                <c:pt idx="68">
                  <c:v>-731951941</c:v>
                </c:pt>
                <c:pt idx="69">
                  <c:v>-727640786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Glumovo!$AB$4:$AB$74</c:f>
              <c:strCache>
                <c:ptCount val="7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</c:strCache>
            </c:strRef>
          </c:cat>
          <c:val>
            <c:numRef>
              <c:f>Glumovo!$AD$4:$AD$74</c:f>
              <c:numCache>
                <c:formatCode>General</c:formatCode>
                <c:ptCount val="7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  <c:pt idx="36">
                  <c:v>42749877</c:v>
                </c:pt>
                <c:pt idx="37">
                  <c:v>49141512</c:v>
                </c:pt>
                <c:pt idx="38">
                  <c:v>140682707</c:v>
                </c:pt>
                <c:pt idx="39">
                  <c:v>99210424</c:v>
                </c:pt>
                <c:pt idx="40">
                  <c:v>-22345633</c:v>
                </c:pt>
                <c:pt idx="41">
                  <c:v>50438214</c:v>
                </c:pt>
                <c:pt idx="42">
                  <c:v>106480934</c:v>
                </c:pt>
                <c:pt idx="43">
                  <c:v>61996921</c:v>
                </c:pt>
                <c:pt idx="44">
                  <c:v>58458311</c:v>
                </c:pt>
                <c:pt idx="45">
                  <c:v>18799876</c:v>
                </c:pt>
                <c:pt idx="46">
                  <c:v>115384392</c:v>
                </c:pt>
                <c:pt idx="47">
                  <c:v>140664865</c:v>
                </c:pt>
                <c:pt idx="48">
                  <c:v>74656642</c:v>
                </c:pt>
                <c:pt idx="49">
                  <c:v>44908456</c:v>
                </c:pt>
                <c:pt idx="50">
                  <c:v>8707058</c:v>
                </c:pt>
                <c:pt idx="51">
                  <c:v>60022986</c:v>
                </c:pt>
                <c:pt idx="52">
                  <c:v>149223461</c:v>
                </c:pt>
                <c:pt idx="53">
                  <c:v>121728092</c:v>
                </c:pt>
                <c:pt idx="54">
                  <c:v>-19806314</c:v>
                </c:pt>
                <c:pt idx="55">
                  <c:v>93497125</c:v>
                </c:pt>
                <c:pt idx="56">
                  <c:v>-2706161</c:v>
                </c:pt>
                <c:pt idx="57">
                  <c:v>125720135</c:v>
                </c:pt>
                <c:pt idx="58">
                  <c:v>46531151</c:v>
                </c:pt>
                <c:pt idx="59">
                  <c:v>122431076</c:v>
                </c:pt>
                <c:pt idx="60">
                  <c:v>88733190</c:v>
                </c:pt>
                <c:pt idx="61">
                  <c:v>111927390</c:v>
                </c:pt>
                <c:pt idx="62">
                  <c:v>13805001</c:v>
                </c:pt>
                <c:pt idx="63">
                  <c:v>88292099</c:v>
                </c:pt>
                <c:pt idx="64">
                  <c:v>118877047</c:v>
                </c:pt>
                <c:pt idx="65">
                  <c:v>120026968</c:v>
                </c:pt>
                <c:pt idx="66">
                  <c:v>12783899</c:v>
                </c:pt>
                <c:pt idx="67">
                  <c:v>28923152</c:v>
                </c:pt>
                <c:pt idx="68">
                  <c:v>89999989</c:v>
                </c:pt>
                <c:pt idx="69">
                  <c:v>74049766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Glumovo!$AB$4:$AB$74</c:f>
              <c:strCache>
                <c:ptCount val="70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  <c:pt idx="36">
                  <c:v>2020/3/19</c:v>
                </c:pt>
                <c:pt idx="37">
                  <c:v>2020/3/20</c:v>
                </c:pt>
                <c:pt idx="38">
                  <c:v>2020/3/21</c:v>
                </c:pt>
                <c:pt idx="39">
                  <c:v>2020/3/22</c:v>
                </c:pt>
                <c:pt idx="40">
                  <c:v>2020/3/23</c:v>
                </c:pt>
                <c:pt idx="41">
                  <c:v>2020/3/24</c:v>
                </c:pt>
                <c:pt idx="42">
                  <c:v>2020/3/25</c:v>
                </c:pt>
                <c:pt idx="43">
                  <c:v>2020/3/26</c:v>
                </c:pt>
                <c:pt idx="44">
                  <c:v>2020/3/27</c:v>
                </c:pt>
                <c:pt idx="45">
                  <c:v>2020/3/28</c:v>
                </c:pt>
                <c:pt idx="46">
                  <c:v>2020/3/29</c:v>
                </c:pt>
                <c:pt idx="47">
                  <c:v>2020/3/30</c:v>
                </c:pt>
                <c:pt idx="48">
                  <c:v>2020/3/31</c:v>
                </c:pt>
                <c:pt idx="49">
                  <c:v>2020/4/1</c:v>
                </c:pt>
                <c:pt idx="50">
                  <c:v>2020/4/2</c:v>
                </c:pt>
                <c:pt idx="51">
                  <c:v>2020/4/3</c:v>
                </c:pt>
                <c:pt idx="52">
                  <c:v>2020/4/4</c:v>
                </c:pt>
                <c:pt idx="53">
                  <c:v>2020/4/5</c:v>
                </c:pt>
                <c:pt idx="54">
                  <c:v>2020/4/6</c:v>
                </c:pt>
                <c:pt idx="55">
                  <c:v>2020/4/7</c:v>
                </c:pt>
                <c:pt idx="56">
                  <c:v>2020/4/8</c:v>
                </c:pt>
                <c:pt idx="57">
                  <c:v>2020/4/9</c:v>
                </c:pt>
                <c:pt idx="58">
                  <c:v>2020/4/10</c:v>
                </c:pt>
                <c:pt idx="59">
                  <c:v>2020/4/11</c:v>
                </c:pt>
                <c:pt idx="60">
                  <c:v>2020/4/12</c:v>
                </c:pt>
                <c:pt idx="61">
                  <c:v>2020/4/13</c:v>
                </c:pt>
                <c:pt idx="62">
                  <c:v>2020/4/14</c:v>
                </c:pt>
                <c:pt idx="63">
                  <c:v>2020/4/15</c:v>
                </c:pt>
                <c:pt idx="64">
                  <c:v>2020/4/16</c:v>
                </c:pt>
                <c:pt idx="65">
                  <c:v>2020/4/17</c:v>
                </c:pt>
                <c:pt idx="66">
                  <c:v>2020/4/18</c:v>
                </c:pt>
                <c:pt idx="67">
                  <c:v>2020/4/19</c:v>
                </c:pt>
                <c:pt idx="68">
                  <c:v>2020/4/20</c:v>
                </c:pt>
                <c:pt idx="69">
                  <c:v>2020/4/21</c:v>
                </c:pt>
              </c:strCache>
            </c:strRef>
          </c:cat>
          <c:val>
            <c:numRef>
              <c:f>Glumovo!$AE$4:$AE$74</c:f>
              <c:numCache>
                <c:formatCode>General</c:formatCode>
                <c:ptCount val="70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  <c:pt idx="36">
                  <c:v>404777962</c:v>
                </c:pt>
                <c:pt idx="37">
                  <c:v>353689477</c:v>
                </c:pt>
                <c:pt idx="38">
                  <c:v>393233496</c:v>
                </c:pt>
                <c:pt idx="39">
                  <c:v>450958151</c:v>
                </c:pt>
                <c:pt idx="40">
                  <c:v>441892383</c:v>
                </c:pt>
                <c:pt idx="41">
                  <c:v>434232719</c:v>
                </c:pt>
                <c:pt idx="42">
                  <c:v>369953998</c:v>
                </c:pt>
                <c:pt idx="43">
                  <c:v>379134031</c:v>
                </c:pt>
                <c:pt idx="44">
                  <c:v>410786577</c:v>
                </c:pt>
                <c:pt idx="45">
                  <c:v>380444941</c:v>
                </c:pt>
                <c:pt idx="46">
                  <c:v>404288138</c:v>
                </c:pt>
                <c:pt idx="47">
                  <c:v>330358187</c:v>
                </c:pt>
                <c:pt idx="48">
                  <c:v>402079989</c:v>
                </c:pt>
                <c:pt idx="49">
                  <c:v>374204598</c:v>
                </c:pt>
                <c:pt idx="50">
                  <c:v>349214569</c:v>
                </c:pt>
                <c:pt idx="51">
                  <c:v>372230663</c:v>
                </c:pt>
                <c:pt idx="52">
                  <c:v>411679885</c:v>
                </c:pt>
                <c:pt idx="53">
                  <c:v>514608101</c:v>
                </c:pt>
                <c:pt idx="54">
                  <c:v>379417395</c:v>
                </c:pt>
                <c:pt idx="55">
                  <c:v>467440361</c:v>
                </c:pt>
                <c:pt idx="56">
                  <c:v>415358031</c:v>
                </c:pt>
                <c:pt idx="57">
                  <c:v>496169710</c:v>
                </c:pt>
                <c:pt idx="58">
                  <c:v>502445302</c:v>
                </c:pt>
                <c:pt idx="59">
                  <c:v>558577800</c:v>
                </c:pt>
                <c:pt idx="60">
                  <c:v>549403457</c:v>
                </c:pt>
                <c:pt idx="61">
                  <c:v>539602755</c:v>
                </c:pt>
                <c:pt idx="62">
                  <c:v>573214070</c:v>
                </c:pt>
                <c:pt idx="63">
                  <c:v>534397729</c:v>
                </c:pt>
                <c:pt idx="64">
                  <c:v>655980937</c:v>
                </c:pt>
                <c:pt idx="65">
                  <c:v>531410723</c:v>
                </c:pt>
                <c:pt idx="66">
                  <c:v>529211972</c:v>
                </c:pt>
                <c:pt idx="67">
                  <c:v>437902799</c:v>
                </c:pt>
                <c:pt idx="68">
                  <c:v>439169598</c:v>
                </c:pt>
                <c:pt idx="69">
                  <c:v>401291974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米灵吉姆彼机场!$AB$4:$AB$64</c:f>
              <c:strCache>
                <c:ptCount val="6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</c:strCache>
            </c:strRef>
          </c:cat>
          <c:val>
            <c:numRef>
              <c:f>米灵吉姆彼机场!$AC$4:$AC$64</c:f>
              <c:numCache>
                <c:formatCode>General</c:formatCode>
                <c:ptCount val="6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  <c:pt idx="26">
                  <c:v>-242989369</c:v>
                </c:pt>
                <c:pt idx="27">
                  <c:v>-199204991</c:v>
                </c:pt>
                <c:pt idx="28">
                  <c:v>-482419388</c:v>
                </c:pt>
                <c:pt idx="29">
                  <c:v>-269712878</c:v>
                </c:pt>
                <c:pt idx="30">
                  <c:v>-234825457</c:v>
                </c:pt>
                <c:pt idx="31">
                  <c:v>-449926479</c:v>
                </c:pt>
                <c:pt idx="32">
                  <c:v>-412109388</c:v>
                </c:pt>
                <c:pt idx="33">
                  <c:v>-395522989</c:v>
                </c:pt>
                <c:pt idx="34">
                  <c:v>-211910268</c:v>
                </c:pt>
                <c:pt idx="35">
                  <c:v>-364138175</c:v>
                </c:pt>
                <c:pt idx="36">
                  <c:v>-226086656</c:v>
                </c:pt>
                <c:pt idx="37">
                  <c:v>-426318412</c:v>
                </c:pt>
                <c:pt idx="38">
                  <c:v>-372856333</c:v>
                </c:pt>
                <c:pt idx="39">
                  <c:v>-239193602</c:v>
                </c:pt>
                <c:pt idx="40">
                  <c:v>-253307230</c:v>
                </c:pt>
                <c:pt idx="41">
                  <c:v>-415099309</c:v>
                </c:pt>
                <c:pt idx="42">
                  <c:v>-373780170</c:v>
                </c:pt>
                <c:pt idx="43">
                  <c:v>-221123540</c:v>
                </c:pt>
                <c:pt idx="44">
                  <c:v>-224246513</c:v>
                </c:pt>
                <c:pt idx="45">
                  <c:v>-430370244</c:v>
                </c:pt>
                <c:pt idx="46">
                  <c:v>-269943838</c:v>
                </c:pt>
                <c:pt idx="47">
                  <c:v>-227181202</c:v>
                </c:pt>
                <c:pt idx="48">
                  <c:v>-224864077</c:v>
                </c:pt>
                <c:pt idx="49">
                  <c:v>-364506648</c:v>
                </c:pt>
                <c:pt idx="50">
                  <c:v>-234511654</c:v>
                </c:pt>
                <c:pt idx="51">
                  <c:v>-229322598</c:v>
                </c:pt>
                <c:pt idx="52">
                  <c:v>-249724849</c:v>
                </c:pt>
                <c:pt idx="53">
                  <c:v>-454879554</c:v>
                </c:pt>
                <c:pt idx="54">
                  <c:v>-222938579</c:v>
                </c:pt>
                <c:pt idx="55">
                  <c:v>-414421493</c:v>
                </c:pt>
                <c:pt idx="56">
                  <c:v>-249524014</c:v>
                </c:pt>
                <c:pt idx="57">
                  <c:v>-414926089</c:v>
                </c:pt>
                <c:pt idx="58">
                  <c:v>-237406177</c:v>
                </c:pt>
                <c:pt idx="59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米灵吉姆彼机场!$AB$4:$AB$64</c:f>
              <c:strCache>
                <c:ptCount val="6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</c:strCache>
            </c:strRef>
          </c:cat>
          <c:val>
            <c:numRef>
              <c:f>米灵吉姆彼机场!$AD$4:$AD$64</c:f>
              <c:numCache>
                <c:formatCode>General</c:formatCode>
                <c:ptCount val="60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  <c:pt idx="26">
                  <c:v>11227656</c:v>
                </c:pt>
                <c:pt idx="27">
                  <c:v>26688309</c:v>
                </c:pt>
                <c:pt idx="28">
                  <c:v>52221139</c:v>
                </c:pt>
                <c:pt idx="29">
                  <c:v>27547382</c:v>
                </c:pt>
                <c:pt idx="30">
                  <c:v>15711921</c:v>
                </c:pt>
                <c:pt idx="31">
                  <c:v>32306117</c:v>
                </c:pt>
                <c:pt idx="32">
                  <c:v>32727324</c:v>
                </c:pt>
                <c:pt idx="33">
                  <c:v>30757023</c:v>
                </c:pt>
                <c:pt idx="34">
                  <c:v>4611873</c:v>
                </c:pt>
                <c:pt idx="35">
                  <c:v>34595471</c:v>
                </c:pt>
                <c:pt idx="36">
                  <c:v>36592320</c:v>
                </c:pt>
                <c:pt idx="37">
                  <c:v>67948973</c:v>
                </c:pt>
                <c:pt idx="38">
                  <c:v>49558150</c:v>
                </c:pt>
                <c:pt idx="39">
                  <c:v>30102737</c:v>
                </c:pt>
                <c:pt idx="40">
                  <c:v>38849727</c:v>
                </c:pt>
                <c:pt idx="41">
                  <c:v>59315527</c:v>
                </c:pt>
                <c:pt idx="42">
                  <c:v>50653818</c:v>
                </c:pt>
                <c:pt idx="43">
                  <c:v>7644356</c:v>
                </c:pt>
                <c:pt idx="44">
                  <c:v>22902000</c:v>
                </c:pt>
                <c:pt idx="45">
                  <c:v>21121667</c:v>
                </c:pt>
                <c:pt idx="46">
                  <c:v>38301390</c:v>
                </c:pt>
                <c:pt idx="47">
                  <c:v>33983695</c:v>
                </c:pt>
                <c:pt idx="48">
                  <c:v>34240044</c:v>
                </c:pt>
                <c:pt idx="49">
                  <c:v>63063410</c:v>
                </c:pt>
                <c:pt idx="50">
                  <c:v>2014217</c:v>
                </c:pt>
                <c:pt idx="51">
                  <c:v>34222030</c:v>
                </c:pt>
                <c:pt idx="52">
                  <c:v>43142989</c:v>
                </c:pt>
                <c:pt idx="53">
                  <c:v>53985588</c:v>
                </c:pt>
                <c:pt idx="54">
                  <c:v>36647061</c:v>
                </c:pt>
                <c:pt idx="55">
                  <c:v>37338907</c:v>
                </c:pt>
                <c:pt idx="56">
                  <c:v>-2535264</c:v>
                </c:pt>
                <c:pt idx="57">
                  <c:v>1864899</c:v>
                </c:pt>
                <c:pt idx="58">
                  <c:v>19904323</c:v>
                </c:pt>
                <c:pt idx="59">
                  <c:v>35582677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米灵吉姆彼机场!$AB$4:$AB$64</c:f>
              <c:strCache>
                <c:ptCount val="60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  <c:pt idx="26">
                  <c:v>2020/3/19</c:v>
                </c:pt>
                <c:pt idx="27">
                  <c:v>2020/3/20</c:v>
                </c:pt>
                <c:pt idx="28">
                  <c:v>2020/3/21</c:v>
                </c:pt>
                <c:pt idx="29">
                  <c:v>2020/3/22</c:v>
                </c:pt>
                <c:pt idx="30">
                  <c:v>2020/3/23</c:v>
                </c:pt>
                <c:pt idx="31">
                  <c:v>2020/3/24</c:v>
                </c:pt>
                <c:pt idx="32">
                  <c:v>2020/3/25</c:v>
                </c:pt>
                <c:pt idx="33">
                  <c:v>2020/3/26</c:v>
                </c:pt>
                <c:pt idx="34">
                  <c:v>2020/3/27</c:v>
                </c:pt>
                <c:pt idx="35">
                  <c:v>2020/3/28</c:v>
                </c:pt>
                <c:pt idx="36">
                  <c:v>2020/3/29</c:v>
                </c:pt>
                <c:pt idx="37">
                  <c:v>2020/3/30</c:v>
                </c:pt>
                <c:pt idx="38">
                  <c:v>2020/3/31</c:v>
                </c:pt>
                <c:pt idx="39">
                  <c:v>2020/4/1</c:v>
                </c:pt>
                <c:pt idx="40">
                  <c:v>2020/4/2</c:v>
                </c:pt>
                <c:pt idx="41">
                  <c:v>2020/4/3</c:v>
                </c:pt>
                <c:pt idx="42">
                  <c:v>2020/4/4</c:v>
                </c:pt>
                <c:pt idx="43">
                  <c:v>2020/4/5</c:v>
                </c:pt>
                <c:pt idx="44">
                  <c:v>2020/4/6</c:v>
                </c:pt>
                <c:pt idx="45">
                  <c:v>2020/4/7</c:v>
                </c:pt>
                <c:pt idx="46">
                  <c:v>2020/4/8</c:v>
                </c:pt>
                <c:pt idx="47">
                  <c:v>2020/4/9</c:v>
                </c:pt>
                <c:pt idx="48">
                  <c:v>2020/4/10</c:v>
                </c:pt>
                <c:pt idx="49">
                  <c:v>2020/4/11</c:v>
                </c:pt>
                <c:pt idx="50">
                  <c:v>2020/4/12</c:v>
                </c:pt>
                <c:pt idx="51">
                  <c:v>2020/4/13</c:v>
                </c:pt>
                <c:pt idx="52">
                  <c:v>2020/4/14</c:v>
                </c:pt>
                <c:pt idx="53">
                  <c:v>2020/4/15</c:v>
                </c:pt>
                <c:pt idx="54">
                  <c:v>2020/4/16</c:v>
                </c:pt>
                <c:pt idx="55">
                  <c:v>2020/4/17</c:v>
                </c:pt>
                <c:pt idx="56">
                  <c:v>2020/4/18</c:v>
                </c:pt>
                <c:pt idx="57">
                  <c:v>2020/4/19</c:v>
                </c:pt>
                <c:pt idx="58">
                  <c:v>2020/4/20</c:v>
                </c:pt>
                <c:pt idx="59">
                  <c:v>2020/4/21</c:v>
                </c:pt>
              </c:strCache>
            </c:strRef>
          </c:cat>
          <c:val>
            <c:numRef>
              <c:f>米灵吉姆彼机场!$AE$4:$AE$64</c:f>
              <c:numCache>
                <c:formatCode>General</c:formatCode>
                <c:ptCount val="60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  <c:pt idx="26">
                  <c:v>172536923</c:v>
                </c:pt>
                <c:pt idx="27">
                  <c:v>182038565</c:v>
                </c:pt>
                <c:pt idx="28">
                  <c:v>182786128</c:v>
                </c:pt>
                <c:pt idx="29">
                  <c:v>195306700</c:v>
                </c:pt>
                <c:pt idx="30">
                  <c:v>183068728</c:v>
                </c:pt>
                <c:pt idx="31">
                  <c:v>179859972</c:v>
                </c:pt>
                <c:pt idx="32">
                  <c:v>171785633</c:v>
                </c:pt>
                <c:pt idx="33">
                  <c:v>151981039</c:v>
                </c:pt>
                <c:pt idx="34">
                  <c:v>147443534</c:v>
                </c:pt>
                <c:pt idx="35">
                  <c:v>155350696</c:v>
                </c:pt>
                <c:pt idx="36">
                  <c:v>166410186</c:v>
                </c:pt>
                <c:pt idx="37">
                  <c:v>170219457</c:v>
                </c:pt>
                <c:pt idx="38">
                  <c:v>172709033</c:v>
                </c:pt>
                <c:pt idx="39">
                  <c:v>186217574</c:v>
                </c:pt>
                <c:pt idx="40">
                  <c:v>208934173</c:v>
                </c:pt>
                <c:pt idx="41">
                  <c:v>214776078</c:v>
                </c:pt>
                <c:pt idx="42">
                  <c:v>240352223</c:v>
                </c:pt>
                <c:pt idx="43">
                  <c:v>213401108</c:v>
                </c:pt>
                <c:pt idx="44">
                  <c:v>199710788</c:v>
                </c:pt>
                <c:pt idx="45">
                  <c:v>166573802</c:v>
                </c:pt>
                <c:pt idx="46">
                  <c:v>186673695</c:v>
                </c:pt>
                <c:pt idx="47">
                  <c:v>190554653</c:v>
                </c:pt>
                <c:pt idx="48">
                  <c:v>179511389</c:v>
                </c:pt>
                <c:pt idx="49">
                  <c:v>194302536</c:v>
                </c:pt>
                <c:pt idx="50">
                  <c:v>166128735</c:v>
                </c:pt>
                <c:pt idx="51">
                  <c:v>192706409</c:v>
                </c:pt>
                <c:pt idx="52">
                  <c:v>212947398</c:v>
                </c:pt>
                <c:pt idx="53">
                  <c:v>225570330</c:v>
                </c:pt>
                <c:pt idx="54">
                  <c:v>223916001</c:v>
                </c:pt>
                <c:pt idx="55">
                  <c:v>190624152</c:v>
                </c:pt>
                <c:pt idx="56">
                  <c:v>162082425</c:v>
                </c:pt>
                <c:pt idx="57">
                  <c:v>129425641</c:v>
                </c:pt>
                <c:pt idx="58">
                  <c:v>147315747</c:v>
                </c:pt>
                <c:pt idx="59">
                  <c:v>148676394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基特曼斯胡普机场!$AB$4:$AB$62</c:f>
              <c:strCache>
                <c:ptCount val="5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</c:strCache>
            </c:strRef>
          </c:cat>
          <c:val>
            <c:numRef>
              <c:f>基特曼斯胡普机场!$AC$4:$AC$62</c:f>
              <c:numCache>
                <c:formatCode>General</c:formatCode>
                <c:ptCount val="5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  <c:pt idx="24">
                  <c:v>-242989369</c:v>
                </c:pt>
                <c:pt idx="25">
                  <c:v>-199204991</c:v>
                </c:pt>
                <c:pt idx="26">
                  <c:v>-482419388</c:v>
                </c:pt>
                <c:pt idx="27">
                  <c:v>-269712878</c:v>
                </c:pt>
                <c:pt idx="28">
                  <c:v>-234825457</c:v>
                </c:pt>
                <c:pt idx="29">
                  <c:v>-449926479</c:v>
                </c:pt>
                <c:pt idx="30">
                  <c:v>-412109388</c:v>
                </c:pt>
                <c:pt idx="31">
                  <c:v>-395522989</c:v>
                </c:pt>
                <c:pt idx="32">
                  <c:v>-211910268</c:v>
                </c:pt>
                <c:pt idx="33">
                  <c:v>-364138175</c:v>
                </c:pt>
                <c:pt idx="34">
                  <c:v>-226086656</c:v>
                </c:pt>
                <c:pt idx="35">
                  <c:v>-426318412</c:v>
                </c:pt>
                <c:pt idx="36">
                  <c:v>-372856333</c:v>
                </c:pt>
                <c:pt idx="37">
                  <c:v>-239193602</c:v>
                </c:pt>
                <c:pt idx="38">
                  <c:v>-253307230</c:v>
                </c:pt>
                <c:pt idx="39">
                  <c:v>-415099309</c:v>
                </c:pt>
                <c:pt idx="40">
                  <c:v>-373780170</c:v>
                </c:pt>
                <c:pt idx="41">
                  <c:v>-221123540</c:v>
                </c:pt>
                <c:pt idx="42">
                  <c:v>-224246513</c:v>
                </c:pt>
                <c:pt idx="43">
                  <c:v>-430370244</c:v>
                </c:pt>
                <c:pt idx="44">
                  <c:v>-269943838</c:v>
                </c:pt>
                <c:pt idx="45">
                  <c:v>-227181202</c:v>
                </c:pt>
                <c:pt idx="46">
                  <c:v>-224864077</c:v>
                </c:pt>
                <c:pt idx="47">
                  <c:v>-364506648</c:v>
                </c:pt>
                <c:pt idx="48">
                  <c:v>-234511654</c:v>
                </c:pt>
                <c:pt idx="49">
                  <c:v>-229322598</c:v>
                </c:pt>
                <c:pt idx="50">
                  <c:v>-249724849</c:v>
                </c:pt>
                <c:pt idx="51">
                  <c:v>-454879554</c:v>
                </c:pt>
                <c:pt idx="52">
                  <c:v>-222938579</c:v>
                </c:pt>
                <c:pt idx="53">
                  <c:v>-414421493</c:v>
                </c:pt>
                <c:pt idx="54">
                  <c:v>-249524014</c:v>
                </c:pt>
                <c:pt idx="55">
                  <c:v>-414926089</c:v>
                </c:pt>
                <c:pt idx="56">
                  <c:v>-237406177</c:v>
                </c:pt>
                <c:pt idx="57">
                  <c:v>-236007868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基特曼斯胡普机场!$AB$4:$AB$62</c:f>
              <c:strCache>
                <c:ptCount val="5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</c:strCache>
            </c:strRef>
          </c:cat>
          <c:val>
            <c:numRef>
              <c:f>基特曼斯胡普机场!$AD$4:$AD$62</c:f>
              <c:numCache>
                <c:formatCode>General</c:formatCode>
                <c:ptCount val="58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  <c:pt idx="24">
                  <c:v>33300454</c:v>
                </c:pt>
                <c:pt idx="25">
                  <c:v>11117708</c:v>
                </c:pt>
                <c:pt idx="26">
                  <c:v>45389313</c:v>
                </c:pt>
                <c:pt idx="27">
                  <c:v>27340561</c:v>
                </c:pt>
                <c:pt idx="28">
                  <c:v>33483181</c:v>
                </c:pt>
                <c:pt idx="29">
                  <c:v>64888396</c:v>
                </c:pt>
                <c:pt idx="30">
                  <c:v>30650417</c:v>
                </c:pt>
                <c:pt idx="31">
                  <c:v>6489883</c:v>
                </c:pt>
                <c:pt idx="32">
                  <c:v>12335241</c:v>
                </c:pt>
                <c:pt idx="33">
                  <c:v>6102004</c:v>
                </c:pt>
                <c:pt idx="34">
                  <c:v>35443888</c:v>
                </c:pt>
                <c:pt idx="35">
                  <c:v>62912309</c:v>
                </c:pt>
                <c:pt idx="36">
                  <c:v>23493985</c:v>
                </c:pt>
                <c:pt idx="37">
                  <c:v>12615726</c:v>
                </c:pt>
                <c:pt idx="38">
                  <c:v>40532337</c:v>
                </c:pt>
                <c:pt idx="39">
                  <c:v>41582751</c:v>
                </c:pt>
                <c:pt idx="40">
                  <c:v>34949490</c:v>
                </c:pt>
                <c:pt idx="41">
                  <c:v>-615666</c:v>
                </c:pt>
                <c:pt idx="42">
                  <c:v>12448127</c:v>
                </c:pt>
                <c:pt idx="43">
                  <c:v>28063581</c:v>
                </c:pt>
                <c:pt idx="44">
                  <c:v>411505</c:v>
                </c:pt>
                <c:pt idx="45">
                  <c:v>24619210</c:v>
                </c:pt>
                <c:pt idx="46">
                  <c:v>19440101</c:v>
                </c:pt>
                <c:pt idx="47">
                  <c:v>50460261</c:v>
                </c:pt>
                <c:pt idx="48">
                  <c:v>-4587150</c:v>
                </c:pt>
                <c:pt idx="49">
                  <c:v>33617563</c:v>
                </c:pt>
                <c:pt idx="50">
                  <c:v>3072487</c:v>
                </c:pt>
                <c:pt idx="51">
                  <c:v>17950352</c:v>
                </c:pt>
                <c:pt idx="52">
                  <c:v>2816662</c:v>
                </c:pt>
                <c:pt idx="53">
                  <c:v>14017615</c:v>
                </c:pt>
                <c:pt idx="54">
                  <c:v>40646620</c:v>
                </c:pt>
                <c:pt idx="55">
                  <c:v>38674956</c:v>
                </c:pt>
                <c:pt idx="56">
                  <c:v>5261410</c:v>
                </c:pt>
                <c:pt idx="57">
                  <c:v>3359802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基特曼斯胡普机场!$AB$4:$AB$62</c:f>
              <c:strCache>
                <c:ptCount val="58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  <c:pt idx="24">
                  <c:v>2020/3/19</c:v>
                </c:pt>
                <c:pt idx="25">
                  <c:v>2020/3/20</c:v>
                </c:pt>
                <c:pt idx="26">
                  <c:v>2020/3/21</c:v>
                </c:pt>
                <c:pt idx="27">
                  <c:v>2020/3/22</c:v>
                </c:pt>
                <c:pt idx="28">
                  <c:v>2020/3/23</c:v>
                </c:pt>
                <c:pt idx="29">
                  <c:v>2020/3/24</c:v>
                </c:pt>
                <c:pt idx="30">
                  <c:v>2020/3/25</c:v>
                </c:pt>
                <c:pt idx="31">
                  <c:v>2020/3/26</c:v>
                </c:pt>
                <c:pt idx="32">
                  <c:v>2020/3/27</c:v>
                </c:pt>
                <c:pt idx="33">
                  <c:v>2020/3/28</c:v>
                </c:pt>
                <c:pt idx="34">
                  <c:v>2020/3/29</c:v>
                </c:pt>
                <c:pt idx="35">
                  <c:v>2020/3/30</c:v>
                </c:pt>
                <c:pt idx="36">
                  <c:v>2020/3/31</c:v>
                </c:pt>
                <c:pt idx="37">
                  <c:v>2020/4/1</c:v>
                </c:pt>
                <c:pt idx="38">
                  <c:v>2020/4/2</c:v>
                </c:pt>
                <c:pt idx="39">
                  <c:v>2020/4/3</c:v>
                </c:pt>
                <c:pt idx="40">
                  <c:v>2020/4/4</c:v>
                </c:pt>
                <c:pt idx="41">
                  <c:v>2020/4/5</c:v>
                </c:pt>
                <c:pt idx="42">
                  <c:v>2020/4/6</c:v>
                </c:pt>
                <c:pt idx="43">
                  <c:v>2020/4/7</c:v>
                </c:pt>
                <c:pt idx="44">
                  <c:v>2020/4/8</c:v>
                </c:pt>
                <c:pt idx="45">
                  <c:v>2020/4/9</c:v>
                </c:pt>
                <c:pt idx="46">
                  <c:v>2020/4/10</c:v>
                </c:pt>
                <c:pt idx="47">
                  <c:v>2020/4/11</c:v>
                </c:pt>
                <c:pt idx="48">
                  <c:v>2020/4/12</c:v>
                </c:pt>
                <c:pt idx="49">
                  <c:v>2020/4/13</c:v>
                </c:pt>
                <c:pt idx="50">
                  <c:v>2020/4/14</c:v>
                </c:pt>
                <c:pt idx="51">
                  <c:v>2020/4/15</c:v>
                </c:pt>
                <c:pt idx="52">
                  <c:v>2020/4/16</c:v>
                </c:pt>
                <c:pt idx="53">
                  <c:v>2020/4/17</c:v>
                </c:pt>
                <c:pt idx="54">
                  <c:v>2020/4/18</c:v>
                </c:pt>
                <c:pt idx="55">
                  <c:v>2020/4/19</c:v>
                </c:pt>
                <c:pt idx="56">
                  <c:v>2020/4/20</c:v>
                </c:pt>
                <c:pt idx="57">
                  <c:v>2020/4/21</c:v>
                </c:pt>
              </c:strCache>
            </c:strRef>
          </c:cat>
          <c:val>
            <c:numRef>
              <c:f>基特曼斯胡普机场!$AE$4:$AE$62</c:f>
              <c:numCache>
                <c:formatCode>General</c:formatCode>
                <c:ptCount val="58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  <c:pt idx="24">
                  <c:v>171077286</c:v>
                </c:pt>
                <c:pt idx="25">
                  <c:v>147108657</c:v>
                </c:pt>
                <c:pt idx="26">
                  <c:v>154369726</c:v>
                </c:pt>
                <c:pt idx="27">
                  <c:v>152113275</c:v>
                </c:pt>
                <c:pt idx="28">
                  <c:v>172831199</c:v>
                </c:pt>
                <c:pt idx="29">
                  <c:v>184349242</c:v>
                </c:pt>
                <c:pt idx="30">
                  <c:v>170061809</c:v>
                </c:pt>
                <c:pt idx="31">
                  <c:v>170378909</c:v>
                </c:pt>
                <c:pt idx="32">
                  <c:v>156443394</c:v>
                </c:pt>
                <c:pt idx="33">
                  <c:v>151427690</c:v>
                </c:pt>
                <c:pt idx="34">
                  <c:v>152599973</c:v>
                </c:pt>
                <c:pt idx="35">
                  <c:v>152727833</c:v>
                </c:pt>
                <c:pt idx="36">
                  <c:v>115270216</c:v>
                </c:pt>
                <c:pt idx="37">
                  <c:v>96480727</c:v>
                </c:pt>
                <c:pt idx="38">
                  <c:v>137767862</c:v>
                </c:pt>
                <c:pt idx="39">
                  <c:v>131573595</c:v>
                </c:pt>
                <c:pt idx="40">
                  <c:v>153137430</c:v>
                </c:pt>
                <c:pt idx="41">
                  <c:v>146419760</c:v>
                </c:pt>
                <c:pt idx="42">
                  <c:v>123423999</c:v>
                </c:pt>
                <c:pt idx="43">
                  <c:v>111571032</c:v>
                </c:pt>
                <c:pt idx="44">
                  <c:v>115956973</c:v>
                </c:pt>
                <c:pt idx="45">
                  <c:v>127960457</c:v>
                </c:pt>
                <c:pt idx="46">
                  <c:v>102923101</c:v>
                </c:pt>
                <c:pt idx="47">
                  <c:v>136837967</c:v>
                </c:pt>
                <c:pt idx="48">
                  <c:v>98351741</c:v>
                </c:pt>
                <c:pt idx="49">
                  <c:v>132584970</c:v>
                </c:pt>
                <c:pt idx="50">
                  <c:v>123209330</c:v>
                </c:pt>
                <c:pt idx="51">
                  <c:v>122471741</c:v>
                </c:pt>
                <c:pt idx="52">
                  <c:v>124876898</c:v>
                </c:pt>
                <c:pt idx="53">
                  <c:v>111458641</c:v>
                </c:pt>
                <c:pt idx="54">
                  <c:v>136610280</c:v>
                </c:pt>
                <c:pt idx="55">
                  <c:v>99673336</c:v>
                </c:pt>
                <c:pt idx="56">
                  <c:v>109521896</c:v>
                </c:pt>
                <c:pt idx="57">
                  <c:v>79264135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Tycoon计算.xlsx]西伯利亚一小城!数据透视表1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西伯利亚一小城!$AC$3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西伯利亚一小城!$AB$4:$AB$31</c:f>
              <c:strCache>
                <c:ptCount val="2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</c:strCache>
            </c:strRef>
          </c:cat>
          <c:val>
            <c:numRef>
              <c:f>西伯利亚一小城!$AC$4:$AC$31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-852188252</c:v>
                </c:pt>
                <c:pt idx="11">
                  <c:v>-864233555</c:v>
                </c:pt>
                <c:pt idx="12">
                  <c:v>-1658614028</c:v>
                </c:pt>
                <c:pt idx="13">
                  <c:v>-1040336852</c:v>
                </c:pt>
                <c:pt idx="14">
                  <c:v>-875533887</c:v>
                </c:pt>
                <c:pt idx="15">
                  <c:v>-866603915</c:v>
                </c:pt>
                <c:pt idx="16">
                  <c:v>-1404772571</c:v>
                </c:pt>
                <c:pt idx="17">
                  <c:v>-903784719</c:v>
                </c:pt>
                <c:pt idx="18">
                  <c:v>-883786613</c:v>
                </c:pt>
                <c:pt idx="19">
                  <c:v>-962414868</c:v>
                </c:pt>
                <c:pt idx="20">
                  <c:v>-1753060812</c:v>
                </c:pt>
                <c:pt idx="21">
                  <c:v>-859192910</c:v>
                </c:pt>
                <c:pt idx="22">
                  <c:v>-1597149120</c:v>
                </c:pt>
                <c:pt idx="23">
                  <c:v>-961640872</c:v>
                </c:pt>
                <c:pt idx="24">
                  <c:v>-1599084109</c:v>
                </c:pt>
                <c:pt idx="25">
                  <c:v>-914939927</c:v>
                </c:pt>
                <c:pt idx="26">
                  <c:v>-909550983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西伯利亚一小城!$AD$3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西伯利亚一小城!$AB$4:$AB$31</c:f>
              <c:strCache>
                <c:ptCount val="2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</c:strCache>
            </c:strRef>
          </c:cat>
          <c:val>
            <c:numRef>
              <c:f>西伯利亚一小城!$AD$4:$AD$31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135883430</c:v>
                </c:pt>
                <c:pt idx="12">
                  <c:v>160352138</c:v>
                </c:pt>
                <c:pt idx="13">
                  <c:v>135058887</c:v>
                </c:pt>
                <c:pt idx="14">
                  <c:v>89190103</c:v>
                </c:pt>
                <c:pt idx="15">
                  <c:v>13407750</c:v>
                </c:pt>
                <c:pt idx="16">
                  <c:v>51578075</c:v>
                </c:pt>
                <c:pt idx="17">
                  <c:v>86007802</c:v>
                </c:pt>
                <c:pt idx="18">
                  <c:v>61142045</c:v>
                </c:pt>
                <c:pt idx="19">
                  <c:v>-21961324</c:v>
                </c:pt>
                <c:pt idx="20">
                  <c:v>19633179</c:v>
                </c:pt>
                <c:pt idx="21">
                  <c:v>140069937</c:v>
                </c:pt>
                <c:pt idx="22">
                  <c:v>189375753</c:v>
                </c:pt>
                <c:pt idx="23">
                  <c:v>136661081</c:v>
                </c:pt>
                <c:pt idx="24">
                  <c:v>241111767</c:v>
                </c:pt>
                <c:pt idx="25">
                  <c:v>126830888</c:v>
                </c:pt>
                <c:pt idx="26">
                  <c:v>15687742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西伯利亚一小城!$AE$3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西伯利亚一小城!$AB$4:$AB$31</c:f>
              <c:strCache>
                <c:ptCount val="27"/>
                <c:pt idx="0">
                  <c:v>(空白)</c:v>
                </c:pt>
                <c:pt idx="1">
                  <c:v>2020/3/27</c:v>
                </c:pt>
                <c:pt idx="2">
                  <c:v>2020/3/28</c:v>
                </c:pt>
                <c:pt idx="3">
                  <c:v>2020/3/29</c:v>
                </c:pt>
                <c:pt idx="4">
                  <c:v>2020/3/30</c:v>
                </c:pt>
                <c:pt idx="5">
                  <c:v>2020/3/31</c:v>
                </c:pt>
                <c:pt idx="6">
                  <c:v>2020/4/1</c:v>
                </c:pt>
                <c:pt idx="7">
                  <c:v>2020/4/2</c:v>
                </c:pt>
                <c:pt idx="8">
                  <c:v>2020/4/3</c:v>
                </c:pt>
                <c:pt idx="9">
                  <c:v>2020/4/4</c:v>
                </c:pt>
                <c:pt idx="10">
                  <c:v>2020/4/5</c:v>
                </c:pt>
                <c:pt idx="11">
                  <c:v>2020/4/6</c:v>
                </c:pt>
                <c:pt idx="12">
                  <c:v>2020/4/7</c:v>
                </c:pt>
                <c:pt idx="13">
                  <c:v>2020/4/8</c:v>
                </c:pt>
                <c:pt idx="14">
                  <c:v>2020/4/9</c:v>
                </c:pt>
                <c:pt idx="15">
                  <c:v>2020/4/10</c:v>
                </c:pt>
                <c:pt idx="16">
                  <c:v>2020/4/11</c:v>
                </c:pt>
                <c:pt idx="17">
                  <c:v>2020/4/12</c:v>
                </c:pt>
                <c:pt idx="18">
                  <c:v>2020/4/13</c:v>
                </c:pt>
                <c:pt idx="19">
                  <c:v>2020/4/14</c:v>
                </c:pt>
                <c:pt idx="20">
                  <c:v>2020/4/15</c:v>
                </c:pt>
                <c:pt idx="21">
                  <c:v>2020/4/16</c:v>
                </c:pt>
                <c:pt idx="22">
                  <c:v>2020/4/17</c:v>
                </c:pt>
                <c:pt idx="23">
                  <c:v>2020/4/18</c:v>
                </c:pt>
                <c:pt idx="24">
                  <c:v>2020/4/19</c:v>
                </c:pt>
                <c:pt idx="25">
                  <c:v>2020/4/20</c:v>
                </c:pt>
                <c:pt idx="26">
                  <c:v>2020/4/21</c:v>
                </c:pt>
              </c:strCache>
            </c:strRef>
          </c:cat>
          <c:val>
            <c:numRef>
              <c:f>西伯利亚一小城!$AE$4:$AE$31</c:f>
              <c:numCache>
                <c:formatCode>General</c:formatCode>
                <c:ptCount val="2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71695319</c:v>
                </c:pt>
                <c:pt idx="11">
                  <c:v>207578749</c:v>
                </c:pt>
                <c:pt idx="12">
                  <c:v>232047457</c:v>
                </c:pt>
                <c:pt idx="13">
                  <c:v>367106344</c:v>
                </c:pt>
                <c:pt idx="14">
                  <c:v>456296447</c:v>
                </c:pt>
                <c:pt idx="15">
                  <c:v>456626621</c:v>
                </c:pt>
                <c:pt idx="16">
                  <c:v>507874522</c:v>
                </c:pt>
                <c:pt idx="17">
                  <c:v>593882324</c:v>
                </c:pt>
                <c:pt idx="18">
                  <c:v>583329050</c:v>
                </c:pt>
                <c:pt idx="19">
                  <c:v>425484296</c:v>
                </c:pt>
                <c:pt idx="20">
                  <c:v>442610091</c:v>
                </c:pt>
                <c:pt idx="21">
                  <c:v>447621141</c:v>
                </c:pt>
                <c:pt idx="22">
                  <c:v>407736854</c:v>
                </c:pt>
                <c:pt idx="23">
                  <c:v>544067761</c:v>
                </c:pt>
                <c:pt idx="24">
                  <c:v>597270546</c:v>
                </c:pt>
                <c:pt idx="25">
                  <c:v>638093632</c:v>
                </c:pt>
                <c:pt idx="26">
                  <c:v>592639329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40872867"/>
        <c:axId val="828864322"/>
      </c:lineChart>
      <c:catAx>
        <c:axId val="3408728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8864322"/>
        <c:crosses val="autoZero"/>
        <c:auto val="1"/>
        <c:lblAlgn val="ctr"/>
        <c:lblOffset val="100"/>
        <c:noMultiLvlLbl val="0"/>
      </c:catAx>
      <c:valAx>
        <c:axId val="8288643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08728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Tycoon计算.xlsx]猪苗代町!数据透视表1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猪苗代町!$AC$3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猪苗代町!$AB$4:$AB$17</c:f>
              <c:strCache>
                <c:ptCount val="1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</c:strCache>
            </c:strRef>
          </c:cat>
          <c:val>
            <c:numRef>
              <c:f>猪苗代町!$AC$4:$AC$17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-919328674</c:v>
                </c:pt>
                <c:pt idx="10">
                  <c:v>-919328674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猪苗代町!$AD$3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猪苗代町!$AB$4:$AB$17</c:f>
              <c:strCache>
                <c:ptCount val="1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</c:strCache>
            </c:strRef>
          </c:cat>
          <c:val>
            <c:numRef>
              <c:f>猪苗代町!$AD$4:$AD$17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猪苗代町!$AE$3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猪苗代町!$AB$4:$AB$17</c:f>
              <c:strCache>
                <c:ptCount val="13"/>
                <c:pt idx="0">
                  <c:v>(空白)</c:v>
                </c:pt>
                <c:pt idx="1">
                  <c:v>2020/4/10</c:v>
                </c:pt>
                <c:pt idx="2">
                  <c:v>2020/4/11</c:v>
                </c:pt>
                <c:pt idx="3">
                  <c:v>2020/4/12</c:v>
                </c:pt>
                <c:pt idx="4">
                  <c:v>2020/4/13</c:v>
                </c:pt>
                <c:pt idx="5">
                  <c:v>2020/4/14</c:v>
                </c:pt>
                <c:pt idx="6">
                  <c:v>2020/4/15</c:v>
                </c:pt>
                <c:pt idx="7">
                  <c:v>2020/4/16</c:v>
                </c:pt>
                <c:pt idx="8">
                  <c:v>2020/4/17</c:v>
                </c:pt>
                <c:pt idx="9">
                  <c:v>2020/4/18</c:v>
                </c:pt>
                <c:pt idx="10">
                  <c:v>2020/4/19</c:v>
                </c:pt>
                <c:pt idx="11">
                  <c:v>2020/4/20</c:v>
                </c:pt>
                <c:pt idx="12">
                  <c:v>2020/4/21</c:v>
                </c:pt>
              </c:strCache>
            </c:strRef>
          </c:cat>
          <c:val>
            <c:numRef>
              <c:f>猪苗代町!$AE$4:$AE$17</c:f>
              <c:numCache>
                <c:formatCode>General</c:formatCode>
                <c:ptCount val="13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2027139</c:v>
                </c:pt>
                <c:pt idx="10">
                  <c:v>2027139</c:v>
                </c:pt>
                <c:pt idx="11">
                  <c:v>2027139</c:v>
                </c:pt>
                <c:pt idx="12">
                  <c:v>2027139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52520777"/>
        <c:axId val="344961698"/>
      </c:lineChart>
      <c:catAx>
        <c:axId val="152520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4961698"/>
        <c:crosses val="autoZero"/>
        <c:auto val="1"/>
        <c:lblAlgn val="ctr"/>
        <c:lblOffset val="100"/>
        <c:noMultiLvlLbl val="0"/>
      </c:catAx>
      <c:valAx>
        <c:axId val="344961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20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60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68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jpeg"/><Relationship Id="rId1" Type="http://schemas.openxmlformats.org/officeDocument/2006/relationships/chart" Target="../charts/chart71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7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78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1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3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14.jpeg"/><Relationship Id="rId1" Type="http://schemas.openxmlformats.org/officeDocument/2006/relationships/chart" Target="../charts/chart89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3.xml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4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857250</xdr:colOff>
      <xdr:row>504</xdr:row>
      <xdr:rowOff>152400</xdr:rowOff>
    </xdr:from>
    <xdr:to>
      <xdr:col>4</xdr:col>
      <xdr:colOff>647700</xdr:colOff>
      <xdr:row>506</xdr:row>
      <xdr:rowOff>133350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695700" y="86975950"/>
          <a:ext cx="1152525" cy="3238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48895</xdr:colOff>
      <xdr:row>344</xdr:row>
      <xdr:rowOff>147955</xdr:rowOff>
    </xdr:from>
    <xdr:to>
      <xdr:col>13</xdr:col>
      <xdr:colOff>38100</xdr:colOff>
      <xdr:row>377</xdr:row>
      <xdr:rowOff>158115</xdr:rowOff>
    </xdr:to>
    <xdr:graphicFrame>
      <xdr:nvGraphicFramePr>
        <xdr:cNvPr id="2" name="图表 1"/>
        <xdr:cNvGraphicFramePr/>
      </xdr:nvGraphicFramePr>
      <xdr:xfrm>
        <a:off x="48895" y="5964110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48895</xdr:colOff>
      <xdr:row>378</xdr:row>
      <xdr:rowOff>16510</xdr:rowOff>
    </xdr:from>
    <xdr:to>
      <xdr:col>13</xdr:col>
      <xdr:colOff>38100</xdr:colOff>
      <xdr:row>411</xdr:row>
      <xdr:rowOff>26670</xdr:rowOff>
    </xdr:to>
    <xdr:graphicFrame>
      <xdr:nvGraphicFramePr>
        <xdr:cNvPr id="3" name="图表 2"/>
        <xdr:cNvGraphicFramePr/>
      </xdr:nvGraphicFramePr>
      <xdr:xfrm>
        <a:off x="48895" y="653389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85725</xdr:colOff>
      <xdr:row>0</xdr:row>
      <xdr:rowOff>635</xdr:rowOff>
    </xdr:from>
    <xdr:to>
      <xdr:col>7</xdr:col>
      <xdr:colOff>19050</xdr:colOff>
      <xdr:row>4</xdr:row>
      <xdr:rowOff>14605</xdr:rowOff>
    </xdr:to>
    <xdr:graphicFrame>
      <xdr:nvGraphicFramePr>
        <xdr:cNvPr id="2" name="图表 1"/>
        <xdr:cNvGraphicFramePr/>
      </xdr:nvGraphicFramePr>
      <xdr:xfrm>
        <a:off x="85725" y="635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41275" y="635"/>
        <a:ext cx="15887700" cy="5882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9525</xdr:rowOff>
    </xdr:from>
    <xdr:to>
      <xdr:col>11</xdr:col>
      <xdr:colOff>1586230</xdr:colOff>
      <xdr:row>1</xdr:row>
      <xdr:rowOff>3041650</xdr:rowOff>
    </xdr:to>
    <xdr:graphicFrame>
      <xdr:nvGraphicFramePr>
        <xdr:cNvPr id="2" name="图表 1"/>
        <xdr:cNvGraphicFramePr/>
      </xdr:nvGraphicFramePr>
      <xdr:xfrm>
        <a:off x="16510" y="9525"/>
        <a:ext cx="15876905" cy="6105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_rels/pivotCacheDefinition7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7.xml"/></Relationships>
</file>

<file path=xl/pivotCache/_rels/pivotCacheDefinition7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302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4-21T00:00:00" count="302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3:00" maxDate="1899-12-30T23:13:00" count="240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d v="1899-12-30T16:05:00"/>
        <d v="1899-12-30T16:34:00"/>
        <d v="1899-12-30T18:39:00"/>
        <d v="1899-12-30T17:31:00"/>
        <d v="1899-12-30T14:17:00"/>
        <d v="1899-12-30T17:37:00"/>
        <d v="1899-12-30T13:29:00"/>
        <d v="1899-12-30T17:32:00"/>
        <d v="1899-12-30T11:23:00"/>
        <d v="1899-12-30T10:52:00"/>
        <d v="1899-12-30T12:06:00"/>
        <d v="1899-12-30T11:03:00"/>
        <d v="1899-12-30T12:05:00"/>
        <d v="1899-12-30T12:33:00"/>
        <d v="1899-12-30T10:31:00"/>
        <d v="1899-12-30T12:10:00"/>
        <d v="1899-12-30T16:25:00"/>
        <d v="1899-12-30T17:17:00"/>
        <d v="1899-12-30T15:45:00"/>
        <d v="1899-12-30T17:10:00"/>
        <d v="1899-12-30T14:09:00"/>
        <d v="1899-12-30T15:40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68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n v="149571768"/>
        <n v="126590290"/>
        <n v="294023387"/>
        <n v="161747543"/>
        <n v="133936322"/>
        <n v="268612711"/>
        <n v="254239841"/>
        <n v="235597430"/>
        <n v="253580102"/>
        <n v="217048713"/>
        <n v="131003488"/>
        <n v="255761488"/>
        <n v="239757901"/>
        <n v="134818988"/>
        <n v="171068071"/>
        <n v="280212408"/>
        <n v="226784768"/>
        <n v="128739494"/>
        <n v="135583595"/>
        <n v="259113072"/>
        <n v="156022727"/>
        <n v="251442364"/>
        <n v="135420247"/>
        <n v="215648184"/>
        <n v="153348808"/>
        <n v="136946978"/>
        <n v="163116041"/>
        <n v="295719775"/>
        <n v="128800905"/>
        <n v="257254358"/>
        <n v="146628629"/>
        <n v="252520587"/>
        <n v="140228413"/>
        <n v="147839714"/>
        <m/>
      </sharedItems>
    </cacheField>
    <cacheField name="支出（最近24小时）" numFmtId="26">
      <sharedItems containsString="0" containsBlank="1" containsNumber="1" containsInteger="1" minValue="-385100013" maxValue="-103701002" count="301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n v="-138876354"/>
        <n v="-113852153"/>
        <n v="-275719045"/>
        <n v="-154149712"/>
        <n v="-134210412"/>
        <n v="-257147666"/>
        <n v="-235533964"/>
        <n v="-226054295"/>
        <n v="-234571219"/>
        <n v="-208117650"/>
        <n v="-129215902"/>
        <n v="-243654885"/>
        <n v="-213099562"/>
        <n v="-136706949"/>
        <n v="-144773348"/>
        <n v="-237242801"/>
        <n v="-213627565"/>
        <n v="-126379319"/>
        <n v="-128164200"/>
        <n v="-245970639"/>
        <n v="-154281713"/>
        <n v="-251141628"/>
        <n v="-128517159"/>
        <n v="-208327445"/>
        <n v="-134031063"/>
        <n v="-131065349"/>
        <n v="-142725901"/>
        <n v="-259978509"/>
        <n v="-127416673"/>
        <n v="-236855407"/>
        <n v="-142611117"/>
        <n v="-237143800"/>
        <n v="-135685378"/>
        <n v="-134886199"/>
        <m/>
      </sharedItems>
    </cacheField>
    <cacheField name="最近7天利润" numFmtId="26">
      <sharedItems containsString="0" containsBlank="1" containsNumber="1" containsInteger="1" minValue="-1241452048" maxValue="748001625" count="302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n v="73787298"/>
        <n v="80874627"/>
        <n v="70057224"/>
        <n v="67535827"/>
        <n v="67404156"/>
        <n v="65619491"/>
        <n v="59335505"/>
        <n v="57933784"/>
        <n v="63342843"/>
        <n v="59535769"/>
        <n v="55757150"/>
        <n v="58478336"/>
        <n v="75091748"/>
        <n v="61464652"/>
        <n v="80792633"/>
        <n v="94891124"/>
        <n v="74940953"/>
        <n v="68370065"/>
        <n v="74001874"/>
        <n v="69405895"/>
        <n v="54807587"/>
        <n v="55255270"/>
        <n v="35863635"/>
        <n v="20196589"/>
        <n v="43032015"/>
        <n v="46553469"/>
        <n v="59524214"/>
        <n v="69152302"/>
        <n v="68795520"/>
        <n v="88660330"/>
        <n v="86364941"/>
        <n v="96716378"/>
        <n v="81941668"/>
        <n v="89013554"/>
        <m/>
      </sharedItems>
    </cacheField>
    <cacheField name="预计日租金收入" numFmtId="26">
      <sharedItems containsBlank="1" containsNumber="1" containsInteger="1" containsMixedTypes="1" count="14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n v="200184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71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n v="10695414"/>
        <n v="12738137"/>
        <n v="18304342"/>
        <n v="7597831"/>
        <n v="-274090"/>
        <n v="11465045"/>
        <n v="18705877"/>
        <n v="9543135"/>
        <n v="19008883"/>
        <n v="8931063"/>
        <n v="1787586"/>
        <n v="12106603"/>
        <n v="26658339"/>
        <n v="-1887961"/>
        <n v="26294723"/>
        <n v="42969607"/>
        <n v="13157203"/>
        <n v="2360175"/>
        <n v="7419395"/>
        <n v="13142433"/>
        <n v="1741014"/>
        <n v="300736"/>
        <n v="6903088"/>
        <n v="7320739"/>
        <n v="19317745"/>
        <n v="5881629"/>
        <n v="20390140"/>
        <n v="35741266"/>
        <n v="1384232"/>
        <n v="20398951"/>
        <n v="4017512"/>
        <n v="15376787"/>
        <n v="4543035"/>
        <n v="12953515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564815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279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4-21T00:00:00" count="279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4:00" maxDate="1899-12-30T23:28:00" count="229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d v="1899-12-30T16:46:00"/>
        <d v="1899-12-30T16:37:00"/>
        <d v="1899-12-30T17:57:00"/>
        <d v="1899-12-30T18:41:00"/>
        <d v="1899-12-30T19:11:00"/>
        <d v="1899-12-30T15:45:00"/>
        <d v="1899-12-30T14:46:00"/>
        <d v="1899-12-30T17:38:00"/>
        <d v="1899-12-30T10:58:00"/>
        <d v="1899-12-30T13:30:00"/>
        <d v="1899-12-30T11:25:00"/>
        <d v="1899-12-30T12:07:00"/>
        <d v="1899-12-30T11:06:00"/>
        <d v="1899-12-30T16:59:00"/>
        <d v="1899-12-30T17:46:00"/>
        <d v="1899-12-30T12:34:00"/>
        <d v="1899-12-30T10:33:00"/>
        <d v="1899-12-30T17:18:00"/>
        <d v="1899-12-30T15:46:00"/>
        <d v="1899-12-30T16:32:00"/>
        <d v="1899-12-30T13:55:00"/>
        <d v="1899-12-30T13:28:00"/>
        <d v="1899-12-30T14:33:00"/>
        <d v="1899-12-30T15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56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  <n v="250997234"/>
        <n v="209320643"/>
        <n v="516121797"/>
        <n v="277038494"/>
        <n v="237762908"/>
        <n v="456258535"/>
        <n v="411591404"/>
        <n v="406768635"/>
        <n v="420667357"/>
        <n v="383131238"/>
        <n v="253470634"/>
        <n v="477872259"/>
        <n v="416070692"/>
        <n v="273310490"/>
        <n v="258205397"/>
        <n v="433528324"/>
        <n v="423972785"/>
        <n v="255269568"/>
        <n v="244834544"/>
        <n v="479939942"/>
        <n v="273933186"/>
        <n v="252192999"/>
        <n v="255960668"/>
        <n v="403333914"/>
        <n v="233392750"/>
        <n v="235231872"/>
        <n v="252631648"/>
        <n v="475438228"/>
        <n v="218656518"/>
        <n v="432040998"/>
        <n v="270773699"/>
        <n v="454228959"/>
        <n v="243688532"/>
        <n v="270593153"/>
      </sharedItems>
    </cacheField>
    <cacheField name="支出（最近24小时）" numFmtId="26">
      <sharedItems containsString="0" containsBlank="1" containsNumber="1" containsInteger="1" minValue="-673803670" maxValue="-160159782" count="278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9023"/>
        <n v="-430372754"/>
        <n v="-269943838"/>
        <n v="-227181202"/>
        <n v="-224864077"/>
        <n v="-364506648"/>
        <n v="-234511654"/>
        <n v="-229322598"/>
        <n v="-249724849"/>
        <n v="-454879554"/>
        <n v="-222941090"/>
        <n v="-414424004"/>
        <n v="-249524014"/>
        <n v="-414926089"/>
        <n v="-237406177"/>
        <n v="-236007868"/>
      </sharedItems>
    </cacheField>
    <cacheField name="最近7天利润" numFmtId="26">
      <sharedItems containsString="0" containsBlank="1" containsNumber="1" containsInteger="1" minValue="-1486427799" maxValue="879431512" count="278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  <n v="168364009"/>
        <n v="157069288"/>
        <n v="145653421"/>
        <n v="132170816"/>
        <n v="109285841"/>
        <n v="89710961"/>
        <n v="54488546"/>
        <n v="67060317"/>
        <n v="53689958"/>
        <n v="62567369"/>
        <n v="66364590"/>
        <n v="83208843"/>
        <n v="99315882"/>
        <n v="130038165"/>
        <n v="138848921"/>
        <n v="137221534"/>
        <n v="178799070"/>
        <n v="193952035"/>
        <n v="187153578"/>
        <n v="191965376"/>
        <n v="176910234"/>
        <n v="167805143"/>
        <n v="192217979"/>
        <n v="188203394"/>
        <n v="150422723"/>
        <n v="122185969"/>
        <n v="104507247"/>
        <n v="93177455"/>
        <n v="84903535"/>
        <n v="81793304"/>
        <n v="73731986"/>
        <n v="82268908"/>
        <n v="89670167"/>
        <n v="118346178"/>
      </sharedItems>
    </cacheField>
    <cacheField name="预计日租金收入" numFmtId="26">
      <sharedItems containsBlank="1" containsNumber="1" containsInteger="1" containsMixedTypes="1" count="34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n v="350256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59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  <n v="8005354"/>
        <n v="10115652"/>
        <n v="33702409"/>
        <n v="7325616"/>
        <n v="2937451"/>
        <n v="6332056"/>
        <n v="-517984"/>
        <n v="11245646"/>
        <n v="10242466"/>
        <n v="18993063"/>
        <n v="27383978"/>
        <n v="51553847"/>
        <n v="43214359"/>
        <n v="34116888"/>
        <n v="4898167"/>
        <n v="18429015"/>
        <n v="50192615"/>
        <n v="34146028"/>
        <n v="20585521"/>
        <n v="49567188"/>
        <n v="3989348"/>
        <n v="25011797"/>
        <n v="31096591"/>
        <n v="38827266"/>
        <n v="-1118904"/>
        <n v="5909274"/>
        <n v="2906799"/>
        <n v="20558674"/>
        <n v="-4284572"/>
        <n v="17616994"/>
        <n v="21249685"/>
        <n v="39302870"/>
        <n v="6282355"/>
        <n v="3458528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680556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253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4-21T00:00:00" count="253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4:00" maxDate="1899-12-30T23:25:00" count="212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d v="1899-12-30T16:46:00"/>
        <d v="1899-12-30T16:38:00"/>
        <d v="1899-12-30T17:58:00"/>
        <d v="1899-12-30T19:19:00"/>
        <d v="1899-12-30T18:41:00"/>
        <d v="1899-12-30T19:12:00"/>
        <d v="1899-12-30T14:47:00"/>
        <d v="1899-12-30T17:40:00"/>
        <d v="1899-12-30T10:58:00"/>
        <d v="1899-12-30T13:30:00"/>
        <d v="1899-12-30T11:26:00"/>
        <d v="1899-12-30T10:59:00"/>
        <d v="1899-12-30T12:07:00"/>
        <d v="1899-12-30T17:47:00"/>
        <d v="1899-12-30T12:34:00"/>
        <d v="1899-12-30T10:34:00"/>
        <d v="1899-12-30T12:11:00"/>
        <d v="1899-12-30T16:27:00"/>
        <d v="1899-12-30T17:18:00"/>
        <d v="1899-12-30T15:47:00"/>
        <d v="1899-12-30T16:32:00"/>
        <d v="1899-12-30T13:55:00"/>
        <d v="1899-12-30T17:41:00"/>
        <d v="1899-12-30T14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35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n v="133956403"/>
        <n v="109451317"/>
        <n v="252273315"/>
        <n v="140790883"/>
        <n v="131186512"/>
        <n v="241191872"/>
        <n v="225329278"/>
        <n v="235012901"/>
        <n v="239051823"/>
        <n v="187897965"/>
        <n v="120250855"/>
        <n v="224469133"/>
        <n v="208031288"/>
        <n v="125410261"/>
        <n v="142291489"/>
        <n v="228392859"/>
        <n v="195606052"/>
        <n v="118441392"/>
        <n v="119986697"/>
        <n v="236428698"/>
        <n v="153492472"/>
        <n v="122416773"/>
        <n v="124919110"/>
        <n v="205826738"/>
        <n v="126766947"/>
        <n v="130971554"/>
        <n v="146334430"/>
        <n v="268709369"/>
        <n v="115266113"/>
        <n v="212166404"/>
        <n v="135503726"/>
        <n v="226634678"/>
        <n v="126041832"/>
        <n v="132716010"/>
        <m/>
      </sharedItems>
    </cacheField>
    <cacheField name="支出（最近24小时）" numFmtId="0">
      <sharedItems containsString="0" containsBlank="1" containsNumber="1" containsInteger="1" minValue="-344726249" maxValue="-24166799" count="253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n v="-124318508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9365"/>
        <n v="-220185543"/>
        <n v="-138107559"/>
        <n v="-116229515"/>
        <n v="-115044037"/>
        <n v="-186487396"/>
        <n v="-119979890"/>
        <n v="-117325087"/>
        <n v="-127763203"/>
        <n v="-232723611"/>
        <n v="-114060206"/>
        <n v="-212025909"/>
        <n v="-127660453"/>
        <n v="-212282784"/>
        <n v="-121460775"/>
        <n v="-120745378"/>
        <m/>
      </sharedItems>
    </cacheField>
    <cacheField name="最近7天利润" numFmtId="0">
      <sharedItems containsString="0" containsBlank="1" containsNumber="1" containsInteger="1" minValue="-539703364" maxValue="549849244" count="253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n v="47642617"/>
        <n v="38806468"/>
        <n v="39004235"/>
        <n v="38780295"/>
        <n v="36763329"/>
        <n v="37958662"/>
        <n v="51903927"/>
        <n v="59026807"/>
        <n v="62867159"/>
        <n v="56931654"/>
        <n v="63587748"/>
        <n v="62562789"/>
        <n v="67012246"/>
        <n v="70091001"/>
        <n v="68255178"/>
        <n v="53455402"/>
        <n v="43557428"/>
        <n v="47269130"/>
        <n v="47945135"/>
        <n v="57154430"/>
        <n v="57043811"/>
        <n v="60196057"/>
        <n v="57674369"/>
        <n v="63513946"/>
        <n v="69252799"/>
        <n v="77588192"/>
        <n v="90902087"/>
        <n v="97330795"/>
        <n v="83151789"/>
        <n v="75899119"/>
        <n v="73568597"/>
        <n v="70911671"/>
        <n v="68705671"/>
        <n v="67029836"/>
        <m/>
      </sharedItems>
    </cacheField>
    <cacheField name="预计日租金收入" numFmtId="0">
      <sharedItems containsBlank="1" containsNumber="1" containsInteger="1" containsMixedTypes="1" count="10">
        <m/>
        <n v="120326000"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43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n v="9637895"/>
        <n v="7534877"/>
        <n v="5460110"/>
        <n v="2801487"/>
        <n v="11046075"/>
        <n v="11002332"/>
        <n v="14487563"/>
        <n v="32657052"/>
        <n v="29071924"/>
        <n v="1599372"/>
        <n v="4581327"/>
        <n v="6357855"/>
        <n v="17272060"/>
        <n v="3035012"/>
        <n v="12695483"/>
        <n v="16021453"/>
        <n v="4374174"/>
        <n v="5311074"/>
        <n v="5257332"/>
        <n v="16243155"/>
        <n v="15384913"/>
        <n v="6187258"/>
        <n v="9875073"/>
        <n v="19339342"/>
        <n v="6787057"/>
        <n v="13646467"/>
        <n v="18571227"/>
        <n v="35985758"/>
        <n v="1205907"/>
        <n v="140495"/>
        <n v="7843273"/>
        <n v="14351894"/>
        <n v="4581057"/>
        <n v="11970632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796296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340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4-21T00:00:00" count="3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4:18:00" maxDate="1899-12-30T23:53:00" count="269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  <d v="1899-12-30T15:47:00"/>
        <d v="1899-12-30T13:50:00"/>
        <d v="1899-12-30T16:34:00"/>
        <d v="1899-12-30T18:33:00"/>
        <d v="1899-12-30T14:07:00"/>
        <d v="1899-12-30T17:28:00"/>
        <d v="1899-12-30T17:14:00"/>
        <d v="1899-12-30T11:18:00"/>
        <d v="1899-12-30T10:37:00"/>
        <d v="1899-12-30T11:08:00"/>
        <d v="1899-12-30T11:52:00"/>
        <d v="1899-12-30T10:46:00"/>
        <d v="1899-12-30T16:31:00"/>
        <d v="1899-12-30T11:33:00"/>
        <d v="1899-12-30T12:09:00"/>
        <d v="1899-12-30T10:02:00"/>
        <d v="1899-12-30T14:34:00"/>
        <d v="1899-12-30T09:24:00"/>
        <d v="1899-12-30T16:19:00"/>
        <d v="1899-12-30T12:00:00"/>
        <d v="1899-12-30T13:47:00"/>
        <d v="1899-12-30T15:36:00"/>
      </sharedItems>
    </cacheField>
    <cacheField name="帝国总价值" numFmtId="26">
      <sharedItems containsString="0" containsBlank="1" containsNumber="1" containsInteger="1" minValue="62747" maxValue="2654092198699" count="338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  <n v="2532952154937"/>
        <n v="2533403590679"/>
        <n v="2535869218275"/>
        <n v="2536813268062"/>
        <n v="2537707368046"/>
        <n v="2538471734660"/>
        <n v="2539089256852"/>
        <n v="2540012166294"/>
        <n v="2540173060973"/>
        <n v="2541481743012"/>
        <n v="2542337093547"/>
        <n v="2543207676046"/>
        <n v="2544050493153"/>
        <n v="2545022879783"/>
        <n v="2545453912643"/>
        <n v="2546597750721"/>
        <n v="2547591930640"/>
        <n v="2548608998033"/>
        <n v="2549483188472"/>
        <n v="2550550340615"/>
        <n v="2551572600982"/>
        <n v="2552330661764"/>
        <n v="2551816668074"/>
        <n v="2552880841724"/>
        <n v="2553803716563"/>
        <n v="2554844555805"/>
        <n v="2555454623287"/>
        <n v="2556878348820"/>
        <n v="2557515256087"/>
        <n v="2558411088985"/>
        <n v="2652264545820"/>
        <n v="2653307336578"/>
        <n v="2654092198699"/>
      </sharedItems>
    </cacheField>
    <cacheField name="物业总价值" numFmtId="26">
      <sharedItems containsString="0" containsBlank="1" containsNumber="1" containsInteger="1" minValue="0" maxValue="2550932654992" count="137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  <n v="2529718485368"/>
        <n v="2550932654992"/>
        <n v="2546151070368"/>
      </sharedItems>
    </cacheField>
    <cacheField name="现金金额" numFmtId="26">
      <sharedItems containsString="0" containsBlank="1" containsNumber="1" containsInteger="1" minValue="19589" maxValue="483631657155" count="338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  <n v="25424223569"/>
        <n v="25875659311"/>
        <n v="28341286907"/>
        <n v="29285336694"/>
        <n v="30179436678"/>
        <n v="30943803292"/>
        <n v="31561325484"/>
        <n v="32484234926"/>
        <n v="10454575605"/>
        <n v="11763257644"/>
        <n v="12618608179"/>
        <n v="13489190678"/>
        <n v="14332007785"/>
        <n v="15304394415"/>
        <n v="15735427275"/>
        <n v="16879265353"/>
        <n v="17873445272"/>
        <n v="18890512665"/>
        <n v="19764703104"/>
        <n v="20831855247"/>
        <n v="21854115614"/>
        <n v="22612176396"/>
        <n v="884013082"/>
        <n v="1948186732"/>
        <n v="2871061571"/>
        <n v="3911900813"/>
        <n v="4521968295"/>
        <n v="5945693828"/>
        <n v="6582601095"/>
        <n v="7478433993"/>
        <n v="106113475452"/>
        <n v="107156266210"/>
        <n v="107941128331"/>
      </sharedItems>
    </cacheField>
    <cacheField name="收入（最近24小时）" numFmtId="26">
      <sharedItems containsBlank="1" containsNumber="1" containsInteger="1" containsMixedTypes="1" count="29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  <n v="845672589"/>
        <n v="1169848975"/>
        <n v="1121031717"/>
        <n v="911168687"/>
        <n v="1804387571"/>
        <n v="1656704398"/>
        <n v="1380126606"/>
        <n v="1538669434"/>
        <n v="1592478552"/>
        <n v="1287800939"/>
        <n v="2110270374"/>
        <n v="1692170834"/>
        <n v="841936007"/>
        <n v="971505530"/>
        <n v="1401657290"/>
        <n v="1562108738"/>
        <n v="953298819"/>
        <n v="1937485112"/>
        <n v="1857495632"/>
        <n v="1067152143"/>
        <n v="2089412510"/>
        <n v="758060782"/>
        <n v="1436994431"/>
        <n v="1023292550"/>
        <n v="889993739"/>
        <n v="1039958142"/>
        <n v="1650025624"/>
        <n v="1147750077"/>
        <n v="1743776244"/>
        <n v="831832898"/>
        <n v="1505890091"/>
        <n v="1041909658"/>
        <n v="1826771779"/>
      </sharedItems>
    </cacheField>
    <cacheField name="收入（上周）" numFmtId="26">
      <sharedItems containsString="0" containsBlank="1" containsNumber="1" containsInteger="1" minValue="-18179179853" maxValue="19926246463" count="338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  <n v="7298042128"/>
        <n v="6596913167"/>
        <n v="6874173277"/>
        <n v="6618162564"/>
        <n v="6479695899"/>
        <n v="6296965712"/>
        <n v="6787228548"/>
        <n v="6539407915"/>
        <n v="6820052788"/>
        <n v="6986822010"/>
        <n v="7809291445"/>
        <n v="7767824157"/>
        <n v="7716541280"/>
        <n v="7307920204"/>
        <n v="7738071964"/>
        <n v="7948000600"/>
        <n v="7308820867"/>
        <n v="7005206221"/>
        <n v="7056046125"/>
        <n v="6411560862"/>
        <n v="7433821229"/>
        <n v="6790224721"/>
        <n v="7633302445"/>
        <n v="7524638017"/>
        <n v="6477146644"/>
        <n v="6643795447"/>
        <n v="7253862929"/>
        <n v="6576294852"/>
        <n v="6414260237"/>
        <n v="6403015411"/>
        <n v="7077072604"/>
        <n v="7095689712"/>
        <n v="6990558094"/>
      </sharedItems>
    </cacheField>
    <cacheField name="金币余额" numFmtId="0">
      <sharedItems containsString="0" containsBlank="1" containsNumber="1" containsInteger="1" minValue="16" maxValue="2964" count="23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  <n v="2110"/>
        <n v="2120"/>
        <n v="2170"/>
        <n v="2180"/>
        <n v="2194"/>
        <n v="2249"/>
        <n v="2255"/>
        <n v="2305"/>
        <n v="2330"/>
        <n v="2355"/>
        <n v="2384"/>
        <n v="2414"/>
        <n v="2445"/>
        <n v="2495"/>
        <n v="2500"/>
        <n v="2520"/>
        <n v="2545"/>
        <n v="2578"/>
        <n v="2608"/>
        <n v="2639"/>
        <n v="2664"/>
        <n v="2689"/>
        <n v="2714"/>
        <n v="2739"/>
        <n v="2768"/>
        <n v="2793"/>
        <n v="2818"/>
        <n v="2843"/>
        <n v="2868"/>
        <n v="2892"/>
        <n v="2927"/>
        <n v="296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77615986918" maxValue="366331657155" count="290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  <n v="-153075776431"/>
        <n v="-152624340689"/>
        <n v="-150158713093"/>
        <n v="-149214663306"/>
        <n v="-148320563322"/>
        <n v="-147556196708"/>
        <n v="-146938674516"/>
        <n v="-146015765074"/>
        <n v="-168045424395"/>
        <n v="-166736742356"/>
        <n v="-165881391821"/>
        <n v="-165010809322"/>
        <n v="-164167992215"/>
        <n v="-163195605585"/>
        <n v="-162764572725"/>
        <n v="-161620734647"/>
        <n v="-160626554728"/>
        <n v="-159609487335"/>
        <n v="-158735296896"/>
        <n v="-157668144753"/>
        <n v="-156645884386"/>
        <n v="-155887823604"/>
        <n v="-177615986918"/>
        <n v="-176551813268"/>
        <n v="-175628938429"/>
        <n v="-174588099187"/>
        <n v="-173978031705"/>
        <n v="-172554306172"/>
        <n v="-171917398905"/>
        <n v="-171021566007"/>
        <n v="-72386524548"/>
        <n v="-71343733790"/>
        <n v="-70558871669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7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  <n v="220281514632"/>
        <n v="199067345008"/>
        <n v="203848929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235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4-21T00:00:00" count="235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6:00" maxDate="1899-12-30T23:30:00" count="202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d v="1899-12-30T17:59:00"/>
        <d v="1899-12-30T19:19:00"/>
        <d v="1899-12-30T18:42:00"/>
        <d v="1899-12-30T19:12:00"/>
        <d v="1899-12-30T15:45:00"/>
        <d v="1899-12-30T14:53:00"/>
        <d v="1899-12-30T17:41:00"/>
        <d v="1899-12-30T16:27:00"/>
        <d v="1899-12-30T13:30:00"/>
        <d v="1899-12-30T11:28:00"/>
        <d v="1899-12-30T10:59:00"/>
        <d v="1899-12-30T11:27:00"/>
        <d v="1899-12-30T12:08:00"/>
        <d v="1899-12-30T16:59:00"/>
        <d v="1899-12-30T17:47:00"/>
        <d v="1899-12-30T12:35:00"/>
        <d v="1899-12-30T10:34:00"/>
        <d v="1899-12-30T12:11:00"/>
        <d v="1899-12-30T15:47:00"/>
        <d v="1899-12-30T16:32:00"/>
        <d v="1899-12-30T13:56:00"/>
        <d v="1899-12-30T13:29:00"/>
        <d v="1899-12-30T14:34:00"/>
        <d v="1899-12-30T15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17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n v="125879955"/>
        <n v="100819780"/>
        <n v="249144343"/>
        <n v="158066943"/>
        <n v="125888458"/>
        <n v="246033080"/>
        <n v="218629680"/>
        <n v="211099445"/>
        <n v="237419000"/>
        <n v="206326002"/>
        <n v="124646992"/>
        <n v="225165046"/>
        <n v="201656035"/>
        <n v="127604821"/>
        <n v="135768051"/>
        <n v="229964915"/>
        <n v="204986385"/>
        <n v="129844632"/>
        <n v="115739668"/>
        <n v="219294113"/>
        <n v="140714915"/>
        <n v="126991219"/>
        <n v="125581529"/>
        <n v="208110855"/>
        <n v="136836563"/>
        <n v="129381026"/>
        <n v="141115879"/>
        <n v="255706425"/>
        <n v="121404570"/>
        <n v="227928601"/>
        <n v="125306503"/>
        <n v="219537763"/>
        <n v="133227260"/>
        <n v="121183018"/>
        <m/>
      </sharedItems>
    </cacheField>
    <cacheField name="支出（最近24小时）" numFmtId="0">
      <sharedItems containsString="0" containsBlank="1" containsNumber="1" containsInteger="1" minValue="-344726249" maxValue="0" count="234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n v="-124317224"/>
        <n v="-101916440"/>
        <n v="-246813205"/>
        <n v="-137989396"/>
        <n v="-120140437"/>
        <n v="-230189540"/>
        <n v="-210841715"/>
        <n v="-202355849"/>
        <n v="-209979899"/>
        <n v="-186298593"/>
        <n v="-115669528"/>
        <n v="-218111278"/>
        <n v="-190759228"/>
        <n v="-122375249"/>
        <n v="-129596006"/>
        <n v="-212371406"/>
        <n v="-191231878"/>
        <n v="-113130318"/>
        <n v="-114728081"/>
        <n v="-220184259"/>
        <n v="-138107559"/>
        <n v="-116229515"/>
        <n v="-115044037"/>
        <n v="-186487396"/>
        <n v="-119979890"/>
        <n v="-117325087"/>
        <n v="-127763203"/>
        <n v="-232723611"/>
        <n v="-114058921"/>
        <n v="-212024624"/>
        <n v="-127660453"/>
        <n v="-212282784"/>
        <n v="-121460775"/>
        <n v="-120745378"/>
        <m/>
      </sharedItems>
    </cacheField>
    <cacheField name="最近7天利润" numFmtId="0">
      <sharedItems containsString="0" containsBlank="1" containsNumber="1" containsInteger="1" minValue="-534526048" maxValue="501344411" count="235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n v="49631702"/>
        <n v="39603590"/>
        <n v="27996204"/>
        <n v="46426452"/>
        <n v="50408133"/>
        <n v="55202790"/>
        <n v="38014712"/>
        <n v="49118574"/>
        <n v="63383772"/>
        <n v="84507841"/>
        <n v="90057507"/>
        <n v="68056264"/>
        <n v="75128746"/>
        <n v="70262799"/>
        <n v="78742398"/>
        <n v="79112712"/>
        <n v="65057804"/>
        <n v="61744709"/>
        <n v="53778832"/>
        <n v="53800795"/>
        <n v="43587648"/>
        <n v="49119780"/>
        <n v="52908767"/>
        <n v="53149730"/>
        <n v="67673360"/>
        <n v="63014985"/>
        <n v="75356074"/>
        <n v="86887945"/>
        <n v="91626238"/>
        <n v="89422862"/>
        <n v="77107880"/>
        <n v="75054382"/>
        <n v="69964194"/>
        <n v="58345895"/>
        <m/>
      </sharedItems>
    </cacheField>
    <cacheField name="预计日租金收入" numFmtId="0">
      <sharedItems containsBlank="1" containsNumber="1" containsInteger="1" containsMixedTypes="1" count="9">
        <m/>
        <n v="120126000"/>
        <s v="现金库已满"/>
        <n v="119942000"/>
        <n v="119771000"/>
        <n v="119612000"/>
        <n v="179418000"/>
        <n v="119464000"/>
        <n v="179197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26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n v="1562731"/>
        <n v="-1096660"/>
        <n v="2331138"/>
        <n v="20077547"/>
        <n v="5748021"/>
        <n v="15843540"/>
        <n v="7787965"/>
        <n v="8743596"/>
        <n v="27439101"/>
        <n v="20027409"/>
        <n v="8977464"/>
        <n v="7053768"/>
        <n v="10896807"/>
        <n v="5229572"/>
        <n v="6172045"/>
        <n v="17593509"/>
        <n v="13754507"/>
        <n v="16714314"/>
        <n v="1011587"/>
        <n v="-890146"/>
        <n v="2607356"/>
        <n v="10761704"/>
        <n v="10537492"/>
        <n v="21623459"/>
        <n v="16856673"/>
        <n v="12055939"/>
        <n v="13352676"/>
        <n v="22982814"/>
        <n v="7345649"/>
        <n v="15903977"/>
        <n v="-2353950"/>
        <n v="7254979"/>
        <n v="11766485"/>
        <n v="43764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8912037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215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4-21T00:00:00" count="215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8:00" maxDate="1899-12-30T23:17:00" count="186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d v="1899-12-30T16:47:00"/>
        <d v="1899-12-30T11:30:00"/>
        <d v="1899-12-30T17:59:00"/>
        <d v="1899-12-30T19:19:00"/>
        <d v="1899-12-30T18:42:00"/>
        <d v="1899-12-30T19:12:00"/>
        <d v="1899-12-30T15:46:00"/>
        <d v="1899-12-30T16:46:00"/>
        <d v="1899-12-30T10:58:00"/>
        <d v="1899-12-30T13:31:00"/>
        <d v="1899-12-30T17:37:00"/>
        <d v="1899-12-30T11:29:00"/>
        <d v="1899-12-30T11:27:00"/>
        <d v="1899-12-30T12:08:00"/>
        <d v="1899-12-30T17:00:00"/>
        <d v="1899-12-30T12:35:00"/>
        <d v="1899-12-30T10:34:00"/>
        <d v="1899-12-30T12:12:00"/>
        <d v="1899-12-30T16:33:00"/>
        <d v="1899-12-30T17:19:00"/>
        <d v="1899-12-30T15:47:00"/>
        <d v="1899-12-30T16:34:00"/>
        <d v="1899-12-30T13:56:00"/>
        <d v="1899-12-30T14:44:00"/>
        <d v="1899-12-30T15:5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206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n v="240595166"/>
        <n v="198807404"/>
        <n v="481987891"/>
        <n v="289779812"/>
        <n v="252764223"/>
        <n v="476223208"/>
        <n v="446704530"/>
        <n v="452908432"/>
        <n v="438319607"/>
        <n v="375442522"/>
        <n v="267442310"/>
        <n v="499428930"/>
        <n v="400485339"/>
        <n v="282095447"/>
        <n v="298806153"/>
        <n v="469943912"/>
        <n v="395653097"/>
        <n v="240842440"/>
        <n v="232565467"/>
        <n v="460627817"/>
        <n v="261589538"/>
        <n v="248418365"/>
        <n v="231200076"/>
        <n v="360013213"/>
        <n v="232719140"/>
        <n v="243759925"/>
        <n v="289343589"/>
        <n v="508295068"/>
        <n v="253490398"/>
        <n v="475082804"/>
        <n v="259949734"/>
        <n v="423052020"/>
        <n v="251082619"/>
        <n v="247607995"/>
        <m/>
      </sharedItems>
    </cacheField>
    <cacheField name="支出（最近24小时）" numFmtId="26">
      <sharedItems containsString="0" containsBlank="1" containsNumber="1" containsInteger="1" minValue="-673799904" maxValue="-181446221" count="215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m/>
      </sharedItems>
    </cacheField>
    <cacheField name="最近7天利润" numFmtId="26">
      <sharedItems containsString="0" containsBlank="1" containsNumber="1" containsInteger="1" minValue="-1076797864" maxValue="1572890649" count="215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n v="121791361"/>
        <n v="83079171"/>
        <n v="64418132"/>
        <n v="47928138"/>
        <n v="72175700"/>
        <n v="72347081"/>
        <n v="74881309"/>
        <n v="100526342"/>
        <n v="100064061"/>
        <n v="111765995"/>
        <n v="153155559"/>
        <n v="164843489"/>
        <n v="142778865"/>
        <n v="177322747"/>
        <n v="196584491"/>
        <n v="174781907"/>
        <n v="190562702"/>
        <n v="198977255"/>
        <n v="165940555"/>
        <n v="156124310"/>
        <n v="151895868"/>
        <n v="130231186"/>
        <n v="82987520"/>
        <n v="70893148"/>
        <n v="56573387"/>
        <n v="51291814"/>
        <n v="82591600"/>
        <n v="74449755"/>
        <n v="113355874"/>
        <n v="122228203"/>
        <n v="134398666"/>
        <n v="134847569"/>
        <n v="150316525"/>
        <n v="147479325"/>
        <m/>
      </sharedItems>
    </cacheField>
    <cacheField name="预计日租金收入" numFmtId="26">
      <sharedItems containsBlank="1" containsNumber="1" containsInteger="1" containsMixedTypes="1" count="26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  <n v="350256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211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n v="-2396714"/>
        <n v="-397587"/>
        <n v="-431497"/>
        <n v="20066934"/>
        <n v="17938766"/>
        <n v="26296729"/>
        <n v="34595142"/>
        <n v="57385443"/>
        <n v="27894716"/>
        <n v="11304347"/>
        <n v="41355654"/>
        <n v="73110518"/>
        <n v="27629006"/>
        <n v="42901845"/>
        <n v="45498923"/>
        <n v="54844603"/>
        <n v="21872927"/>
        <n v="19718900"/>
        <n v="8318954"/>
        <n v="30257573"/>
        <n v="-8354300"/>
        <n v="21237163"/>
        <n v="6335999"/>
        <n v="-4493435"/>
        <n v="-1792514"/>
        <n v="14437327"/>
        <n v="39618740"/>
        <n v="53415514"/>
        <n v="30551819"/>
        <n v="60661311"/>
        <n v="10425720"/>
        <n v="8125931"/>
        <n v="13676442"/>
        <n v="11600127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027778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193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4-21T00:00:00" count="193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8:00" maxDate="1899-12-30T23:19:00" count="162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6:47:00"/>
        <d v="1899-12-30T18:00:00"/>
        <d v="1899-12-30T19:19:00"/>
        <d v="1899-12-30T19:12:00"/>
        <d v="1899-12-30T15:46:00"/>
        <d v="1899-12-30T14:54:00"/>
        <d v="1899-12-30T16:29:00"/>
        <d v="1899-12-30T10:59:00"/>
        <d v="1899-12-30T13:31:00"/>
        <d v="1899-12-30T11:29:00"/>
        <d v="1899-12-30T11:27:00"/>
        <d v="1899-12-30T12:08:00"/>
        <d v="1899-12-30T17:00:00"/>
        <d v="1899-12-30T17:48:00"/>
        <d v="1899-12-30T12:35:00"/>
        <d v="1899-12-30T10:35:00"/>
        <d v="1899-12-30T12:12:00"/>
        <d v="1899-12-30T16:33:00"/>
        <d v="1899-12-30T15:47:00"/>
        <d v="1899-12-30T16:34:00"/>
        <d v="1899-12-30T13:56:00"/>
        <d v="1899-12-30T13:30:00"/>
        <d v="1899-12-30T14:44:00"/>
        <d v="1899-12-30T16:42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81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n v="935032045"/>
        <n v="720705366"/>
        <n v="1788615753"/>
        <n v="933588957"/>
        <n v="878273668"/>
        <n v="1702217481"/>
        <n v="1590739588"/>
        <n v="1459562825"/>
        <n v="1506128912"/>
        <n v="1339883835"/>
        <n v="744688199"/>
        <n v="1519412370"/>
        <n v="1336332242"/>
        <n v="830230668"/>
        <n v="914895852"/>
        <n v="1442768298"/>
        <n v="1346023299"/>
        <n v="824028656"/>
        <n v="853993458"/>
        <n v="1552416026"/>
        <n v="993430417"/>
        <n v="865151543"/>
        <n v="829669523"/>
        <n v="1340730207"/>
        <n v="825874256"/>
        <n v="753212150"/>
        <n v="812901794"/>
        <n v="1547774660"/>
        <n v="762677788"/>
        <n v="1424224749"/>
        <n v="923555736"/>
        <n v="1473974092"/>
        <n v="775106441"/>
        <n v="852481334"/>
        <m/>
      </sharedItems>
    </cacheField>
    <cacheField name="支出（最近24小时）" numFmtId="26">
      <sharedItems containsString="0" containsBlank="1" containsNumber="1" containsInteger="1" minValue="-2233209671" maxValue="-425191647" count="193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n v="-805361339"/>
        <n v="-660236046"/>
        <n v="-1598908013"/>
        <n v="-893924211"/>
        <n v="-778294914"/>
        <n v="-1491216051"/>
        <n v="-1365876789"/>
        <n v="-1310903574"/>
        <n v="-1360293766"/>
        <n v="-1206881787"/>
        <n v="-749331427"/>
        <n v="-1412970537"/>
        <n v="-1235778229"/>
        <n v="-792772498"/>
        <n v="-839550069"/>
        <n v="-1375786445"/>
        <n v="-1238840154"/>
        <n v="-732881897"/>
        <n v="-743232537"/>
        <n v="-1426399744"/>
        <n v="-894689692"/>
        <n v="-752959143"/>
        <n v="-745279367"/>
        <n v="-1208104411"/>
        <n v="-777254858"/>
        <n v="-760056487"/>
        <n v="-827676786"/>
        <n v="-1507632298"/>
        <n v="-738897582"/>
        <n v="-1373539923"/>
        <n v="-827011150"/>
        <n v="-1375212333"/>
        <n v="-786848337"/>
        <n v="-782213846"/>
        <m/>
      </sharedItems>
    </cacheField>
    <cacheField name="最近7天利润" numFmtId="26">
      <sharedItems containsString="0" containsBlank="1" containsNumber="1" containsInteger="1" minValue="-5606635538" maxValue="5196139834" count="193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n v="443254513"/>
        <n v="422281538"/>
        <n v="542742744"/>
        <n v="531094155"/>
        <n v="623531638"/>
        <n v="729007852"/>
        <n v="796876993"/>
        <n v="702808143"/>
        <n v="700049185"/>
        <n v="772581913"/>
        <n v="638700265"/>
        <n v="710120580"/>
        <n v="599610778"/>
        <n v="526046272"/>
        <n v="487551932"/>
        <n v="444368874"/>
        <n v="448899931"/>
        <n v="407044642"/>
        <n v="522448791"/>
        <n v="426619091"/>
        <n v="535890864"/>
        <n v="610625094"/>
        <n v="608180541"/>
        <n v="676269037"/>
        <n v="609341360"/>
        <n v="511350264"/>
        <n v="385814351"/>
        <n v="425476344"/>
        <n v="350515825"/>
        <n v="265228045"/>
        <n v="288871401"/>
        <n v="231364008"/>
        <n v="171002714"/>
        <n v="248114539"/>
        <m/>
      </sharedItems>
    </cacheField>
    <cacheField name="预计日租金收入" numFmtId="26">
      <sharedItems containsBlank="1" containsNumber="1" containsInteger="1" containsMixedTypes="1" count="10">
        <m/>
        <n v="904886000"/>
        <s v="现金库已满"/>
        <n v="903496000"/>
        <n v="902207000"/>
        <n v="901012000"/>
        <n v="1162304620"/>
        <n v="774870320"/>
        <n v="773914000"/>
        <n v="116087186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91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n v="129670706"/>
        <n v="60469320"/>
        <n v="189707740"/>
        <n v="39664746"/>
        <n v="99978754"/>
        <n v="211001430"/>
        <n v="224862799"/>
        <n v="148659251"/>
        <n v="145835146"/>
        <n v="133002048"/>
        <n v="-4643228"/>
        <n v="106441833"/>
        <n v="100554013"/>
        <n v="37458170"/>
        <n v="75345783"/>
        <n v="66981853"/>
        <n v="107183145"/>
        <n v="91146759"/>
        <n v="110760921"/>
        <n v="126016282"/>
        <n v="98740725"/>
        <n v="112192400"/>
        <n v="84390156"/>
        <n v="132625796"/>
        <n v="48619398"/>
        <n v="-6844337"/>
        <n v="-14774992"/>
        <n v="40142362"/>
        <n v="23780206"/>
        <n v="50684826"/>
        <n v="96544586"/>
        <n v="98761759"/>
        <n v="-11741896"/>
        <n v="7026748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14351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71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4-21T00:00:00" count="171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9:00" maxDate="1899-12-30T23:19:00" count="15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d v="1899-12-30T16:47:00"/>
        <d v="1899-12-30T16:49:00"/>
        <d v="1899-12-30T18:00:00"/>
        <d v="1899-12-30T19:20:00"/>
        <d v="1899-12-30T19:13:00"/>
        <d v="1899-12-30T15:46:00"/>
        <d v="1899-12-30T14:55:00"/>
        <d v="1899-12-30T16:30:00"/>
        <d v="1899-12-30T10:59:00"/>
        <d v="1899-12-30T13:31:00"/>
        <d v="1899-12-30T11:29:00"/>
        <d v="1899-12-30T12:08:00"/>
        <d v="1899-12-30T17:00:00"/>
        <d v="1899-12-30T12:36:00"/>
        <d v="1899-12-30T10:35:00"/>
        <d v="1899-12-30T12:12:00"/>
        <d v="1899-12-30T16:34:00"/>
        <d v="1899-12-30T17:21:00"/>
        <d v="1899-12-30T15:48:00"/>
        <d v="1899-12-30T13:57:00"/>
        <d v="1899-12-30T17:42:00"/>
        <d v="1899-12-30T13:30:00"/>
        <d v="1899-12-30T14:53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62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n v="919971718"/>
        <n v="786216064"/>
        <n v="1987738536"/>
        <n v="1082491068"/>
        <n v="905059634"/>
        <n v="1872376163"/>
        <n v="1753752736"/>
        <n v="1547122148"/>
        <n v="1638667831"/>
        <n v="1619622371"/>
        <n v="989087817"/>
        <n v="1865487089"/>
        <n v="1557201166"/>
        <n v="1071682397"/>
        <n v="1074524287"/>
        <n v="1707349705"/>
        <n v="1517336361"/>
        <n v="847984363"/>
        <n v="860347950"/>
        <n v="1668927201"/>
        <n v="1015279226"/>
        <n v="873460321"/>
        <n v="979372671"/>
        <n v="1526616861"/>
        <n v="925592037"/>
        <n v="883420186"/>
        <n v="977699237"/>
        <n v="1762301544"/>
        <n v="982298330"/>
        <n v="1742668293"/>
        <n v="942842158"/>
        <n v="1588853297"/>
        <n v="1005976025"/>
        <n v="909599397"/>
        <m/>
      </sharedItems>
    </cacheField>
    <cacheField name="支出（最近24小时）" numFmtId="0">
      <sharedItems containsString="0" containsBlank="1" containsNumber="1" containsInteger="1" minValue="-2596755432" maxValue="-699275792" count="171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1581736938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6743502385" maxValue="5742905865" count="171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n v="373185241"/>
        <n v="418838442"/>
        <n v="414537747"/>
        <n v="443944272"/>
        <n v="445207093"/>
        <n v="459251648"/>
        <n v="463166777"/>
        <n v="313475790"/>
        <n v="394107837"/>
        <n v="591879561"/>
        <n v="599608324"/>
        <n v="661289901"/>
        <n v="676748202"/>
        <n v="688263650"/>
        <n v="759381478"/>
        <n v="773046008"/>
        <n v="780275138"/>
        <n v="559799793"/>
        <n v="438151659"/>
        <n v="347624549"/>
        <n v="307043074"/>
        <n v="155115597"/>
        <n v="158258510"/>
        <n v="169361862"/>
        <n v="122639375"/>
        <n v="126476837"/>
        <n v="145637136"/>
        <n v="125394721"/>
        <n v="273567442"/>
        <n v="298054761"/>
        <n v="177809857"/>
        <n v="165979659"/>
        <n v="235208439"/>
        <n v="235623280"/>
        <m/>
      </sharedItems>
    </cacheField>
    <cacheField name="预计日租金收入" numFmtId="0">
      <sharedItems containsString="0" containsBlank="1" containsNumber="1" containsInteger="1" minValue="899900000" maxValue="1351517000" count="7">
        <m/>
        <n v="903496000"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71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n v="-16494955"/>
        <n v="18499732"/>
        <n v="128543173"/>
        <n v="43044311"/>
        <n v="65548"/>
        <n v="138404011"/>
        <n v="165523912"/>
        <n v="22815667"/>
        <n v="56930893"/>
        <n v="216271456"/>
        <n v="117772204"/>
        <n v="222498092"/>
        <n v="120249737"/>
        <n v="149853911"/>
        <n v="98303277"/>
        <n v="107598025"/>
        <n v="76824553"/>
        <n v="-4203889"/>
        <n v="-3875930"/>
        <n v="10322848"/>
        <n v="-25057626"/>
        <n v="-2073566"/>
        <n v="112768756"/>
        <n v="121844290"/>
        <n v="21807318"/>
        <n v="-366427"/>
        <n v="15284369"/>
        <n v="9240732"/>
        <n v="123115095"/>
        <n v="145528848"/>
        <n v="-18798714"/>
        <n v="-10230812"/>
        <n v="91036098"/>
        <n v="4841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64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4-21T00:00:00" count="164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9:00" maxDate="1899-12-30T23:20:00" count="148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d v="1899-12-30T16:48:00"/>
        <d v="1899-12-30T16:50:00"/>
        <d v="1899-12-30T11:31:00"/>
        <d v="1899-12-30T18:00:00"/>
        <d v="1899-12-30T19:20:00"/>
        <d v="1899-12-30T19:13:00"/>
        <d v="1899-12-30T15:47:00"/>
        <d v="1899-12-30T14:55:00"/>
        <d v="1899-12-30T16:47:00"/>
        <d v="1899-12-30T17:46:00"/>
        <d v="1899-12-30T16:31:00"/>
        <d v="1899-12-30T10:59:00"/>
        <d v="1899-12-30T13:32:00"/>
        <d v="1899-12-30T17:38:00"/>
        <d v="1899-12-30T11:29:00"/>
        <d v="1899-12-30T11:01:00"/>
        <d v="1899-12-30T12:09:00"/>
        <d v="1899-12-30T17:01:00"/>
        <d v="1899-12-30T12:36:00"/>
        <d v="1899-12-30T10:35:00"/>
        <d v="1899-12-30T12:12:00"/>
        <d v="1899-12-30T16:34:00"/>
        <d v="1899-12-30T17:21:00"/>
        <d v="1899-12-30T15:48:00"/>
        <d v="1899-12-30T14:03:00"/>
        <d v="1899-12-30T17:42:00"/>
        <d v="1899-12-30T14:53:00"/>
        <d v="1899-12-30T16:4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58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n v="280379324"/>
        <n v="196823173"/>
        <n v="518520599"/>
        <n v="277623270"/>
        <n v="246343487"/>
        <n v="463772992"/>
        <n v="442034329"/>
        <n v="431956306"/>
        <n v="455890063"/>
        <n v="424685826"/>
        <n v="239200785"/>
        <n v="442649136"/>
        <n v="387786640"/>
        <n v="246772985"/>
        <n v="258079487"/>
        <n v="426585489"/>
        <n v="377617098"/>
        <n v="234437861"/>
        <n v="224241228"/>
        <n v="442965174"/>
        <n v="306418337"/>
        <n v="260464653"/>
        <n v="249332409"/>
        <n v="381934474"/>
        <n v="238991768"/>
        <n v="247834699"/>
        <n v="261640587"/>
        <n v="470494018"/>
        <n v="229604419"/>
        <n v="428935680"/>
        <n v="285649295"/>
        <n v="469754003"/>
        <n v="263718356"/>
        <n v="246465222"/>
        <m/>
      </sharedItems>
    </cacheField>
    <cacheField name="支出（最近24小时）" numFmtId="0">
      <sharedItems containsString="0" containsBlank="1" containsNumber="1" containsInteger="1" minValue="-673799904" maxValue="-181446221" count="164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410424891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m/>
      </sharedItems>
    </cacheField>
    <cacheField name="最近7天利润" numFmtId="0">
      <sharedItems containsString="0" containsBlank="1" containsNumber="1" containsInteger="1" minValue="-1069648281" maxValue="1298224025" count="164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n v="173626280"/>
        <n v="134113104"/>
        <n v="156894532"/>
        <n v="136884158"/>
        <n v="150901686"/>
        <n v="138304923"/>
        <n v="153433329"/>
        <n v="125634349"/>
        <n v="130919746"/>
        <n v="193849215"/>
        <n v="168480315"/>
        <n v="163786518"/>
        <n v="163982200"/>
        <n v="169233100"/>
        <n v="146408899"/>
        <n v="144285963"/>
        <n v="104780655"/>
        <n v="57547325"/>
        <n v="44427911"/>
        <n v="53811531"/>
        <n v="78572318"/>
        <n v="104276386"/>
        <n v="119750455"/>
        <n v="110218032"/>
        <n v="117575141"/>
        <n v="122772921"/>
        <n v="134693944"/>
        <n v="125792455"/>
        <n v="95983796"/>
        <n v="70548692"/>
        <n v="86427647"/>
        <n v="107948780"/>
        <n v="129780845"/>
        <n v="121726098"/>
        <m/>
      </sharedItems>
    </cacheField>
    <cacheField name="预计日租金收入" numFmtId="0">
      <sharedItems containsString="0" containsBlank="1" containsNumber="1" containsInteger="1" minValue="233504000" maxValue="350689000" count="6">
        <m/>
        <n v="234102000"/>
        <n v="233792000"/>
        <n v="350689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64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n v="37389955"/>
        <n v="-2381818"/>
        <n v="36101211"/>
        <n v="7910392"/>
        <n v="11518030"/>
        <n v="13846513"/>
        <n v="29924941"/>
        <n v="36433317"/>
        <n v="45465172"/>
        <n v="60547651"/>
        <n v="13114129"/>
        <n v="16330724"/>
        <n v="14930307"/>
        <n v="7579383"/>
        <n v="4772257"/>
        <n v="11486180"/>
        <n v="3836928"/>
        <n v="13314321"/>
        <n v="-5285"/>
        <n v="12594930"/>
        <n v="36474499"/>
        <n v="33283451"/>
        <n v="24468332"/>
        <n v="17427826"/>
        <n v="4480114"/>
        <n v="18512101"/>
        <n v="11915738"/>
        <n v="15614464"/>
        <n v="6665840"/>
        <n v="14514187"/>
        <n v="36125281"/>
        <n v="54827914"/>
        <n v="26312179"/>
        <n v="10457354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62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4-21T00:00:00" count="162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49:00" maxDate="1899-12-30T23:20:00" count="14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5:47:00"/>
        <d v="1899-12-30T14:56:00"/>
        <d v="1899-12-30T16:32:00"/>
        <d v="1899-12-30T10:59:00"/>
        <d v="1899-12-30T13:32:00"/>
        <d v="1899-12-30T11:30:00"/>
        <d v="1899-12-30T12:09:00"/>
        <d v="1899-12-30T17:01:00"/>
        <d v="1899-12-30T17:49:00"/>
        <d v="1899-12-30T12:37:00"/>
        <d v="1899-12-30T10:36:00"/>
        <d v="1899-12-30T12:13:00"/>
        <d v="1899-12-30T16:34:00"/>
        <d v="1899-12-30T17:22:00"/>
        <d v="1899-12-30T15:48:00"/>
        <d v="1899-12-30T16:35:00"/>
        <d v="1899-12-30T14:03:00"/>
        <d v="1899-12-30T17:43:00"/>
        <d v="1899-12-30T13:31:00"/>
        <d v="1899-12-30T14:53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56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n v="261840764"/>
        <n v="210320302"/>
        <n v="570702901"/>
        <n v="287702194"/>
        <n v="266567906"/>
        <n v="501262445"/>
        <n v="478553089"/>
        <n v="485633537"/>
        <n v="472191304"/>
        <n v="424328401"/>
        <n v="286835320"/>
        <n v="514705749"/>
        <n v="423645428"/>
        <n v="289045289"/>
        <n v="283245415"/>
        <n v="475593191"/>
        <n v="458441759"/>
        <n v="275850358"/>
        <n v="255967821"/>
        <n v="515051889"/>
        <n v="309407363"/>
        <n v="273599300"/>
        <n v="239952145"/>
        <n v="386815548"/>
        <n v="281255193"/>
        <n v="285852278"/>
        <n v="316658546"/>
        <n v="551284493"/>
        <n v="269104933"/>
        <n v="510185278"/>
        <n v="281768148"/>
        <n v="467416895"/>
        <n v="260522887"/>
        <n v="288198342"/>
        <m/>
      </sharedItems>
    </cacheField>
    <cacheField name="支出（最近24小时）" numFmtId="0">
      <sharedItems containsString="0" containsBlank="1" containsNumber="1" containsInteger="1" minValue="-727198389" maxValue="-183505324" count="162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n v="-262249654"/>
        <n v="-214992534"/>
        <n v="-520651545"/>
        <n v="-291088365"/>
        <n v="-253436020"/>
        <n v="-485584389"/>
        <n v="-444770189"/>
        <n v="-426869272"/>
        <n v="-442952191"/>
        <n v="-392995962"/>
        <n v="-244004645"/>
        <n v="-460105318"/>
        <n v="-402406221"/>
        <n v="-258150352"/>
        <n v="-273382524"/>
        <n v="-447997069"/>
        <n v="-403403275"/>
        <n v="-238648188"/>
        <n v="-242018665"/>
        <n v="-464478268"/>
        <n v="-291337628"/>
        <n v="-245185937"/>
        <n v="-242685174"/>
        <n v="-393394802"/>
        <n v="-253097346"/>
        <n v="-247497044"/>
        <n v="-269516229"/>
        <n v="-490930008"/>
        <n v="-240607074"/>
        <n v="-447265534"/>
        <n v="-269299478"/>
        <n v="-447810121"/>
        <n v="-256221269"/>
        <n v="-254712140"/>
        <m/>
      </sharedItems>
    </cacheField>
    <cacheField name="最近7天利润" numFmtId="0">
      <sharedItems containsString="0" containsBlank="1" containsNumber="1" containsInteger="1" minValue="-1136552441" maxValue="1220618619" count="162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n v="161278202"/>
        <n v="157955990"/>
        <n v="176502135"/>
        <n v="155219599"/>
        <n v="140017918"/>
        <n v="110357858"/>
        <n v="116769677"/>
        <n v="121810540"/>
        <n v="122819084"/>
        <n v="158823755"/>
        <n v="146930842"/>
        <n v="162086769"/>
        <n v="158424334"/>
        <n v="186773101"/>
        <n v="165399262"/>
        <n v="155604958"/>
        <n v="191198633"/>
        <n v="197068364"/>
        <n v="168186845"/>
        <n v="193041554"/>
        <n v="201641838"/>
        <n v="199160264"/>
        <n v="184062248"/>
        <n v="164984888"/>
        <n v="155837482"/>
        <n v="156990546"/>
        <n v="190183707"/>
        <n v="166771410"/>
        <n v="177199534"/>
        <n v="183208056"/>
        <n v="200911851"/>
        <n v="209394084"/>
        <n v="185537855"/>
        <n v="180668823"/>
        <m/>
      </sharedItems>
    </cacheField>
    <cacheField name="预计日租金收入" numFmtId="0">
      <sharedItems containsString="0" containsBlank="1" containsNumber="1" containsInteger="1" minValue="252009000" maxValue="378480000" count="6">
        <m/>
        <n v="252654000"/>
        <n v="252320000"/>
        <n v="378480000"/>
        <n v="252009000"/>
        <n v="378014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62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n v="-408890"/>
        <n v="-4672232"/>
        <n v="50051356"/>
        <n v="-3386171"/>
        <n v="13131886"/>
        <n v="15678056"/>
        <n v="33782900"/>
        <n v="58764265"/>
        <n v="29239113"/>
        <n v="31332439"/>
        <n v="42830675"/>
        <n v="54600431"/>
        <n v="21239207"/>
        <n v="30894937"/>
        <n v="9862891"/>
        <n v="27596122"/>
        <n v="55038484"/>
        <n v="37202170"/>
        <n v="13949156"/>
        <n v="50573621"/>
        <n v="18069735"/>
        <n v="28413363"/>
        <n v="-2733029"/>
        <n v="-6579254"/>
        <n v="28157847"/>
        <n v="38355234"/>
        <n v="47142317"/>
        <n v="60354485"/>
        <n v="28497859"/>
        <n v="62919744"/>
        <n v="12468670"/>
        <n v="19606774"/>
        <n v="4301618"/>
        <n v="33486202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60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4-21T00:00:00" count="160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0:00" maxDate="1899-12-30T23:20:00" count="140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d v="1899-12-30T16:48:00"/>
        <d v="1899-12-30T16:51:00"/>
        <d v="1899-12-30T11:31:00"/>
        <d v="1899-12-30T18:01:00"/>
        <d v="1899-12-30T19:20:00"/>
        <d v="1899-12-30T18:43:00"/>
        <d v="1899-12-30T19:13:00"/>
        <d v="1899-12-30T15:48:00"/>
        <d v="1899-12-30T14:57:00"/>
        <d v="1899-12-30T16:33:00"/>
        <d v="1899-12-30T11:00:00"/>
        <d v="1899-12-30T13:32:00"/>
        <d v="1899-12-30T11:30:00"/>
        <d v="1899-12-30T11:28:00"/>
        <d v="1899-12-30T12:09:00"/>
        <d v="1899-12-30T17:01:00"/>
        <d v="1899-12-30T17:49:00"/>
        <d v="1899-12-30T12:37:00"/>
        <d v="1899-12-30T10:36:00"/>
        <d v="1899-12-30T12:13:00"/>
        <d v="1899-12-30T16:35:00"/>
        <d v="1899-12-30T17:22:00"/>
        <d v="1899-12-30T14:10:00"/>
        <d v="1899-12-30T17:43:00"/>
        <d v="1899-12-30T13:34:00"/>
        <d v="1899-12-30T16:44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53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n v="693072284"/>
        <n v="504104228"/>
        <n v="1265933115"/>
        <n v="808220065"/>
        <n v="634368888"/>
        <n v="1215067050"/>
        <n v="1095295631"/>
        <n v="1067209457"/>
        <n v="1120901698"/>
        <n v="1009561304"/>
        <n v="613123978"/>
        <n v="1129789655"/>
        <n v="1008718066"/>
        <n v="610695263"/>
        <n v="690494221"/>
        <n v="1150569171"/>
        <n v="1018894886"/>
        <n v="565256699"/>
        <n v="671347202"/>
        <n v="1224913857"/>
        <n v="726754767"/>
        <n v="597441103"/>
        <n v="632937512"/>
        <n v="1031782849"/>
        <n v="709452453"/>
        <n v="650166198"/>
        <n v="706684866"/>
        <n v="1287313427"/>
        <n v="594981441"/>
        <n v="1084828768"/>
        <n v="705711461"/>
        <n v="1136794477"/>
        <n v="629509402"/>
        <n v="628579124"/>
        <m/>
      </sharedItems>
    </cacheField>
    <cacheField name="支出（最近24小时）" numFmtId="0">
      <sharedItems containsString="0" containsBlank="1" containsNumber="1" containsInteger="1" minValue="-1755406671" maxValue="-472710435" count="160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n v="-633051470"/>
        <n v="-518976241"/>
        <n v="-1256816066"/>
        <n v="-702666008"/>
        <n v="-611776002"/>
        <n v="-1172165174"/>
        <n v="-1073642684"/>
        <n v="-1030431181"/>
        <n v="-1069254170"/>
        <n v="-948665218"/>
        <n v="-589009354"/>
        <n v="-1110660561"/>
        <n v="-971379165"/>
        <n v="-623156056"/>
        <n v="-659925403"/>
        <n v="-1081432136"/>
        <n v="-973785982"/>
        <n v="-576079258"/>
        <n v="-584215343"/>
        <n v="-1121216543"/>
        <n v="-703267712"/>
        <n v="-591860907"/>
        <n v="-585824246"/>
        <n v="-949626258"/>
        <n v="-610958470"/>
        <n v="-597439750"/>
        <n v="-650592451"/>
        <n v="-1185069109"/>
        <n v="-580807867"/>
        <n v="-1079666265"/>
        <n v="-650069230"/>
        <n v="-1080980858"/>
        <n v="-618499390"/>
        <n v="-614856464"/>
        <m/>
      </sharedItems>
    </cacheField>
    <cacheField name="最近7天利润" numFmtId="0">
      <sharedItems containsString="0" containsBlank="1" containsNumber="1" containsInteger="1" minValue="-3368711788" maxValue="3688133729" count="160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n v="427867806"/>
        <n v="357835003"/>
        <n v="307726940"/>
        <n v="349690955"/>
        <n v="323663877"/>
        <n v="302896731"/>
        <n v="313644204"/>
        <n v="249514300"/>
        <n v="210564467"/>
        <n v="286332566"/>
        <n v="286458128"/>
        <n v="175918541"/>
        <n v="195650086"/>
        <n v="162880303"/>
        <n v="192105164"/>
        <n v="195239062"/>
        <n v="185566540"/>
        <n v="113847895"/>
        <n v="176865130"/>
        <n v="198416115"/>
        <n v="179578739"/>
        <n v="197619728"/>
        <n v="214808017"/>
        <n v="210639284"/>
        <n v="302592580"/>
        <n v="366141587"/>
        <n v="335102143"/>
        <n v="364688591"/>
        <n v="355375110"/>
        <n v="340783843"/>
        <n v="348668967"/>
        <n v="314440871"/>
        <n v="226956900"/>
        <n v="187953112"/>
        <m/>
      </sharedItems>
    </cacheField>
    <cacheField name="预计日租金收入" numFmtId="0">
      <sharedItems containsString="0" containsBlank="1" containsNumber="1" containsInteger="1" minValue="608332400" maxValue="913625492" count="7">
        <m/>
        <n v="902207000"/>
        <n v="901012000"/>
        <n v="913625492"/>
        <n v="609084112"/>
        <n v="608332400"/>
        <n v="912499276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60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n v="60020814"/>
        <n v="-14872013"/>
        <n v="9117049"/>
        <n v="105554057"/>
        <n v="22592886"/>
        <n v="42901876"/>
        <n v="21652947"/>
        <n v="36778276"/>
        <n v="51647528"/>
        <n v="60896086"/>
        <n v="24114624"/>
        <n v="19129094"/>
        <n v="37338901"/>
        <n v="-12460793"/>
        <n v="30568818"/>
        <n v="69137035"/>
        <n v="45108904"/>
        <n v="-10822559"/>
        <n v="87131859"/>
        <n v="103697314"/>
        <n v="23487055"/>
        <n v="5580196"/>
        <n v="47113266"/>
        <n v="82156591"/>
        <n v="98493983"/>
        <n v="52726448"/>
        <n v="56092415"/>
        <n v="102244318"/>
        <n v="14173574"/>
        <n v="5162503"/>
        <n v="55642231"/>
        <n v="55813619"/>
        <n v="11010012"/>
        <n v="13722660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54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4-21T00:00:00" count="154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0:00" maxDate="1899-12-30T23:21:00" count="136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d v="1899-12-30T16:48:00"/>
        <d v="1899-12-30T16:52:00"/>
        <d v="1899-12-30T11:31:00"/>
        <d v="1899-12-30T18:01:00"/>
        <d v="1899-12-30T19:21:00"/>
        <d v="1899-12-30T18:43:00"/>
        <d v="1899-12-30T19:14:00"/>
        <d v="1899-12-30T14:57:00"/>
        <d v="1899-12-30T16:37:00"/>
        <d v="1899-12-30T11:00:00"/>
        <d v="1899-12-30T13:32:00"/>
        <d v="1899-12-30T11:30:00"/>
        <d v="1899-12-30T11:04:00"/>
        <d v="1899-12-30T12:10:00"/>
        <d v="1899-12-30T17:01:00"/>
        <d v="1899-12-30T12:37:00"/>
        <d v="1899-12-30T10:36:00"/>
        <d v="1899-12-30T12:13:00"/>
        <d v="1899-12-30T16:50:00"/>
        <d v="1899-12-30T17:22:00"/>
        <d v="1899-12-30T15:49:00"/>
        <d v="1899-12-30T16:35:00"/>
        <d v="1899-12-30T14:11:00"/>
        <d v="1899-12-30T17:43:00"/>
        <d v="1899-12-30T13:34:00"/>
        <d v="1899-12-30T16:4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47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n v="242107579"/>
        <n v="179269036"/>
        <n v="484789944"/>
        <n v="268630638"/>
        <n v="221955323"/>
        <n v="437159920"/>
        <n v="412440925"/>
        <n v="375933892"/>
        <n v="372771552"/>
        <n v="386481096"/>
        <n v="203426035"/>
        <n v="401560966"/>
        <n v="366156000"/>
        <n v="243679936"/>
        <n v="236299702"/>
        <n v="405235230"/>
        <n v="397974637"/>
        <n v="237529011"/>
        <n v="227589691"/>
        <n v="426392337"/>
        <n v="272772253"/>
        <n v="242334999"/>
        <n v="217320657"/>
        <n v="353913886"/>
        <n v="253663659"/>
        <n v="221344551"/>
        <n v="268021324"/>
        <n v="463621086"/>
        <n v="226354371"/>
        <n v="420359907"/>
        <n v="226770801"/>
        <n v="404531931"/>
        <n v="245968409"/>
        <n v="224734161"/>
        <m/>
      </sharedItems>
    </cacheField>
    <cacheField name="支出（最近24小时）" numFmtId="0">
      <sharedItems containsString="0" containsBlank="1" containsNumber="1" containsInteger="1" minValue="-619627666" maxValue="0" count="154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n v="-223452930"/>
        <n v="-183188833"/>
        <n v="-443633374"/>
        <n v="-248027859"/>
        <n v="-215945400"/>
        <n v="-413752217"/>
        <n v="-378975635"/>
        <n v="-363722789"/>
        <n v="-377426572"/>
        <n v="-334862215"/>
        <n v="-207909202"/>
        <n v="-392042248"/>
        <n v="-342878540"/>
        <n v="-219962344"/>
        <n v="-232941231"/>
        <n v="-381725164"/>
        <n v="-343728100"/>
        <n v="-203345122"/>
        <n v="-206217006"/>
        <n v="-395768310"/>
        <n v="-248240249"/>
        <n v="-208915746"/>
        <n v="-206784919"/>
        <n v="-335200174"/>
        <n v="-215656826"/>
        <n v="-210884973"/>
        <n v="-229646875"/>
        <n v="-418307062"/>
        <n v="-205014232"/>
        <n v="-381101845"/>
        <n v="-229462188"/>
        <n v="-381565872"/>
        <n v="-218318629"/>
        <n v="-217032745"/>
        <m/>
      </sharedItems>
    </cacheField>
    <cacheField name="最近7天利润" numFmtId="0">
      <sharedItems containsString="0" containsBlank="1" containsNumber="1" containsInteger="1" minValue="-1004746340" maxValue="1052575633" count="154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n v="119699391"/>
        <n v="103880477"/>
        <n v="146347646"/>
        <n v="131969035"/>
        <n v="115074342"/>
        <n v="121992704"/>
        <n v="117415936"/>
        <n v="108787261"/>
        <n v="96579542"/>
        <n v="152118220"/>
        <n v="102558686"/>
        <n v="95957792"/>
        <n v="99223444"/>
        <n v="105543256"/>
        <n v="92834217"/>
        <n v="116842219"/>
        <n v="151735774"/>
        <n v="134300782"/>
        <n v="160156634"/>
        <n v="155406091"/>
        <n v="170662520"/>
        <n v="180364181"/>
        <n v="180923423"/>
        <n v="175567827"/>
        <n v="179479718"/>
        <n v="155755407"/>
        <n v="172757171"/>
        <n v="170445404"/>
        <n v="167253539"/>
        <n v="151752209"/>
        <n v="145143109"/>
        <n v="156004556"/>
        <n v="145647503"/>
        <n v="142889341"/>
        <m/>
      </sharedItems>
    </cacheField>
    <cacheField name="预计日租金收入" numFmtId="0">
      <sharedItems containsString="0" containsBlank="1" containsNumber="1" containsInteger="1" minValue="214730780" maxValue="322493688" count="7">
        <m/>
        <n v="257513000"/>
        <n v="257172000"/>
        <n v="322493688"/>
        <n v="214995792"/>
        <n v="214730780"/>
        <n v="32209575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54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n v="18654649"/>
        <n v="-3919797"/>
        <n v="41156570"/>
        <n v="20602779"/>
        <n v="6009923"/>
        <n v="23407703"/>
        <n v="33465290"/>
        <n v="12211103"/>
        <n v="-4655020"/>
        <n v="51618881"/>
        <n v="-4483167"/>
        <n v="9518718"/>
        <n v="23277460"/>
        <n v="23717592"/>
        <n v="3358471"/>
        <n v="23510066"/>
        <n v="54246537"/>
        <n v="34183889"/>
        <n v="21372685"/>
        <n v="30624027"/>
        <n v="24532004"/>
        <n v="33419253"/>
        <n v="10535738"/>
        <n v="18713712"/>
        <n v="38006833"/>
        <n v="10459578"/>
        <n v="38374449"/>
        <n v="45314024"/>
        <n v="21340139"/>
        <n v="39258062"/>
        <n v="-2691387"/>
        <n v="22966059"/>
        <n v="27649780"/>
        <n v="770141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50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4-21T00:00:00" count="15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0:00" maxDate="1899-12-30T23:21:00" count="13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d v="1899-12-30T16:49:00"/>
        <d v="1899-12-30T16:56:00"/>
        <d v="1899-12-30T11:32:00"/>
        <d v="1899-12-30T18:01:00"/>
        <d v="1899-12-30T19:21:00"/>
        <d v="1899-12-30T19:14:00"/>
        <d v="1899-12-30T16:43:00"/>
        <d v="1899-12-30T14:58:00"/>
        <d v="1899-12-30T16:48:00"/>
        <d v="1899-12-30T17:47:00"/>
        <d v="1899-12-30T16:37:00"/>
        <d v="1899-12-30T11:00:00"/>
        <d v="1899-12-30T13:33:00"/>
        <d v="1899-12-30T17:39:00"/>
        <d v="1899-12-30T11:04:00"/>
        <d v="1899-12-30T12:10:00"/>
        <d v="1899-12-30T17:02:00"/>
        <d v="1899-12-30T17:50:00"/>
        <d v="1899-12-30T12:38:00"/>
        <d v="1899-12-30T10:37:00"/>
        <d v="1899-12-30T12:14:00"/>
        <d v="1899-12-30T16:51:00"/>
        <d v="1899-12-30T17:22:00"/>
        <d v="1899-12-30T15:49:00"/>
        <d v="1899-12-30T16:35:00"/>
        <d v="1899-12-30T14:11:00"/>
        <d v="1899-12-30T17:46:00"/>
        <d v="1899-12-30T13:34:00"/>
        <d v="1899-12-30T16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41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n v="1127909514"/>
        <n v="867538585"/>
        <n v="2059957662"/>
        <n v="1175862362"/>
        <n v="1021800045"/>
        <n v="1981373078"/>
        <n v="1901751156"/>
        <n v="1871852575"/>
        <n v="1924329583"/>
        <n v="1445510870"/>
        <n v="1081553221"/>
        <n v="1971871952"/>
        <n v="1694770114"/>
        <n v="1005923308"/>
        <n v="1138140095"/>
        <n v="1777904676"/>
        <n v="1617791274"/>
        <n v="946328929"/>
        <n v="980996709"/>
        <n v="1952855139"/>
        <n v="1194095975"/>
        <n v="980180240"/>
        <n v="964206877"/>
        <n v="1613120288"/>
        <n v="1038926328"/>
        <n v="1056256384"/>
        <n v="1153572067"/>
        <n v="2040851166"/>
        <n v="908252655"/>
        <n v="1660540888"/>
        <n v="1017865862"/>
        <n v="1744534923"/>
        <n v="1087084817"/>
        <n v="990510776"/>
        <m/>
      </sharedItems>
    </cacheField>
    <cacheField name="支出（最近24小时）" numFmtId="0">
      <sharedItems containsString="0" containsBlank="1" containsNumber="1" containsInteger="1" minValue="-2726593932" maxValue="-554786493" count="150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n v="-983280128"/>
        <n v="-806102379"/>
        <n v="-1952155666"/>
        <n v="-1091419406"/>
        <n v="-950244061"/>
        <n v="-1820671278"/>
        <n v="-1667640740"/>
        <n v="-1600522261"/>
        <n v="-1660824258"/>
        <n v="-1473518853"/>
        <n v="-914881654"/>
        <n v="-1725138938"/>
        <n v="-1508799430"/>
        <n v="-967920186"/>
        <n v="-1025032353"/>
        <n v="-1679739743"/>
        <n v="-1512537829"/>
        <n v="-894797920"/>
        <n v="-907435333"/>
        <n v="-1741535067"/>
        <n v="-1092354006"/>
        <n v="-919310843"/>
        <n v="-909934370"/>
        <n v="-1475011620"/>
        <n v="-948974225"/>
        <n v="-927976208"/>
        <n v="-1010535899"/>
        <n v="-1840714377"/>
        <n v="-902142654"/>
        <n v="-1676996896"/>
        <n v="-1009723204"/>
        <n v="-1679038793"/>
        <n v="-960687197"/>
        <n v="-955028805"/>
        <m/>
      </sharedItems>
    </cacheField>
    <cacheField name="最近7天利润" numFmtId="0">
      <sharedItems containsString="0" containsBlank="1" containsNumber="1" containsInteger="1" minValue="-6935024191" maxValue="1382139577" count="150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n v="838305845"/>
        <n v="732320877"/>
        <n v="655457868"/>
        <n v="661078655"/>
        <n v="653082882"/>
        <n v="646799137"/>
        <n v="773631780"/>
        <n v="751925017"/>
        <n v="761416677"/>
        <n v="671972488"/>
        <n v="792278265"/>
        <n v="787896756"/>
        <n v="822250009"/>
        <n v="771107315"/>
        <n v="739250457"/>
        <n v="597941934"/>
        <n v="580998577"/>
        <n v="660537569"/>
        <n v="567427378"/>
        <n v="625124627"/>
        <n v="620957359"/>
        <n v="643823634"/>
        <n v="567890233"/>
        <n v="683767369"/>
        <n v="653523218"/>
        <n v="730272385"/>
        <n v="799747177"/>
        <n v="719089102"/>
        <n v="623457134"/>
        <n v="540021728"/>
        <n v="510990045"/>
        <n v="467409190"/>
        <n v="503854707"/>
        <n v="411056502"/>
        <m/>
      </sharedItems>
    </cacheField>
    <cacheField name="预计日租金收入" numFmtId="0">
      <sharedItems containsString="0" containsBlank="1" containsNumber="1" containsInteger="1" minValue="944895000" maxValue="1419093000" count="6">
        <m/>
        <n v="947317000"/>
        <n v="946062000"/>
        <n v="1419093000"/>
        <n v="944895000"/>
        <n v="1417342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50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n v="144629386"/>
        <n v="61436206"/>
        <n v="107801996"/>
        <n v="84442956"/>
        <n v="71555984"/>
        <n v="160701800"/>
        <n v="234110416"/>
        <n v="271330314"/>
        <n v="263505325"/>
        <n v="-28007983"/>
        <n v="166671567"/>
        <n v="246733014"/>
        <n v="185970684"/>
        <n v="38003122"/>
        <n v="113107742"/>
        <n v="98164933"/>
        <n v="105253445"/>
        <n v="51531009"/>
        <n v="73561376"/>
        <n v="211320072"/>
        <n v="101741969"/>
        <n v="60869397"/>
        <n v="54272507"/>
        <n v="138108668"/>
        <n v="89952103"/>
        <n v="128280176"/>
        <n v="143036168"/>
        <n v="200136789"/>
        <n v="6110001"/>
        <n v="-16456008"/>
        <n v="8142658"/>
        <n v="65496130"/>
        <n v="126397620"/>
        <n v="3548197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259259" refreshedBy="超级无敌美少女" recordCount="150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4-21T00:00:00" count="150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1:00" maxDate="1899-12-30T23:22:00" count="13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d v="1899-12-30T16:49:00"/>
        <d v="1899-12-30T16:56:00"/>
        <d v="1899-12-30T11:32:00"/>
        <d v="1899-12-30T18:02:00"/>
        <d v="1899-12-30T19:21:00"/>
        <d v="1899-12-30T18:44:00"/>
        <d v="1899-12-30T19:14:00"/>
        <d v="1899-12-30T15:04:00"/>
        <d v="1899-12-30T16:52:00"/>
        <d v="1899-12-30T16:38:00"/>
        <d v="1899-12-30T11:00:00"/>
        <d v="1899-12-30T13:33:00"/>
        <d v="1899-12-30T17:39:00"/>
        <d v="1899-12-30T11:31:00"/>
        <d v="1899-12-30T11:04:00"/>
        <d v="1899-12-30T12:10:00"/>
        <d v="1899-12-30T17:02:00"/>
        <d v="1899-12-30T12:38:00"/>
        <d v="1899-12-30T10:37:00"/>
        <d v="1899-12-30T12:14:00"/>
        <d v="1899-12-30T16:51:00"/>
        <d v="1899-12-30T17:23:00"/>
        <d v="1899-12-30T15:49:00"/>
        <d v="1899-12-30T16:36:00"/>
        <d v="1899-12-30T14:11:00"/>
        <d v="1899-12-30T17:46:00"/>
        <d v="1899-12-30T13:35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42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n v="997948682"/>
        <n v="862496181"/>
        <n v="2116078368"/>
        <n v="1161203237"/>
        <n v="931576324"/>
        <n v="1798527115"/>
        <n v="1712281338"/>
        <n v="1635117222"/>
        <n v="923847599"/>
        <n v="1559056961"/>
        <n v="1028704976"/>
        <n v="1819890871"/>
        <n v="1493166849"/>
        <n v="1040379515"/>
        <n v="952419147"/>
        <n v="1663666821"/>
        <n v="1622148980"/>
        <n v="936307155"/>
        <n v="948118767"/>
        <n v="1790849287"/>
        <n v="1151635496"/>
        <n v="959470191"/>
        <n v="908259435"/>
        <n v="1573736024"/>
        <n v="927209728"/>
        <n v="860540032"/>
        <n v="1126600161"/>
        <n v="1965816672"/>
        <n v="899410225"/>
        <n v="1660653241"/>
        <n v="966514040"/>
        <n v="1613616112"/>
        <n v="1058399129"/>
        <n v="947840189"/>
        <m/>
      </sharedItems>
    </cacheField>
    <cacheField name="支出（最近24小时）" numFmtId="0">
      <sharedItems containsString="0" containsBlank="1" containsNumber="1" containsInteger="1" minValue="-2596755432" maxValue="-240799634" count="150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6392253608" maxValue="2003396088" count="150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n v="511678917"/>
        <n v="442911050"/>
        <n v="541949166"/>
        <n v="563959407"/>
        <n v="544790602"/>
        <n v="529676673"/>
        <n v="584597266"/>
        <n v="616518966"/>
        <n v="661171573"/>
        <n v="722097770"/>
        <n v="717383977"/>
        <n v="615140008"/>
        <n v="625260679"/>
        <n v="705838983"/>
        <n v="595957331"/>
        <n v="658943383"/>
        <n v="645697167"/>
        <n v="574110024"/>
        <n v="500615548"/>
        <n v="529453084"/>
        <n v="604048819"/>
        <n v="569434094"/>
        <n v="639090206"/>
        <n v="674482406"/>
        <n v="603987247"/>
        <n v="496621763"/>
        <n v="576912169"/>
        <n v="577132689"/>
        <n v="506061035"/>
        <n v="445411537"/>
        <n v="404430456"/>
        <n v="290980087"/>
        <n v="411014280"/>
        <n v="47255006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50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n v="61491684"/>
        <n v="94779849"/>
        <n v="256883005"/>
        <n v="121756480"/>
        <n v="26582238"/>
        <n v="64554963"/>
        <n v="124052514"/>
        <n v="110810741"/>
        <n v="107166384"/>
        <n v="155706046"/>
        <n v="157389363"/>
        <n v="176901874"/>
        <n v="56215420"/>
        <n v="118551029"/>
        <n v="-23801863"/>
        <n v="63915141"/>
        <n v="181637172"/>
        <n v="84118903"/>
        <n v="83894887"/>
        <n v="132244934"/>
        <n v="111298644"/>
        <n v="83936304"/>
        <n v="41655520"/>
        <n v="168963453"/>
        <n v="23425009"/>
        <n v="-23246581"/>
        <n v="164185293"/>
        <n v="212755860"/>
        <n v="40226990"/>
        <n v="63513796"/>
        <n v="4873168"/>
        <n v="14532003"/>
        <n v="143459202"/>
        <n v="38289206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49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4-21T00:00:00" count="149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1:00" maxDate="1899-12-30T23:22:00" count="13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d v="1899-12-30T16:49:00"/>
        <d v="1899-12-30T11:32:00"/>
        <d v="1899-12-30T18:02:00"/>
        <d v="1899-12-30T19:22:00"/>
        <d v="1899-12-30T18:44:00"/>
        <d v="1899-12-30T19:15:00"/>
        <d v="1899-12-30T16:44:00"/>
        <d v="1899-12-30T15:04:00"/>
        <d v="1899-12-30T16:52:00"/>
        <d v="1899-12-30T16:39:00"/>
        <d v="1899-12-30T11:01:00"/>
        <d v="1899-12-30T13:33:00"/>
        <d v="1899-12-30T17:40:00"/>
        <d v="1899-12-30T11:31:00"/>
        <d v="1899-12-30T11:05:00"/>
        <d v="1899-12-30T12:11:00"/>
        <d v="1899-12-30T17:02:00"/>
        <d v="1899-12-30T17:51:00"/>
        <d v="1899-12-30T12:38:00"/>
        <d v="1899-12-30T10:37:00"/>
        <d v="1899-12-30T12:14:00"/>
        <d v="1899-12-30T16:51:00"/>
        <d v="1899-12-30T17:23:00"/>
        <d v="1899-12-30T15:50:00"/>
        <d v="1899-12-30T16:56:00"/>
        <d v="1899-12-30T14:11:00"/>
        <d v="1899-12-30T17:47:00"/>
        <d v="1899-12-30T13:35:00"/>
        <d v="1899-12-30T15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41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n v="989925787"/>
        <n v="771435163"/>
        <n v="1985009447"/>
        <n v="1093248614"/>
        <n v="1061355374"/>
        <n v="1884020737"/>
        <n v="1567366698"/>
        <n v="1527510536"/>
        <n v="906434671"/>
        <n v="1575157601"/>
        <n v="997531261"/>
        <n v="1819890871"/>
        <n v="1593433835"/>
        <n v="968234347"/>
        <n v="1048181002"/>
        <n v="1693197581"/>
        <n v="1505379252"/>
        <n v="958134848"/>
        <n v="851944740"/>
        <n v="1685128430"/>
        <n v="1184325969"/>
        <n v="942645686"/>
        <n v="939286170"/>
        <n v="1490586172"/>
        <n v="948916363"/>
        <n v="995950050"/>
        <n v="1108488347"/>
        <n v="1951653565"/>
        <n v="988043505"/>
        <n v="1737456625"/>
        <n v="1019604791"/>
        <n v="1697813085"/>
        <n v="1005938997"/>
        <n v="974657297"/>
        <m/>
      </sharedItems>
    </cacheField>
    <cacheField name="支出（最近24小时）" numFmtId="0">
      <sharedItems containsString="0" containsBlank="1" containsNumber="1" containsInteger="1" minValue="-2596740919" maxValue="-695734762" count="149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6614903053" maxValue="1095963420" count="149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n v="432794998"/>
        <n v="381442365"/>
        <n v="455815394"/>
        <n v="401992949"/>
        <n v="547118408"/>
        <n v="548434500"/>
        <n v="412749657"/>
        <n v="378891262"/>
        <n v="422622037"/>
        <n v="590709892"/>
        <n v="594830287"/>
        <n v="615140008"/>
        <n v="541149548"/>
        <n v="593868112"/>
        <n v="680377527"/>
        <n v="684109958"/>
        <n v="637738037"/>
        <n v="571877947"/>
        <n v="433383159"/>
        <n v="424303166"/>
        <n v="459693087"/>
        <n v="480399025"/>
        <n v="481940210"/>
        <n v="472766725"/>
        <n v="474516834"/>
        <n v="480733675"/>
        <n v="639086294"/>
        <n v="652802351"/>
        <n v="637673504"/>
        <n v="582018615"/>
        <n v="566481357"/>
        <n v="594933990"/>
        <n v="640801416"/>
        <n v="593744293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2207000"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49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n v="53468789"/>
        <n v="3718831"/>
        <n v="125814084"/>
        <n v="53801857"/>
        <n v="156361288"/>
        <n v="150048585"/>
        <n v="-20862126"/>
        <n v="3204055"/>
        <n v="89753456"/>
        <n v="171806686"/>
        <n v="126215648"/>
        <n v="176901874"/>
        <n v="156482406"/>
        <n v="46405861"/>
        <n v="71959992"/>
        <n v="93445901"/>
        <n v="64867444"/>
        <n v="105946596"/>
        <n v="-12279140"/>
        <n v="26524077"/>
        <n v="143989117"/>
        <n v="67111799"/>
        <n v="72682255"/>
        <n v="85813601"/>
        <n v="45131644"/>
        <n v="112163437"/>
        <n v="146073479"/>
        <n v="198592753"/>
        <n v="128860270"/>
        <n v="140317180"/>
        <n v="57963919"/>
        <n v="98728976"/>
        <n v="90999070"/>
        <n v="65106314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46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4-21T00:00:00" count="146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1:00" maxDate="1899-12-30T23:22:00" count="133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d v="1899-12-30T16:49:00"/>
        <d v="1899-12-30T16:57:00"/>
        <d v="1899-12-30T11:32:00"/>
        <d v="1899-12-30T18:02:00"/>
        <d v="1899-12-30T19:22:00"/>
        <d v="1899-12-30T18:44:00"/>
        <d v="1899-12-30T19:17:00"/>
        <d v="1899-12-30T16:44:00"/>
        <d v="1899-12-30T15:05:00"/>
        <d v="1899-12-30T16:53:00"/>
        <d v="1899-12-30T16:40:00"/>
        <d v="1899-12-30T11:01:00"/>
        <d v="1899-12-30T13:33:00"/>
        <d v="1899-12-30T17:40:00"/>
        <d v="1899-12-30T11:05:00"/>
        <d v="1899-12-30T12:11:00"/>
        <d v="1899-12-30T17:02:00"/>
        <d v="1899-12-30T12:39:00"/>
        <d v="1899-12-30T10:37:00"/>
        <d v="1899-12-30T12:14:00"/>
        <d v="1899-12-30T16:51:00"/>
        <d v="1899-12-30T17:23:00"/>
        <d v="1899-12-30T15:50:00"/>
        <d v="1899-12-30T16:56:00"/>
        <d v="1899-12-30T14:12:00"/>
        <d v="1899-12-30T17:47:00"/>
        <d v="1899-12-30T13:35:00"/>
        <d v="1899-12-30T15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39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n v="320717874"/>
        <n v="253769915"/>
        <n v="640895952"/>
        <n v="353564301"/>
        <n v="327841567"/>
        <n v="649897084"/>
        <n v="577260275"/>
        <n v="499716763"/>
        <n v="265764742"/>
        <n v="503837778"/>
        <n v="336037928"/>
        <n v="631790634"/>
        <n v="551251505"/>
        <n v="312798728"/>
        <n v="344648430"/>
        <n v="560725298"/>
        <n v="508419333"/>
        <n v="320732714"/>
        <n v="332337846"/>
        <n v="638945931"/>
        <n v="389583294"/>
        <n v="290057601"/>
        <n v="297086680"/>
        <n v="476587185"/>
        <n v="308206051"/>
        <n v="285042067"/>
        <n v="349367801"/>
        <n v="624097312"/>
        <n v="308885965"/>
        <n v="567691925"/>
        <n v="330748626"/>
        <n v="547197701"/>
        <n v="313897141"/>
        <n v="320025706"/>
        <m/>
      </sharedItems>
    </cacheField>
    <cacheField name="支出（最近24小时）" numFmtId="0">
      <sharedItems containsString="0" containsBlank="1" containsNumber="1" containsInteger="1" minValue="-854298694" maxValue="0" count="146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n v="-308080869"/>
        <n v="-252567620"/>
        <n v="-611650104"/>
        <n v="-341963017"/>
        <n v="-297730025"/>
        <n v="-570451873"/>
        <n v="-522504416"/>
        <n v="-501474886"/>
        <n v="-268676361"/>
        <n v="-461684300"/>
        <n v="-286650292"/>
        <n v="-540519725"/>
        <n v="-472736331"/>
        <n v="-303268299"/>
        <n v="-321162657"/>
        <n v="-526295270"/>
        <n v="-473907645"/>
        <n v="-280357665"/>
        <n v="-284317214"/>
        <n v="-545656952"/>
        <n v="-342255846"/>
        <n v="-288038043"/>
        <n v="-285100211"/>
        <n v="-462149951"/>
        <n v="-297332160"/>
        <n v="-290753071"/>
        <n v="-316620635"/>
        <n v="-576731766"/>
        <n v="-282658914"/>
        <n v="-525435882"/>
        <n v="-316366002"/>
        <n v="-526075649"/>
        <n v="-301002063"/>
        <n v="-299229178"/>
        <m/>
      </sharedItems>
    </cacheField>
    <cacheField name="最近7天利润" numFmtId="0">
      <sharedItems containsString="0" containsBlank="1" containsNumber="1" containsInteger="1" minValue="-1509444116" maxValue="1854751546" count="146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n v="209559585"/>
        <n v="194153155"/>
        <n v="169978074"/>
        <n v="143688465"/>
        <n v="133699329"/>
        <n v="190319651"/>
        <n v="152131731"/>
        <n v="128494777"/>
        <n v="115622601"/>
        <n v="156573784"/>
        <n v="177917867"/>
        <n v="208199856"/>
        <n v="214720215"/>
        <n v="174916975"/>
        <n v="192980558"/>
        <n v="211105126"/>
        <n v="237584178"/>
        <n v="235805749"/>
        <n v="234438745"/>
        <n v="237823819"/>
        <n v="248519366"/>
        <n v="241008495"/>
        <n v="223448080"/>
        <n v="221015701"/>
        <n v="208322159"/>
        <n v="162236106"/>
        <n v="146962640"/>
        <n v="116312673"/>
        <n v="95212276"/>
        <n v="109221710"/>
        <n v="117678976"/>
        <n v="115906528"/>
        <n v="117927715"/>
        <n v="144435247"/>
        <m/>
      </sharedItems>
    </cacheField>
    <cacheField name="预计日租金收入" numFmtId="26">
      <sharedItems containsString="0" containsBlank="1" containsNumber="1" containsInteger="1" minValue="296054000" maxValue="444631000" count="6">
        <m/>
        <n v="296814000"/>
        <n v="296420000"/>
        <n v="444631000"/>
        <n v="296054000"/>
        <n v="444082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46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n v="12637005"/>
        <n v="1202295"/>
        <n v="29245848"/>
        <n v="11601284"/>
        <n v="30111542"/>
        <n v="79445211"/>
        <n v="54755859"/>
        <n v="-1758123"/>
        <n v="-2911619"/>
        <n v="42153478"/>
        <n v="49387636"/>
        <n v="91270909"/>
        <n v="78515174"/>
        <n v="9530429"/>
        <n v="23485773"/>
        <n v="34430028"/>
        <n v="34511688"/>
        <n v="40375049"/>
        <n v="48020632"/>
        <n v="93288979"/>
        <n v="47327448"/>
        <n v="2019558"/>
        <n v="11986469"/>
        <n v="14437234"/>
        <n v="10873891"/>
        <n v="-5711004"/>
        <n v="32747166"/>
        <n v="47365546"/>
        <n v="26227051"/>
        <n v="42256043"/>
        <n v="14382624"/>
        <n v="21122052"/>
        <n v="12895078"/>
        <n v="20796528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40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4-21T00:00:00" count="140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2:00" maxDate="1899-12-30T23:06:00" count="131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d v="1899-12-30T16:49:00"/>
        <d v="1899-12-30T17:43:00"/>
        <d v="1899-12-30T11:33:00"/>
        <d v="1899-12-30T18:03:00"/>
        <d v="1899-12-30T19:22:00"/>
        <d v="1899-12-30T18:45:00"/>
        <d v="1899-12-30T19:17:00"/>
        <d v="1899-12-30T15:06:00"/>
        <d v="1899-12-30T16:53:00"/>
        <d v="1899-12-30T17:48:00"/>
        <d v="1899-12-30T16:41:00"/>
        <d v="1899-12-30T11:01:00"/>
        <d v="1899-12-30T13:34:00"/>
        <d v="1899-12-30T17:40:00"/>
        <d v="1899-12-30T11:05:00"/>
        <d v="1899-12-30T12:11:00"/>
        <d v="1899-12-30T17:02:00"/>
        <d v="1899-12-30T17:52:00"/>
        <d v="1899-12-30T12:39:00"/>
        <d v="1899-12-30T10:38:00"/>
        <d v="1899-12-30T12:15:00"/>
        <d v="1899-12-30T16:52:00"/>
        <d v="1899-12-30T17:23:00"/>
        <d v="1899-12-30T15:50:00"/>
        <d v="1899-12-30T16:56:00"/>
        <d v="1899-12-30T14:21:00"/>
        <d v="1899-12-30T17:47:00"/>
        <d v="1899-12-30T13:35:00"/>
        <d v="1899-12-30T15:03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132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n v="810893849"/>
        <n v="677656181"/>
        <n v="1729212332"/>
        <n v="1017761798"/>
        <n v="799210293"/>
        <n v="1597259503"/>
        <n v="1473010690"/>
        <n v="1393813085"/>
        <n v="674382476"/>
        <n v="1253914002"/>
        <n v="840878785"/>
        <n v="1478904216"/>
        <n v="1292370515"/>
        <n v="754556366"/>
        <n v="808929001"/>
        <n v="1334428549"/>
        <n v="1224297870"/>
        <n v="803366320"/>
        <n v="807856456"/>
        <n v="1499571207"/>
        <n v="870608172"/>
        <n v="822846510"/>
        <n v="725329789"/>
        <n v="1264592626"/>
        <n v="834940335"/>
        <n v="787976364"/>
        <n v="916193695"/>
        <n v="1672269900"/>
        <n v="784831102"/>
        <n v="1401826363"/>
        <n v="886953955"/>
        <n v="1439456999"/>
        <n v="871993792"/>
        <n v="782316709"/>
        <m/>
      </sharedItems>
    </cacheField>
    <cacheField name="支出（最近24小时）" numFmtId="0">
      <sharedItems containsString="0" containsBlank="1" containsNumber="1" containsInteger="1" minValue="-2163109363" maxValue="-398939785" count="140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n v="-780076738"/>
        <n v="-639507705"/>
        <n v="-1548709738"/>
        <n v="-865859149"/>
        <n v="-753860074"/>
        <n v="-1444398803"/>
        <n v="-1322994610"/>
        <n v="-1269747298"/>
        <n v="-680295452"/>
        <n v="-1168991312"/>
        <n v="-725805905"/>
        <n v="-1368609834"/>
        <n v="-1196980541"/>
        <n v="-767883128"/>
        <n v="-813192101"/>
        <n v="-1332593149"/>
        <n v="-1199946336"/>
        <n v="-709872814"/>
        <n v="-719906551"/>
        <n v="-1381625485"/>
        <n v="-866600597"/>
        <n v="-729319728"/>
        <n v="-721881062"/>
        <n v="-1170175552"/>
        <n v="-752852670"/>
        <n v="-736194249"/>
        <n v="-801691585"/>
        <n v="-1460299656"/>
        <n v="-715707694"/>
        <n v="-1330425217"/>
        <n v="-801046847"/>
        <n v="-1332037063"/>
        <n v="-762144959"/>
        <n v="-757655969"/>
        <m/>
      </sharedItems>
    </cacheField>
    <cacheField name="最近7天利润" numFmtId="0">
      <sharedItems containsString="0" containsBlank="1" containsNumber="1" containsInteger="1" minValue="-5626283225" maxValue="5482769221" count="140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n v="566851460"/>
        <n v="467128666"/>
        <n v="481997593"/>
        <n v="569719546"/>
        <n v="606841736"/>
        <n v="665174408"/>
        <n v="606992506"/>
        <n v="635472343"/>
        <n v="603418754"/>
        <n v="650192968"/>
        <n v="622911730"/>
        <n v="466230583"/>
        <n v="521048836"/>
        <n v="400211593"/>
        <n v="353442894"/>
        <n v="277981206"/>
        <n v="302147216"/>
        <n v="310718032"/>
        <n v="283595057"/>
        <n v="318369372"/>
        <n v="222208475"/>
        <n v="329062019"/>
        <n v="318343561"/>
        <n v="421643693"/>
        <n v="485478324"/>
        <n v="443766933"/>
        <n v="470319138"/>
        <n v="537791455"/>
        <n v="602907288"/>
        <n v="511658244"/>
        <n v="612546910"/>
        <n v="524661106"/>
        <n v="552422274"/>
        <n v="525300899"/>
        <m/>
      </sharedItems>
    </cacheField>
    <cacheField name="预计日租金收入" numFmtId="0">
      <sharedItems containsString="0" containsBlank="1" containsNumber="1" containsInteger="1" minValue="749616700" maxValue="1125813661" count="6">
        <m/>
        <n v="901012000"/>
        <n v="1125813661"/>
        <n v="750542996"/>
        <n v="749616700"/>
        <n v="1124425883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40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n v="30817111"/>
        <n v="38148476"/>
        <n v="180502594"/>
        <n v="151902649"/>
        <n v="45350219"/>
        <n v="152860700"/>
        <n v="150016080"/>
        <n v="124065787"/>
        <n v="-5912976"/>
        <n v="84922690"/>
        <n v="115072880"/>
        <n v="110294382"/>
        <n v="95389974"/>
        <n v="-13326762"/>
        <n v="-4263100"/>
        <n v="1835400"/>
        <n v="24351534"/>
        <n v="93493506"/>
        <n v="87949905"/>
        <n v="117945722"/>
        <n v="4007575"/>
        <n v="93526782"/>
        <n v="3448727"/>
        <n v="94417074"/>
        <n v="82087665"/>
        <n v="51782115"/>
        <n v="114502110"/>
        <n v="211970244"/>
        <n v="69123408"/>
        <n v="71401146"/>
        <n v="85907108"/>
        <n v="107419936"/>
        <n v="109848833"/>
        <n v="24660740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21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4-21T00:00:00" count="121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2:00" maxDate="1899-12-30T23:06:00" count="112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d v="1899-12-30T16:50:00"/>
        <d v="1899-12-30T17:44:00"/>
        <d v="1899-12-30T11:33:00"/>
        <d v="1899-12-30T18:03:00"/>
        <d v="1899-12-30T19:22:00"/>
        <d v="1899-12-30T18:45:00"/>
        <d v="1899-12-30T19:18:00"/>
        <d v="1899-12-30T15:06:00"/>
        <d v="1899-12-30T16:53:00"/>
        <d v="1899-12-30T16:42:00"/>
        <d v="1899-12-30T11:01:00"/>
        <d v="1899-12-30T13:34:00"/>
        <d v="1899-12-30T17:41:00"/>
        <d v="1899-12-30T11:38:00"/>
        <d v="1899-12-30T11:05:00"/>
        <d v="1899-12-30T11:30:00"/>
        <d v="1899-12-30T12:12:00"/>
        <d v="1899-12-30T17:03:00"/>
        <d v="1899-12-30T12:39:00"/>
        <d v="1899-12-30T10:38:00"/>
        <d v="1899-12-30T12:15:00"/>
        <d v="1899-12-30T17:12:00"/>
        <d v="1899-12-30T17:24:00"/>
        <d v="1899-12-30T15:51:00"/>
        <d v="1899-12-30T16:57:00"/>
        <d v="1899-12-30T14:21:00"/>
        <d v="1899-12-30T13:35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4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n v="925664154"/>
        <n v="753707769"/>
        <n v="1961467651"/>
        <n v="1115719673"/>
        <n v="1021381808"/>
        <n v="1957495831"/>
        <n v="1752618353"/>
        <n v="1657453599"/>
        <n v="934656330"/>
        <n v="1641719756"/>
        <n v="1025360708"/>
        <n v="1863040212"/>
        <n v="1602364587"/>
        <n v="936236894"/>
        <n v="1114952917"/>
        <n v="1745971722"/>
        <n v="1560577771"/>
        <n v="885599298"/>
        <n v="932129776"/>
        <n v="1781431512"/>
        <n v="1122562031"/>
        <n v="950107379"/>
        <n v="892952701"/>
        <n v="1483238457"/>
        <n v="1018820357"/>
        <n v="1015261000"/>
        <n v="989892649"/>
        <n v="1867869973"/>
        <n v="980946444"/>
        <n v="1819792660"/>
        <n v="1074764660"/>
        <n v="1764557045"/>
        <n v="941247595"/>
        <n v="988624935"/>
        <m/>
      </sharedItems>
    </cacheField>
    <cacheField name="支出（最近24小时）" numFmtId="0">
      <sharedItems containsString="0" containsBlank="1" containsNumber="1" containsInteger="1" minValue="-2596755432" maxValue="-747176430" count="121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n v="-936456998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5655293917" maxValue="5504521668" count="121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n v="225024683"/>
        <n v="237867948"/>
        <n v="238123052"/>
        <n v="224153043"/>
        <n v="329520583"/>
        <n v="429743812"/>
        <n v="484180154"/>
        <n v="520015079"/>
        <n v="653191116"/>
        <n v="905568520"/>
        <n v="943332764"/>
        <n v="933065968"/>
        <n v="916085284"/>
        <n v="823357735"/>
        <n v="904836070"/>
        <n v="836430659"/>
        <n v="831033372"/>
        <n v="626075577"/>
        <n v="539936378"/>
        <n v="528851521"/>
        <n v="511669662"/>
        <n v="571834746"/>
        <n v="457023352"/>
        <n v="504080590"/>
        <n v="506538400"/>
        <n v="604601741"/>
        <n v="564173626"/>
        <n v="596583743"/>
        <n v="636121773"/>
        <n v="662438287"/>
        <n v="751441562"/>
        <n v="749445337"/>
        <n v="660717367"/>
        <n v="60831693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1012000"/>
        <n v="1351517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21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n v="-10792844"/>
        <n v="-14008563"/>
        <n v="102272288"/>
        <n v="76272916"/>
        <n v="116387722"/>
        <n v="223523679"/>
        <n v="164389529"/>
        <n v="133147118"/>
        <n v="117975115"/>
        <n v="238368841"/>
        <n v="154045095"/>
        <n v="220051215"/>
        <n v="165413158"/>
        <n v="14408408"/>
        <n v="138731907"/>
        <n v="146220042"/>
        <n v="120065963"/>
        <n v="33411046"/>
        <n v="67905896"/>
        <n v="122827159"/>
        <n v="82225179"/>
        <n v="74573492"/>
        <n v="26348786"/>
        <n v="78465886"/>
        <n v="115035638"/>
        <n v="131474387"/>
        <n v="27477781"/>
        <n v="114809161"/>
        <n v="121763209"/>
        <n v="222653215"/>
        <n v="113123788"/>
        <n v="165472936"/>
        <n v="26307668"/>
        <n v="79073952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11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4-21T00:00:00" count="111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3:00" maxDate="1899-12-30T23:06:00" count="10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d v="1899-12-30T16:51:00"/>
        <d v="1899-12-30T17:45:00"/>
        <d v="1899-12-30T11:33:00"/>
        <d v="1899-12-30T18:03:00"/>
        <d v="1899-12-30T19:23:00"/>
        <d v="1899-12-30T18:45:00"/>
        <d v="1899-12-30T19:18:00"/>
        <d v="1899-12-30T16:45:00"/>
        <d v="1899-12-30T16:53:00"/>
        <d v="1899-12-30T16:43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7:52:00"/>
        <d v="1899-12-30T12:40:00"/>
        <d v="1899-12-30T10:38:00"/>
        <d v="1899-12-30T12:15:00"/>
        <d v="1899-12-30T17:12:00"/>
        <d v="1899-12-30T17:24:00"/>
        <d v="1899-12-30T15:52:00"/>
        <d v="1899-12-30T14:21:00"/>
        <d v="1899-12-30T13:36:00"/>
        <d v="1899-12-30T15:03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103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n v="998791489"/>
        <n v="796856474"/>
        <n v="1921619097"/>
        <n v="1047131668"/>
        <n v="953227832"/>
        <n v="1768555986"/>
        <n v="1569751117"/>
        <n v="1518797332"/>
        <n v="803160740"/>
        <n v="1606167868"/>
        <n v="911137074"/>
        <n v="1693192380"/>
        <n v="1555763252"/>
        <n v="981183137"/>
        <n v="1155375781"/>
        <n v="1811184832"/>
        <n v="1483808511"/>
        <n v="856851167"/>
        <n v="958420499"/>
        <n v="1782883299"/>
        <n v="1009615994"/>
        <n v="954925134"/>
        <n v="907285008"/>
        <n v="1440494160"/>
        <n v="1061683159"/>
        <n v="933826334"/>
        <n v="990351255"/>
        <n v="1829344388"/>
        <n v="1005725098"/>
        <n v="1821033349"/>
        <n v="935224352"/>
        <n v="1677278368"/>
        <n v="928858675"/>
        <n v="1038971218"/>
        <m/>
      </sharedItems>
    </cacheField>
    <cacheField name="支出（最近24小时）" numFmtId="0">
      <sharedItems containsString="0" containsBlank="1" containsNumber="1" containsInteger="1" minValue="-2579442116" maxValue="0" count="111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6629285815" maxValue="3957874080" count="111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n v="508118818"/>
        <n v="426204965"/>
        <n v="425160009"/>
        <n v="444941065"/>
        <n v="426484636"/>
        <n v="421158831"/>
        <n v="276107084"/>
        <n v="158254250"/>
        <n v="85662855"/>
        <n v="259339666"/>
        <n v="265877535"/>
        <n v="268574546"/>
        <n v="328770701"/>
        <n v="401775264"/>
        <n v="585757830"/>
        <n v="618717565"/>
        <n v="643256362"/>
        <n v="445102324"/>
        <n v="499477482"/>
        <n v="519177887"/>
        <n v="380027128"/>
        <n v="400063724"/>
        <n v="267265485"/>
        <n v="224352161"/>
        <n v="371232279"/>
        <n v="416609085"/>
        <n v="350348853"/>
        <n v="368613715"/>
        <n v="545866761"/>
        <n v="543827555"/>
        <n v="471054503"/>
        <n v="586300225"/>
        <n v="442320533"/>
        <n v="521701047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11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n v="62324816"/>
        <n v="29140142"/>
        <n v="62423734"/>
        <n v="7684911"/>
        <n v="48233746"/>
        <n v="34583834"/>
        <n v="-18477707"/>
        <n v="-5509149"/>
        <n v="-13520475"/>
        <n v="202816953"/>
        <n v="39821461"/>
        <n v="50203383"/>
        <n v="118811823"/>
        <n v="59354651"/>
        <n v="179154771"/>
        <n v="211433152"/>
        <n v="43296703"/>
        <n v="4662915"/>
        <n v="94196619"/>
        <n v="124278946"/>
        <n v="-30720858"/>
        <n v="79391247"/>
        <n v="40681093"/>
        <n v="35721589"/>
        <n v="157898440"/>
        <n v="50039721"/>
        <n v="27936387"/>
        <n v="76283576"/>
        <n v="146532188"/>
        <n v="223884229"/>
        <n v="-26416520"/>
        <n v="78194259"/>
        <n v="13918748"/>
        <n v="129420235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09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4-21T00:00:00" count="109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3:00" maxDate="1899-12-30T23:07:00" count="105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d v="1899-12-30T17:02:00"/>
        <d v="1899-12-30T17:46:00"/>
        <d v="1899-12-30T11:33:00"/>
        <d v="1899-12-30T18:04:00"/>
        <d v="1899-12-30T19:23:00"/>
        <d v="1899-12-30T18:45:00"/>
        <d v="1899-12-30T19:18:00"/>
        <d v="1899-12-30T16:45:00"/>
        <d v="1899-12-30T15:08:00"/>
        <d v="1899-12-30T16:54:00"/>
        <d v="1899-12-30T16:44:00"/>
        <d v="1899-12-30T11:02:00"/>
        <d v="1899-12-30T13:34:00"/>
        <d v="1899-12-30T17:41:00"/>
        <d v="1899-12-30T11:38:00"/>
        <d v="1899-12-30T11:06:00"/>
        <d v="1899-12-30T11:31:00"/>
        <d v="1899-12-30T12:12:00"/>
        <d v="1899-12-30T11:10:00"/>
        <d v="1899-12-30T17:03:00"/>
        <d v="1899-12-30T12:40:00"/>
        <d v="1899-12-30T10:39:00"/>
        <d v="1899-12-30T12:15:00"/>
        <d v="1899-12-30T17:12:00"/>
        <d v="1899-12-30T17:24:00"/>
        <d v="1899-12-30T15:52:00"/>
        <d v="1899-12-30T14:39:00"/>
        <d v="1899-12-30T17:48:00"/>
        <d v="1899-12-30T13:45:00"/>
        <d v="1899-12-30T15:03:00"/>
        <d v="1899-12-30T16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3">
        <n v="0"/>
        <n v="1444504333"/>
        <n v="270079667"/>
        <n v="236168069"/>
        <n v="369620303"/>
        <n v="247412421"/>
        <n v="244995587"/>
        <n v="423243677"/>
        <n v="241735814"/>
        <n v="22471243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n v="258666183"/>
        <n v="201489996"/>
        <n v="477227789"/>
        <n v="300126679"/>
        <n v="242572485"/>
        <n v="465237684"/>
        <n v="438627156"/>
        <n v="410938063"/>
        <n v="206570242"/>
        <n v="399192795"/>
        <n v="234304641"/>
        <n v="434503625"/>
        <n v="393470674"/>
        <n v="269654644"/>
        <n v="250844610"/>
        <n v="436225115"/>
        <n v="428511223"/>
        <n v="219648857"/>
        <n v="263845191"/>
        <n v="483479927"/>
        <n v="318689229"/>
        <n v="250542126"/>
        <n v="230010293"/>
        <n v="373984689"/>
        <n v="274061241"/>
        <n v="222823490"/>
        <n v="278537775"/>
        <n v="504976102"/>
        <n v="416683444"/>
        <n v="244386469"/>
        <n v="417622869"/>
        <n v="254306072"/>
        <n v="270905612"/>
        <m/>
      </sharedItems>
    </cacheField>
    <cacheField name="支出（最近24小时）" numFmtId="0">
      <sharedItems containsString="0" containsBlank="1" containsNumber="1" containsInteger="1" minValue="-482419388" maxValue="-194513000" count="108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2938579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91880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414421493"/>
        <n v="-249524014"/>
        <n v="-414926089"/>
        <n v="-237406177"/>
        <n v="-236007868"/>
        <m/>
      </sharedItems>
    </cacheField>
    <cacheField name="最近7天利润" numFmtId="0">
      <sharedItems containsString="0" containsBlank="1" containsNumber="1" containsInteger="1" minValue="-1122796923" maxValue="1326026327" count="108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117759845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n v="129678238"/>
        <n v="111520124"/>
        <n v="66944004"/>
        <n v="69044442"/>
        <n v="79232525"/>
        <n v="53213573"/>
        <n v="76237335"/>
        <n v="67619177"/>
        <n v="50608455"/>
        <n v="83378070"/>
        <n v="99072659"/>
        <n v="68626086"/>
        <n v="81526171"/>
        <n v="104423036"/>
        <n v="83006825"/>
        <n v="110133768"/>
        <n v="146616421"/>
        <n v="110087118"/>
        <n v="141467811"/>
        <n v="155011588"/>
        <n v="183109866"/>
        <n v="176009748"/>
        <n v="180655013"/>
        <n v="164361983"/>
        <n v="172768943"/>
        <n v="167744518"/>
        <n v="156958766"/>
        <n v="164731383"/>
        <n v="94887019"/>
        <n v="87566829"/>
        <n v="88105758"/>
        <n v="65456066"/>
        <n v="106852918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08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1773853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n v="15674303"/>
        <n v="2285005"/>
        <n v="-5191599"/>
        <n v="30413801"/>
        <n v="7747028"/>
        <n v="15311205"/>
        <n v="26517768"/>
        <n v="15415074"/>
        <n v="-5340026"/>
        <n v="35054620"/>
        <n v="8217985"/>
        <n v="8185213"/>
        <n v="20614341"/>
        <n v="30461042"/>
        <n v="-2462620"/>
        <n v="21125806"/>
        <n v="54731053"/>
        <n v="-1474683"/>
        <n v="39598678"/>
        <n v="53109683"/>
        <n v="48745391"/>
        <n v="23360924"/>
        <n v="5146216"/>
        <n v="9478041"/>
        <n v="39549587"/>
        <n v="-6499108"/>
        <n v="28812926"/>
        <n v="50096548"/>
        <n v="2261951"/>
        <n v="-5137545"/>
        <n v="2696780"/>
        <n v="16899895"/>
        <n v="3489774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103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4-21T00:00:00" count="103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3:00" maxDate="1899-12-30T23:07:00" count="98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d v="1899-12-30T17:03:00"/>
        <d v="1899-12-30T17:46:00"/>
        <d v="1899-12-30T11:34:00"/>
        <d v="1899-12-30T18:04:00"/>
        <d v="1899-12-30T19:23:00"/>
        <d v="1899-12-30T18:46:00"/>
        <d v="1899-12-30T19:19:00"/>
        <d v="1899-12-30T16:49:00"/>
        <d v="1899-12-30T15:08:00"/>
        <d v="1899-12-30T16:54:00"/>
        <d v="1899-12-30T16:44:00"/>
        <d v="1899-12-30T11:02:00"/>
        <d v="1899-12-30T13:35:00"/>
        <d v="1899-12-30T17:41:00"/>
        <d v="1899-12-30T11:39:00"/>
        <d v="1899-12-30T11:06:00"/>
        <d v="1899-12-30T11:31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4:00"/>
        <d v="1899-12-30T15:52:00"/>
        <d v="1899-12-30T16:58:00"/>
        <d v="1899-12-30T14:39:00"/>
        <d v="1899-12-30T17:48:00"/>
        <d v="1899-12-30T13:45:00"/>
        <d v="1899-12-30T15:04:00"/>
        <d v="1899-12-30T16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94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n v="1040045249"/>
        <n v="755805859"/>
        <n v="1869212104"/>
        <n v="1065850925"/>
        <n v="1032704794"/>
        <n v="1847840778"/>
        <n v="1681374808"/>
        <n v="1675087309"/>
        <n v="917751635"/>
        <n v="1360739337"/>
        <n v="867148772"/>
        <n v="1726237426"/>
        <n v="1547104531"/>
        <n v="967039562"/>
        <n v="980260706"/>
        <n v="1603327361"/>
        <n v="1571287669"/>
        <n v="901124875"/>
        <n v="927867610"/>
        <n v="1860088453"/>
        <n v="1133965480"/>
        <n v="965131336"/>
        <n v="861829130"/>
        <n v="1425043806"/>
        <n v="902903717"/>
        <n v="893786717"/>
        <n v="986677007"/>
        <n v="1827689143"/>
        <n v="842421025"/>
        <n v="1678805692"/>
        <n v="1049414823"/>
        <n v="1773855791"/>
        <n v="939173295"/>
        <n v="997886884"/>
        <m/>
      </sharedItems>
    </cacheField>
    <cacheField name="支出（最近24小时）" numFmtId="0">
      <sharedItems containsString="0" containsBlank="1" containsNumber="1" containsInteger="1" minValue="-1859195363" maxValue="0" count="103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n v="-936466673"/>
        <n v="-767716332"/>
        <n v="-1859195363"/>
        <n v="-1039446757"/>
        <n v="-904994086"/>
        <n v="-1733972152"/>
        <n v="-1588228824"/>
        <n v="-1524306481"/>
        <n v="-816681215"/>
        <n v="-1403350915"/>
        <n v="-871315613"/>
        <n v="-1642988997"/>
        <n v="-1436951429"/>
        <n v="-921828486"/>
        <n v="-976221010"/>
        <n v="-1599751680"/>
        <n v="-1440511808"/>
        <n v="-852188252"/>
        <n v="-864223880"/>
        <n v="-1658604353"/>
        <n v="-1040336852"/>
        <n v="-875533887"/>
        <n v="-866603915"/>
        <n v="-1404772571"/>
        <n v="-903784719"/>
        <n v="-883786613"/>
        <n v="-962414868"/>
        <n v="-1753060812"/>
        <n v="-859183235"/>
        <n v="-1597139445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-6314873421" maxValue="5068165523" count="103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n v="447344096"/>
        <n v="406312401"/>
        <n v="286786028"/>
        <n v="289738417"/>
        <n v="435275218"/>
        <n v="406655222"/>
        <n v="378986594"/>
        <n v="390639209"/>
        <n v="402140783"/>
        <n v="371439678"/>
        <n v="345345623"/>
        <n v="406356725"/>
        <n v="301383849"/>
        <n v="360437007"/>
        <n v="257488637"/>
        <n v="213231860"/>
        <n v="243401316"/>
        <n v="334949517"/>
        <n v="402760088"/>
        <n v="453185188"/>
        <n v="524075984"/>
        <n v="568462357"/>
        <n v="549731099"/>
        <n v="585157911"/>
        <n v="453037033"/>
        <n v="414100514"/>
        <n v="374718923"/>
        <n v="287244745"/>
        <n v="176853907"/>
        <n v="185684915"/>
        <n v="288150428"/>
        <n v="340185362"/>
        <n v="365299732"/>
        <n v="443635529"/>
        <m/>
      </sharedItems>
    </cacheField>
    <cacheField name="预计日租金收入" numFmtId="0">
      <sharedItems containsString="0" containsBlank="1" containsNumber="1" containsInteger="1" minValue="899900000" maxValue="1349851000" count="4">
        <m/>
        <n v="901012000"/>
        <n v="899900000"/>
        <n v="1349851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103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n v="103578576"/>
        <n v="-11910473"/>
        <n v="10016741"/>
        <n v="26404168"/>
        <n v="127710708"/>
        <n v="113868626"/>
        <n v="93145984"/>
        <n v="150780828"/>
        <n v="101070420"/>
        <n v="-42611578"/>
        <n v="-4166841"/>
        <n v="83248429"/>
        <n v="110153102"/>
        <n v="45211076"/>
        <n v="4039696"/>
        <n v="3575681"/>
        <n v="130775861"/>
        <n v="48936623"/>
        <n v="63643730"/>
        <n v="201484100"/>
        <n v="93628628"/>
        <n v="89597449"/>
        <n v="-4774785"/>
        <n v="20271235"/>
        <n v="-881002"/>
        <n v="10000104"/>
        <n v="24262139"/>
        <n v="74628331"/>
        <n v="-16762210"/>
        <n v="81666247"/>
        <n v="87773951"/>
        <n v="174771682"/>
        <n v="24233368"/>
        <n v="88335901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375" refreshedBy="超级无敌美少女" recordCount="99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4-21T00:00:00" count="99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4:00" maxDate="1899-12-30T23:07:00" count="9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03:00"/>
        <d v="1899-12-30T17:47:00"/>
        <d v="1899-12-30T11:34:00"/>
        <d v="1899-12-30T18:04:00"/>
        <d v="1899-12-30T19:23:00"/>
        <d v="1899-12-30T18:46:00"/>
        <d v="1899-12-30T19:19:00"/>
        <d v="1899-12-30T16:50:00"/>
        <d v="1899-12-30T15:09:00"/>
        <d v="1899-12-30T16:54:00"/>
        <d v="1899-12-30T16:45:00"/>
        <d v="1899-12-30T11:02:00"/>
        <d v="1899-12-30T17:42:00"/>
        <d v="1899-12-30T11:39:00"/>
        <d v="1899-12-30T11:07:00"/>
        <d v="1899-12-30T11:33:00"/>
        <d v="1899-12-30T12:13:00"/>
        <d v="1899-12-30T17:04:00"/>
        <d v="1899-12-30T17:53:00"/>
        <d v="1899-12-30T12:40:00"/>
        <d v="1899-12-30T10:39:00"/>
        <d v="1899-12-30T12:16:00"/>
        <d v="1899-12-30T17:13:00"/>
        <d v="1899-12-30T17:25:00"/>
        <d v="1899-12-30T15:53:00"/>
        <d v="1899-12-30T14:39:00"/>
        <d v="1899-12-30T17:52:00"/>
        <d v="1899-12-30T13:45:00"/>
        <d v="1899-12-30T15:04:00"/>
        <d v="1899-12-30T16:51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94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n v="293287087"/>
        <n v="262319586"/>
        <n v="598352810"/>
        <n v="363027787"/>
        <n v="294385502"/>
        <n v="555500062"/>
        <n v="485465938"/>
        <n v="467499821"/>
        <n v="270422768"/>
        <n v="435458817"/>
        <n v="264427296"/>
        <n v="534501566"/>
        <n v="482106750"/>
        <n v="320903042"/>
        <n v="311844803"/>
        <n v="493998588"/>
        <n v="450998519"/>
        <n v="265963070"/>
        <n v="276269529"/>
        <n v="523281796"/>
        <n v="313000637"/>
        <n v="275200447"/>
        <n v="268940647"/>
        <n v="443884721"/>
        <n v="262987877"/>
        <n v="284730954"/>
        <n v="328485794"/>
        <n v="585714840"/>
        <n v="286555411"/>
        <n v="536990678"/>
        <n v="302862495"/>
        <n v="525232172"/>
        <n v="313911616"/>
        <n v="296055414"/>
        <m/>
      </sharedItems>
    </cacheField>
    <cacheField name="支出（最近24小时）" numFmtId="0">
      <sharedItems containsString="0" containsBlank="1" containsNumber="1" containsInteger="1" minValue="-557758608" maxValue="-230314899" count="99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n v="-280937098"/>
        <n v="-230314899"/>
        <n v="-557758608"/>
        <n v="-311834027"/>
        <n v="-271498226"/>
        <n v="-520191645"/>
        <n v="-476468646"/>
        <n v="-457291944"/>
        <n v="-245004364"/>
        <n v="-421005274"/>
        <n v="-261394683"/>
        <n v="-492896698"/>
        <n v="-431085428"/>
        <n v="-276548545"/>
        <n v="-292866303"/>
        <n v="-479925504"/>
        <n v="-432153542"/>
        <n v="-255656475"/>
        <n v="-259267164"/>
        <n v="-497581306"/>
        <n v="-312101055"/>
        <n v="-262660165"/>
        <n v="-259981174"/>
        <n v="-421431771"/>
        <n v="-271135415"/>
        <n v="-265135984"/>
        <n v="-288724460"/>
        <n v="-525918242"/>
        <n v="-257754970"/>
        <n v="-479141833"/>
        <n v="-288492261"/>
        <n v="-479725232"/>
        <n v="-274481978"/>
        <n v="-272865295"/>
        <m/>
      </sharedItems>
    </cacheField>
    <cacheField name="最近7天利润" numFmtId="0">
      <sharedItems containsString="0" containsBlank="1" containsNumber="1" containsInteger="1" minValue="-1226554329" maxValue="1674707716" count="99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n v="208114037"/>
        <n v="248194642"/>
        <n v="223544798"/>
        <n v="249557596"/>
        <n v="228140645"/>
        <n v="208771411"/>
        <n v="170980899"/>
        <n v="148283823"/>
        <n v="162722660"/>
        <n v="145171516"/>
        <n v="139614614"/>
        <n v="116993109"/>
        <n v="116554900"/>
        <n v="148488256"/>
        <n v="170890605"/>
        <n v="152353463"/>
        <n v="150685452"/>
        <n v="146538514"/>
        <n v="160508266"/>
        <n v="130634136"/>
        <n v="119084651"/>
        <n v="87270436"/>
        <n v="67284135"/>
        <n v="95650302"/>
        <n v="63752371"/>
        <n v="73040736"/>
        <n v="95799705"/>
        <n v="107136844"/>
        <n v="135037703"/>
        <n v="151545825"/>
        <n v="166923860"/>
        <n v="174599815"/>
        <n v="222176991"/>
        <n v="225772140"/>
        <m/>
      </sharedItems>
    </cacheField>
    <cacheField name="预计日租金收入" numFmtId="0">
      <sharedItems containsString="0" containsBlank="1" containsNumber="1" containsInteger="1" minValue="269970000" maxValue="404955300" count="4">
        <m/>
        <n v="270303600"/>
        <n v="269970000"/>
        <n v="404955300"/>
      </sharedItems>
    </cacheField>
    <cacheField name="每日支出" numFmtId="0">
      <sharedItems containsString="0" containsBlank="1" containsNumber="1" containsInteger="1" minValue="250774500" maxValue="376161900" count="3">
        <m/>
        <n v="250774500"/>
        <n v="3761619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99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n v="12349989"/>
        <n v="32004687"/>
        <n v="40594202"/>
        <n v="51193760"/>
        <n v="22887276"/>
        <n v="35308417"/>
        <n v="8997292"/>
        <n v="10207877"/>
        <n v="25418404"/>
        <n v="14453543"/>
        <n v="3032613"/>
        <n v="41604868"/>
        <n v="51021322"/>
        <n v="44354497"/>
        <n v="18978500"/>
        <n v="14073084"/>
        <n v="18844977"/>
        <n v="10306595"/>
        <n v="17002365"/>
        <n v="25700490"/>
        <n v="899582"/>
        <n v="12540282"/>
        <n v="8959473"/>
        <n v="22452950"/>
        <n v="-8147538"/>
        <n v="19594970"/>
        <n v="39761334"/>
        <n v="59796598"/>
        <n v="28800441"/>
        <n v="57848845"/>
        <n v="14370234"/>
        <n v="45506940"/>
        <n v="39429638"/>
        <n v="2319011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88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4-21T00:00:00" count="88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09:54:00" maxDate="1899-12-30T23:07:00" count="84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d v="1899-12-30T17:03:00"/>
        <d v="1899-12-30T17:53:00"/>
        <d v="1899-12-30T11:34:00"/>
        <d v="1899-12-30T18:05:00"/>
        <d v="1899-12-30T19:24:00"/>
        <d v="1899-12-30T18:46:00"/>
        <d v="1899-12-30T19:19:00"/>
        <d v="1899-12-30T16:50:00"/>
        <d v="1899-12-30T15:10:00"/>
        <d v="1899-12-30T16:55:00"/>
        <d v="1899-12-30T16:45:00"/>
        <d v="1899-12-30T11:03:00"/>
        <d v="1899-12-30T17:42:00"/>
        <d v="1899-12-30T11:39:00"/>
        <d v="1899-12-30T11:07:00"/>
        <d v="1899-12-30T12:13:00"/>
        <d v="1899-12-30T11:11:00"/>
        <d v="1899-12-30T17:04:00"/>
        <d v="1899-12-30T17:54:00"/>
        <d v="1899-12-30T12:41:00"/>
        <d v="1899-12-30T10:39:00"/>
        <d v="1899-12-30T12:16:00"/>
        <d v="1899-12-30T17:13:00"/>
        <d v="1899-12-30T17:25:00"/>
        <d v="1899-12-30T15:53:00"/>
        <d v="1899-12-30T16:59:00"/>
        <d v="1899-12-30T14:56:00"/>
        <d v="1899-12-30T17:52:00"/>
        <d v="1899-12-30T13:48:00"/>
        <d v="1899-12-30T15:06:00"/>
        <d v="1899-12-30T16:51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82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n v="332451866"/>
        <n v="286759861"/>
        <n v="684835797"/>
        <n v="396675310"/>
        <n v="321110670"/>
        <n v="640446812"/>
        <n v="606054473"/>
        <n v="560747698"/>
        <n v="316805848"/>
        <n v="503386553"/>
        <n v="307030428"/>
        <n v="604460804"/>
        <n v="551075751"/>
        <n v="352714478"/>
        <n v="380805902"/>
        <n v="627555326"/>
        <n v="583762711"/>
        <n v="315817233"/>
        <n v="299023889"/>
        <n v="583565121"/>
        <n v="415129487"/>
        <n v="324800391"/>
        <n v="321639619"/>
        <n v="508894075"/>
        <n v="305997093"/>
        <n v="328548536"/>
        <n v="326024698"/>
        <n v="622988950"/>
        <n v="342685042"/>
        <n v="612948342"/>
        <n v="388876463"/>
        <n v="637548619"/>
        <n v="325146489"/>
        <n v="355624430"/>
        <m/>
      </sharedItems>
    </cacheField>
    <cacheField name="支出（最近24小时）" numFmtId="0">
      <sharedItems containsString="0" containsBlank="1" containsNumber="1" containsInteger="1" minValue="-648301761" maxValue="0" count="88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n v="-326542732"/>
        <n v="-267702830"/>
        <n v="-648301761"/>
        <n v="-362455281"/>
        <n v="-315571609"/>
        <n v="-604636417"/>
        <n v="-553815691"/>
        <n v="-531525958"/>
        <n v="-284776894"/>
        <n v="-489348712"/>
        <n v="-303827919"/>
        <n v="-572910574"/>
        <n v="-501065235"/>
        <n v="-321441767"/>
        <n v="-340408451"/>
        <n v="-557833713"/>
        <n v="-502306739"/>
        <n v="-297158205"/>
        <n v="-301355031"/>
        <n v="-578355652"/>
        <n v="-362765657"/>
        <n v="-305298832"/>
        <n v="-302184949"/>
        <n v="-489844461"/>
        <n v="-315149902"/>
        <n v="-308176559"/>
        <n v="-335594247"/>
        <n v="-611292637"/>
        <n v="-299597357"/>
        <n v="-556922827"/>
        <n v="-335324354"/>
        <n v="-557600931"/>
        <n v="-319039726"/>
        <n v="-317160600"/>
        <m/>
      </sharedItems>
    </cacheField>
    <cacheField name="最近7天利润" numFmtId="0">
      <sharedItems containsString="0" containsBlank="1" containsNumber="1" containsInteger="1" minValue="-1426310127" maxValue="1795958676" count="88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n v="203554904"/>
        <n v="175517075"/>
        <n v="200602102"/>
        <n v="207701251"/>
        <n v="159853599"/>
        <n v="195831558"/>
        <n v="170709856"/>
        <n v="141854155"/>
        <n v="167815154"/>
        <n v="162795964"/>
        <n v="148521468"/>
        <n v="142649160"/>
        <n v="158772894"/>
        <n v="159774271"/>
        <n v="178204274"/>
        <n v="200274144"/>
        <n v="220377000"/>
        <n v="224998187"/>
        <n v="219464536"/>
        <n v="198657426"/>
        <n v="229358461"/>
        <n v="217587309"/>
        <n v="195222815"/>
        <n v="166915310"/>
        <n v="105630691"/>
        <n v="107343640"/>
        <n v="100105233"/>
        <n v="113830484"/>
        <n v="104554339"/>
        <n v="97990610"/>
        <n v="133509762"/>
        <n v="158888684"/>
        <n v="174148256"/>
        <n v="192240109"/>
        <m/>
      </sharedItems>
    </cacheField>
    <cacheField name="预计日租金收入" numFmtId="0">
      <sharedItems containsString="0" containsBlank="1" containsNumber="1" containsInteger="1" minValue="313795130" maxValue="470692695" count="4">
        <m/>
        <n v="314182821"/>
        <n v="313795130"/>
        <n v="470692695"/>
      </sharedItems>
    </cacheField>
    <cacheField name="每日支出" numFmtId="0">
      <sharedItems containsString="0" containsBlank="1" containsNumber="1" containsInteger="1" minValue="291483719" maxValue="437225737" count="3">
        <m/>
        <n v="291483719"/>
        <n v="437225737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88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n v="5909134"/>
        <n v="19057031"/>
        <n v="36534036"/>
        <n v="34220029"/>
        <n v="5539061"/>
        <n v="35810395"/>
        <n v="52238782"/>
        <n v="29221740"/>
        <n v="32028954"/>
        <n v="14037841"/>
        <n v="3202509"/>
        <n v="31550230"/>
        <n v="50010516"/>
        <n v="31272711"/>
        <n v="40397451"/>
        <n v="69721613"/>
        <n v="81455972"/>
        <n v="18659028"/>
        <n v="-2331142"/>
        <n v="5209469"/>
        <n v="52363830"/>
        <n v="19501559"/>
        <n v="19454670"/>
        <n v="19049614"/>
        <n v="-9152809"/>
        <n v="20371977"/>
        <n v="-9569549"/>
        <n v="11696313"/>
        <n v="43087685"/>
        <n v="56025515"/>
        <n v="53552109"/>
        <n v="79947688"/>
        <n v="6106763"/>
        <n v="38463830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70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4-21T00:00:00" count="70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10:40:00" maxDate="1899-12-30T23:08:00" count="65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d v="1899-12-30T17:04:00"/>
        <d v="1899-12-30T17:54:00"/>
        <d v="1899-12-30T11:34:00"/>
        <d v="1899-12-30T18:05:00"/>
        <d v="1899-12-30T19:24:00"/>
        <d v="1899-12-30T18:46:00"/>
        <d v="1899-12-30T19:20:00"/>
        <d v="1899-12-30T16:50:00"/>
        <d v="1899-12-30T15:10:00"/>
        <d v="1899-12-30T16:55:00"/>
        <d v="1899-12-30T16:46:00"/>
        <d v="1899-12-30T11:03:00"/>
        <d v="1899-12-30T13:36:00"/>
        <d v="1899-12-30T17:42:00"/>
        <d v="1899-12-30T11:39:00"/>
        <d v="1899-12-30T11:07:00"/>
        <d v="1899-12-30T12:13:00"/>
        <d v="1899-12-30T12:41:00"/>
        <d v="1899-12-30T10:40:00"/>
        <d v="1899-12-30T12:17:00"/>
        <d v="1899-12-30T18:00:00"/>
        <d v="1899-12-30T17:25:00"/>
        <d v="1899-12-30T15:53:00"/>
        <d v="1899-12-30T16:59:00"/>
        <d v="1899-12-30T14:57:00"/>
        <d v="1899-12-30T17:56:00"/>
        <d v="1899-12-30T13:48:00"/>
        <d v="1899-12-30T15:06:00"/>
        <d v="1899-12-30T16:52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62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n v="791923215"/>
        <n v="663314578"/>
        <n v="1628038998"/>
        <n v="930767830"/>
        <n v="701649636"/>
        <n v="1437615936"/>
        <n v="1377063993"/>
        <n v="1281442106"/>
        <n v="711803283"/>
        <n v="1141480608"/>
        <n v="812436882"/>
        <n v="1455056062"/>
        <n v="1224217785"/>
        <n v="782371244"/>
        <n v="789683866"/>
        <n v="1339824330"/>
        <n v="1301632907"/>
        <n v="803478694"/>
        <n v="671572790"/>
        <n v="1420380607"/>
        <n v="829563320"/>
        <n v="826147244"/>
        <n v="739814283"/>
        <n v="1246249133"/>
        <n v="811760965"/>
        <n v="818956680"/>
        <n v="783736895"/>
        <n v="1490740748"/>
        <n v="806223635"/>
        <n v="1397738524"/>
        <n v="782096597"/>
        <n v="1308190439"/>
        <n v="821951930"/>
        <n v="801690552"/>
        <m/>
      </sharedItems>
    </cacheField>
    <cacheField name="支出（最近24小时）" numFmtId="0">
      <sharedItems containsString="0" containsBlank="1" containsNumber="1" containsInteger="1" minValue="-1487356291" maxValue="0" count="70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n v="-749173338"/>
        <n v="-614173066"/>
        <n v="-1487356291"/>
        <n v="-831557406"/>
        <n v="-723995269"/>
        <n v="-1387177722"/>
        <n v="-1270583059"/>
        <n v="-1219445185"/>
        <n v="-653344972"/>
        <n v="-1122680732"/>
        <n v="-697052490"/>
        <n v="-1314391197"/>
        <n v="-1149561143"/>
        <n v="-737462788"/>
        <n v="-780976808"/>
        <n v="-1279801344"/>
        <n v="-1152409446"/>
        <n v="-681750602"/>
        <n v="-691379104"/>
        <n v="-1326883482"/>
        <n v="-832269481"/>
        <n v="-700427109"/>
        <n v="-693283132"/>
        <n v="-1123818057"/>
        <n v="-723027775"/>
        <n v="-707029290"/>
        <n v="-769931894"/>
        <n v="-1402448649"/>
        <n v="-687346588"/>
        <n v="-1277711556"/>
        <n v="-769312698"/>
        <n v="-1279267287"/>
        <n v="-731951941"/>
        <n v="-727640786"/>
        <m/>
      </sharedItems>
    </cacheField>
    <cacheField name="最近7天利润" numFmtId="0">
      <sharedItems containsString="0" containsBlank="1" containsNumber="1" containsInteger="1" minValue="-4842649089" maxValue="4480940979" count="70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n v="404777962"/>
        <n v="353689477"/>
        <n v="393233496"/>
        <n v="450958151"/>
        <n v="441892383"/>
        <n v="434232719"/>
        <n v="369953998"/>
        <n v="379134031"/>
        <n v="410786577"/>
        <n v="380444941"/>
        <n v="404288138"/>
        <n v="330358187"/>
        <n v="402079989"/>
        <n v="374204598"/>
        <n v="349214569"/>
        <n v="372230663"/>
        <n v="411679885"/>
        <n v="514608101"/>
        <n v="379417395"/>
        <n v="467440361"/>
        <n v="415358031"/>
        <n v="496169710"/>
        <n v="502445302"/>
        <n v="558577800"/>
        <n v="549403457"/>
        <n v="539602755"/>
        <n v="573214070"/>
        <n v="534397729"/>
        <n v="655980937"/>
        <n v="531410723"/>
        <n v="529211972"/>
        <n v="437902799"/>
        <n v="439169598"/>
        <n v="401291974"/>
        <m/>
      </sharedItems>
    </cacheField>
    <cacheField name="预计日租金收入" numFmtId="0">
      <sharedItems containsString="0" containsBlank="1" containsNumber="1" containsInteger="1" minValue="719920000" maxValue="1079880800" count="4">
        <m/>
        <n v="720809600"/>
        <n v="719920000"/>
        <n v="1079880800"/>
      </sharedItems>
    </cacheField>
    <cacheField name="每日支出" numFmtId="0">
      <sharedItems containsString="0" containsBlank="1" containsNumber="1" containsInteger="1" minValue="668732000" maxValue="1003098400" count="3">
        <m/>
        <n v="668732000"/>
        <n v="10030984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70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n v="42749877"/>
        <n v="49141512"/>
        <n v="140682707"/>
        <n v="99210424"/>
        <n v="-22345633"/>
        <n v="50438214"/>
        <n v="106480934"/>
        <n v="61996921"/>
        <n v="58458311"/>
        <n v="18799876"/>
        <n v="115384392"/>
        <n v="140664865"/>
        <n v="74656642"/>
        <n v="44908456"/>
        <n v="8707058"/>
        <n v="60022986"/>
        <n v="149223461"/>
        <n v="121728092"/>
        <n v="-19806314"/>
        <n v="93497125"/>
        <n v="-2706161"/>
        <n v="125720135"/>
        <n v="46531151"/>
        <n v="122431076"/>
        <n v="88733190"/>
        <n v="111927390"/>
        <n v="13805001"/>
        <n v="88292099"/>
        <n v="118877047"/>
        <n v="120026968"/>
        <n v="12783899"/>
        <n v="28923152"/>
        <n v="89999989"/>
        <n v="74049766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62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4-19T00:00:00" count="62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m/>
      </sharedItems>
    </cacheField>
    <cacheField name="时间" numFmtId="0">
      <sharedItems containsString="0" containsBlank="1" containsNonDate="0" containsDate="1" minDate="1899-12-30T10:40:00" maxDate="1899-12-30T23:08:00" count="6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d v="1899-12-30T17:04:00"/>
        <d v="1899-12-30T17:55:00"/>
        <d v="1899-12-30T11:35:00"/>
        <d v="1899-12-30T18:05:00"/>
        <d v="1899-12-30T19:24:00"/>
        <d v="1899-12-30T18:47:00"/>
        <d v="1899-12-30T19:20:00"/>
        <d v="1899-12-30T16:50:00"/>
        <d v="1899-12-30T15:11:00"/>
        <d v="1899-12-30T16:55:00"/>
        <d v="1899-12-30T17:51:00"/>
        <d v="1899-12-30T16:47:00"/>
        <d v="1899-12-30T11:03:00"/>
        <d v="1899-12-30T13:36:00"/>
        <d v="1899-12-30T17:42:00"/>
        <d v="1899-12-30T11:40:00"/>
        <d v="1899-12-30T11:07:00"/>
        <d v="1899-12-30T11:34:00"/>
        <d v="1899-12-30T12:14:00"/>
        <d v="1899-12-30T17:05:00"/>
        <d v="1899-12-30T12:41:00"/>
        <d v="1899-12-30T10:40:00"/>
        <d v="1899-12-30T12:17:00"/>
        <d v="1899-12-30T18:01:00"/>
        <d v="1899-12-30T17:25:00"/>
        <d v="1899-12-30T15:53:00"/>
        <d v="1899-12-30T16:59:00"/>
        <d v="1899-12-30T14:57:00"/>
        <d v="1899-12-30T17:56:00"/>
        <d v="1899-12-30T12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5757969000" count="3">
        <n v="5757969000"/>
        <n v="0"/>
        <m/>
      </sharedItems>
    </cacheField>
    <cacheField name="该份额的价格" numFmtId="0">
      <sharedItems containsString="0" containsBlank="1" containsNumber="1" containsInteger="1" minValue="0" maxValue="5590262552" count="3">
        <m/>
        <n v="5590262552"/>
        <n v="0"/>
      </sharedItems>
    </cacheField>
    <cacheField name="租金（最近24小时）" numFmtId="0">
      <sharedItems containsString="0" containsBlank="1" containsNumber="1" containsInteger="1" minValue="0" maxValue="1335168226" count="56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n v="252959063"/>
        <n v="224941007"/>
        <n v="545574020"/>
        <n v="315691888"/>
        <n v="269984613"/>
        <n v="524484617"/>
        <n v="445799368"/>
        <n v="400252755"/>
        <n v="213997455"/>
        <n v="393894424"/>
        <n v="234785833"/>
        <n v="452218781"/>
        <n v="385460274"/>
        <n v="248838070"/>
        <n v="259624551"/>
        <n v="441727086"/>
        <n v="394680350"/>
        <n v="244932479"/>
        <n v="223915562"/>
        <n v="428748509"/>
        <n v="318909132"/>
        <n v="260480780"/>
        <n v="248153420"/>
        <n v="377982580"/>
        <n v="260247967"/>
        <n v="225383882"/>
        <n v="263524726"/>
        <n v="489412186"/>
        <n v="222759315"/>
        <n v="419276437"/>
        <n v="262765036"/>
        <m/>
      </sharedItems>
    </cacheField>
    <cacheField name="支出（最近24小时）" numFmtId="0">
      <sharedItems containsString="0" containsBlank="1" containsNumber="1" containsInteger="1" minValue="-482419388" maxValue="0" count="62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0"/>
        <m/>
      </sharedItems>
    </cacheField>
    <cacheField name="最近7天利润" numFmtId="0">
      <sharedItems containsString="0" containsBlank="1" containsNumber="1" containsInteger="1" minValue="-1074242366" maxValue="793998439" count="62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n v="108495956"/>
        <n v="96165502"/>
        <n v="120146551"/>
        <n v="168576613"/>
        <n v="204519795"/>
        <n v="234510038"/>
        <n v="204144196"/>
        <n v="192070304"/>
        <n v="190508733"/>
        <n v="194528966"/>
        <n v="165809527"/>
        <n v="137031709"/>
        <n v="97275302"/>
        <n v="67520788"/>
        <n v="79547111"/>
        <n v="89418799"/>
        <n v="87921336"/>
        <n v="81974026"/>
        <n v="72943898"/>
        <n v="54451922"/>
        <n v="108014467"/>
        <n v="131669577"/>
        <n v="143140415"/>
        <n v="118517732"/>
        <n v="143664321"/>
        <n v="115916666"/>
        <n v="130047494"/>
        <n v="152071033"/>
        <n v="102926475"/>
        <n v="74661105"/>
        <n v="70113968"/>
        <n v="0"/>
        <m/>
      </sharedItems>
    </cacheField>
    <cacheField name="预计日租金收入" numFmtId="0">
      <sharedItems containsString="0" containsBlank="1" containsNumber="1" containsInteger="1" minValue="0" maxValue="350256000" count="5">
        <m/>
        <n v="233792000"/>
        <n v="233504000"/>
        <n v="350256000"/>
        <n v="0"/>
      </sharedItems>
    </cacheField>
    <cacheField name="每日支出" numFmtId="0">
      <sharedItems containsString="0" containsBlank="1" containsNumber="1" containsInteger="1" minValue="0" maxValue="325352000" count="4">
        <m/>
        <n v="216901000"/>
        <n v="325352000"/>
        <n v="0"/>
      </sharedItems>
    </cacheField>
    <cacheField name="估值损益" numFmtId="0">
      <sharedItems containsString="0" containsBlank="1" containsNumber="1" containsInteger="1" minValue="0" maxValue="167706448" count="3">
        <m/>
        <n v="167706448"/>
        <n v="0"/>
      </sharedItems>
    </cacheField>
    <cacheField name="利润（最近24小时）" numFmtId="0">
      <sharedItems containsString="0" containsBlank="1" containsNumber="1" containsInteger="1" minValue="-440492290" maxValue="1119052991" count="62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n v="9969694"/>
        <n v="25736016"/>
        <n v="63154632"/>
        <n v="45979010"/>
        <n v="35159156"/>
        <n v="74558138"/>
        <n v="33689980"/>
        <n v="4729766"/>
        <n v="2087187"/>
        <n v="29756249"/>
        <n v="8699177"/>
        <n v="25900369"/>
        <n v="12603941"/>
        <n v="9644468"/>
        <n v="6317321"/>
        <n v="26627777"/>
        <n v="20900180"/>
        <n v="23808939"/>
        <n v="-330951"/>
        <n v="-1621735"/>
        <n v="48965294"/>
        <n v="33299578"/>
        <n v="23289343"/>
        <n v="13475932"/>
        <n v="25736313"/>
        <n v="-3938716"/>
        <n v="13799877"/>
        <n v="34532632"/>
        <n v="-179264"/>
        <n v="4854944"/>
        <n v="13241022"/>
        <n v="-233504000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60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4-21T00:00:00" count="60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10:40:00" maxDate="1899-12-30T22:00:00" count="56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5:00"/>
        <d v="1899-12-30T11:35:00"/>
        <d v="1899-12-30T18:06:00"/>
        <d v="1899-12-30T19:24:00"/>
        <d v="1899-12-30T18:47:00"/>
        <d v="1899-12-30T19:20:00"/>
        <d v="1899-12-30T16:51:00"/>
        <d v="1899-12-30T15:11:00"/>
        <d v="1899-12-30T16:56:00"/>
        <d v="1899-12-30T17:52:00"/>
        <d v="1899-12-30T11:03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2:42:00"/>
        <d v="1899-12-30T10:40:00"/>
        <d v="1899-12-30T12:17:00"/>
        <d v="1899-12-30T18:01:00"/>
        <d v="1899-12-30T17:26:00"/>
        <d v="1899-12-30T15:54:00"/>
        <d v="1899-12-30T17:29:00"/>
        <d v="1899-12-30T14:57:00"/>
        <d v="1899-12-30T17:56:00"/>
        <d v="1899-12-30T13:48:00"/>
        <d v="1899-12-30T15:06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55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n v="254217025"/>
        <n v="225893300"/>
        <n v="534640527"/>
        <n v="297260260"/>
        <n v="250537378"/>
        <n v="482232596"/>
        <n v="444836712"/>
        <n v="426280012"/>
        <n v="216522141"/>
        <n v="398733646"/>
        <n v="262678976"/>
        <n v="494267385"/>
        <n v="422414483"/>
        <n v="269296339"/>
        <n v="292156957"/>
        <n v="474414836"/>
        <n v="424433988"/>
        <n v="228767896"/>
        <n v="247148513"/>
        <n v="451491911"/>
        <n v="308245228"/>
        <n v="261164897"/>
        <n v="259104121"/>
        <n v="427570058"/>
        <n v="236525871"/>
        <n v="263544628"/>
        <n v="292867838"/>
        <n v="508865142"/>
        <n v="259585640"/>
        <n v="451760400"/>
        <n v="246988750"/>
        <n v="416790988"/>
        <n v="257310500"/>
        <n v="271590545"/>
        <m/>
      </sharedItems>
    </cacheField>
    <cacheField name="支出（最近24小时）" numFmtId="0">
      <sharedItems containsString="0" containsBlank="1" containsNumber="1" containsInteger="1" minValue="-482419388" maxValue="-199204991" count="60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m/>
      </sharedItems>
    </cacheField>
    <cacheField name="最近7天利润" numFmtId="0">
      <sharedItems containsString="0" containsBlank="1" containsNumber="1" containsInteger="1" minValue="-1080859856" maxValue="1180337449" count="60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n v="172536923"/>
        <n v="182038565"/>
        <n v="182786128"/>
        <n v="195306700"/>
        <n v="183068728"/>
        <n v="179859972"/>
        <n v="171785633"/>
        <n v="151981039"/>
        <n v="147443534"/>
        <n v="155350696"/>
        <n v="166410186"/>
        <n v="170219457"/>
        <n v="172709033"/>
        <n v="186217574"/>
        <n v="208934173"/>
        <n v="214776078"/>
        <n v="240352223"/>
        <n v="213401108"/>
        <n v="199710788"/>
        <n v="166573802"/>
        <n v="186673695"/>
        <n v="190554653"/>
        <n v="179511389"/>
        <n v="194302536"/>
        <n v="166128735"/>
        <n v="192706409"/>
        <n v="212947398"/>
        <n v="225570330"/>
        <n v="223916001"/>
        <n v="190624152"/>
        <n v="162082425"/>
        <n v="129425641"/>
        <n v="147315747"/>
        <n v="148676394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60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n v="11227656"/>
        <n v="26688309"/>
        <n v="52221139"/>
        <n v="27547382"/>
        <n v="15711921"/>
        <n v="32306117"/>
        <n v="32727324"/>
        <n v="30757023"/>
        <n v="4611873"/>
        <n v="34595471"/>
        <n v="36592320"/>
        <n v="67948973"/>
        <n v="49558150"/>
        <n v="30102737"/>
        <n v="38849727"/>
        <n v="59315527"/>
        <n v="50653818"/>
        <n v="7644356"/>
        <n v="22902000"/>
        <n v="21121667"/>
        <n v="38301390"/>
        <n v="33983695"/>
        <n v="34240044"/>
        <n v="63063410"/>
        <n v="2014217"/>
        <n v="34222030"/>
        <n v="43142989"/>
        <n v="53985588"/>
        <n v="36647061"/>
        <n v="37338907"/>
        <n v="-2535264"/>
        <n v="1864899"/>
        <n v="19904323"/>
        <n v="35582677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58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4-21T00:00:00" count="58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10:40:00" maxDate="1899-12-30T22:01:00" count="56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d v="1899-12-30T17:04:00"/>
        <d v="1899-12-30T17:56:00"/>
        <d v="1899-12-30T11:35:00"/>
        <d v="1899-12-30T18:06:00"/>
        <d v="1899-12-30T19:25:00"/>
        <d v="1899-12-30T18:47:00"/>
        <d v="1899-12-30T19:20:00"/>
        <d v="1899-12-30T16:51:00"/>
        <d v="1899-12-30T15:12:00"/>
        <d v="1899-12-30T16:56:00"/>
        <d v="1899-12-30T17:53:00"/>
        <d v="1899-12-30T16:49:00"/>
        <d v="1899-12-30T11:04:00"/>
        <d v="1899-12-30T13:36:00"/>
        <d v="1899-12-30T17:43:00"/>
        <d v="1899-12-30T11:40:00"/>
        <d v="1899-12-30T11:08:00"/>
        <d v="1899-12-30T12:14:00"/>
        <d v="1899-12-30T11:12:00"/>
        <d v="1899-12-30T17:05:00"/>
        <d v="1899-12-30T17:55:00"/>
        <d v="1899-12-30T12:42:00"/>
        <d v="1899-12-30T10:40:00"/>
        <d v="1899-12-30T12:17:00"/>
        <d v="1899-12-30T18:01:00"/>
        <d v="1899-12-30T17:26:00"/>
        <d v="1899-12-30T15:54:00"/>
        <d v="1899-12-30T14:57:00"/>
        <d v="1899-12-30T17:57:00"/>
        <d v="1899-12-30T13:49:00"/>
        <d v="1899-12-30T15:07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53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n v="276289823"/>
        <n v="210322699"/>
        <n v="527808701"/>
        <n v="297053439"/>
        <n v="268308638"/>
        <n v="514814875"/>
        <n v="442759805"/>
        <n v="402012872"/>
        <n v="224245509"/>
        <n v="370240179"/>
        <n v="261530544"/>
        <n v="489230721"/>
        <n v="396350318"/>
        <n v="251809328"/>
        <n v="293839567"/>
        <n v="456682060"/>
        <n v="408729660"/>
        <n v="220507874"/>
        <n v="236694640"/>
        <n v="458433825"/>
        <n v="270355343"/>
        <n v="251800412"/>
        <n v="244304178"/>
        <n v="414966909"/>
        <n v="229924504"/>
        <n v="262940161"/>
        <n v="252797336"/>
        <n v="472829906"/>
        <n v="225755241"/>
        <n v="428439108"/>
        <n v="290170634"/>
        <n v="453601045"/>
        <n v="242667587"/>
        <n v="239367670"/>
        <m/>
      </sharedItems>
    </cacheField>
    <cacheField name="支出（最近24小时）" numFmtId="0">
      <sharedItems containsString="0" containsBlank="1" containsNumber="1" containsInteger="1" minValue="-482419388" maxValue="-199204991" count="58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n v="-242989369"/>
        <n v="-199204991"/>
        <n v="-482419388"/>
        <n v="-269712878"/>
        <n v="-234825457"/>
        <n v="-449926479"/>
        <n v="-412109388"/>
        <n v="-395522989"/>
        <n v="-211910268"/>
        <n v="-364138175"/>
        <n v="-226086656"/>
        <n v="-426318412"/>
        <n v="-372856333"/>
        <n v="-239193602"/>
        <n v="-253307230"/>
        <n v="-415099309"/>
        <n v="-373780170"/>
        <n v="-221123540"/>
        <n v="-224246513"/>
        <n v="-430370244"/>
        <n v="-269943838"/>
        <n v="-227181202"/>
        <n v="-224864077"/>
        <n v="-364506648"/>
        <n v="-234511654"/>
        <n v="-229322598"/>
        <n v="-249724849"/>
        <n v="-454879554"/>
        <n v="-222938579"/>
        <n v="-414421493"/>
        <n v="-249524014"/>
        <n v="-414926089"/>
        <n v="-237406177"/>
        <n v="-236007868"/>
        <m/>
      </sharedItems>
    </cacheField>
    <cacheField name="最近7天利润" numFmtId="0">
      <sharedItems containsString="0" containsBlank="1" containsNumber="1" containsInteger="1" minValue="-1275003823" maxValue="1131063275" count="58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n v="171077286"/>
        <n v="147108657"/>
        <n v="154369726"/>
        <n v="152113275"/>
        <n v="172831199"/>
        <n v="184349242"/>
        <n v="170061809"/>
        <n v="170378909"/>
        <n v="156443394"/>
        <n v="151427690"/>
        <n v="152599973"/>
        <n v="152727833"/>
        <n v="115270216"/>
        <n v="96480727"/>
        <n v="137767862"/>
        <n v="131573595"/>
        <n v="153137430"/>
        <n v="146419760"/>
        <n v="123423999"/>
        <n v="111571032"/>
        <n v="115956973"/>
        <n v="127960457"/>
        <n v="102923101"/>
        <n v="136837967"/>
        <n v="98351741"/>
        <n v="132584970"/>
        <n v="123209330"/>
        <n v="122471741"/>
        <n v="124876898"/>
        <n v="111458641"/>
        <n v="136610280"/>
        <n v="99673336"/>
        <n v="109521896"/>
        <n v="79264135"/>
        <m/>
      </sharedItems>
    </cacheField>
    <cacheField name="预计日租金收入" numFmtId="0">
      <sharedItems containsString="0" containsBlank="1" containsNumber="1" containsInteger="1" minValue="233504000" maxValue="350256000" count="4">
        <m/>
        <n v="233792000"/>
        <n v="233504000"/>
        <n v="350256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58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n v="33300454"/>
        <n v="11117708"/>
        <n v="45389313"/>
        <n v="27340561"/>
        <n v="33483181"/>
        <n v="64888396"/>
        <n v="30650417"/>
        <n v="6489883"/>
        <n v="12335241"/>
        <n v="6102004"/>
        <n v="35443888"/>
        <n v="62912309"/>
        <n v="23493985"/>
        <n v="12615726"/>
        <n v="40532337"/>
        <n v="41582751"/>
        <n v="34949490"/>
        <n v="-615666"/>
        <n v="12448127"/>
        <n v="28063581"/>
        <n v="411505"/>
        <n v="24619210"/>
        <n v="19440101"/>
        <n v="50460261"/>
        <n v="-4587150"/>
        <n v="33617563"/>
        <n v="3072487"/>
        <n v="17950352"/>
        <n v="2816662"/>
        <n v="14017615"/>
        <n v="40646620"/>
        <n v="38674956"/>
        <n v="5261410"/>
        <n v="3359802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25">
  <cacheSource type="worksheet">
    <worksheetSource ref="A7:C32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米灵吉姆彼机场"/>
        <s v="基特曼斯胡普机场"/>
        <s v="HookerCreek机场" u="1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608316932" count="23">
        <n v="89013554"/>
        <n v="118346178"/>
        <n v="67029836"/>
        <n v="58345895"/>
        <n v="147479325"/>
        <n v="248114539"/>
        <n v="235623280"/>
        <n v="121726098"/>
        <n v="180668823"/>
        <n v="187953112"/>
        <n v="142889341"/>
        <n v="411056502"/>
        <n v="472550067"/>
        <n v="593744293"/>
        <n v="144435247"/>
        <n v="525300899"/>
        <n v="608316932"/>
        <n v="521701047"/>
        <n v="106852918"/>
        <n v="0"/>
        <n v="225772140"/>
        <n v="192240109"/>
        <n v="401291974"/>
      </sharedItems>
    </cacheField>
  </cacheFields>
</pivotCacheDefinition>
</file>

<file path=xl/pivotCache/pivotCacheDefinition7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27">
  <cacheSource type="worksheet">
    <worksheetSource ref="A3:L365" sheet="西伯利亚一小城"/>
  </cacheSource>
  <cacheFields count="12">
    <cacheField name="日期" numFmtId="0">
      <sharedItems containsString="0" containsBlank="1" containsNonDate="0" containsDate="1" minDate="2020-03-27T00:00:00" maxDate="2020-04-21T00:00:00" count="27"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10:41:00" maxDate="1899-12-30T18:02:00" count="27">
        <d v="1899-12-30T16:00:00"/>
        <d v="1899-12-30T16:56:00"/>
        <d v="1899-12-30T17:53:00"/>
        <d v="1899-12-30T16:49:00"/>
        <d v="1899-12-30T11:04:00"/>
        <d v="1899-12-30T13:37:00"/>
        <d v="1899-12-30T17:43:00"/>
        <d v="1899-12-30T11:40:00"/>
        <d v="1899-12-30T11:08:00"/>
        <d v="1899-12-30T11:36:00"/>
        <d v="1899-12-30T12:14:00"/>
        <d v="1899-12-30T11:13:00"/>
        <d v="1899-12-30T17:05:00"/>
        <d v="1899-12-30T17:55:00"/>
        <d v="1899-12-30T12:42:00"/>
        <d v="1899-12-30T10:41:00"/>
        <d v="1899-12-30T12:18:00"/>
        <d v="1899-12-30T18:02:00"/>
        <d v="1899-12-30T17:26:00"/>
        <d v="1899-12-30T15:54:00"/>
        <d v="1899-12-30T17:29:00"/>
        <d v="1899-12-30T14:58:00"/>
        <d v="1899-12-30T17:57:00"/>
        <d v="1899-12-30T13:49:00"/>
        <d v="1899-12-30T15:07:00"/>
        <d v="1899-12-30T16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1840195876" count="19">
        <n v="0"/>
        <n v="923883571"/>
        <n v="1000116985"/>
        <n v="1818966166"/>
        <n v="1175395739"/>
        <n v="964723990"/>
        <n v="880011665"/>
        <n v="1456350646"/>
        <n v="989792521"/>
        <n v="944928658"/>
        <n v="940453544"/>
        <n v="1772693991"/>
        <n v="999262847"/>
        <n v="1786524873"/>
        <n v="1098301953"/>
        <n v="1840195876"/>
        <n v="1041770815"/>
        <n v="925238725"/>
        <m/>
      </sharedItems>
    </cacheField>
    <cacheField name="支出（最近24小时）" numFmtId="0">
      <sharedItems containsString="0" containsBlank="1" containsNumber="1" containsInteger="1" minValue="-1753060812" maxValue="0" count="19">
        <n v="0"/>
        <n v="-852188252"/>
        <n v="-864233555"/>
        <n v="-1658614028"/>
        <n v="-1040336852"/>
        <n v="-875533887"/>
        <n v="-866603915"/>
        <n v="-1404772571"/>
        <n v="-903784719"/>
        <n v="-883786613"/>
        <n v="-962414868"/>
        <n v="-1753060812"/>
        <n v="-859192910"/>
        <n v="-1597149120"/>
        <n v="-961640872"/>
        <n v="-1599084109"/>
        <n v="-914939927"/>
        <n v="-909550983"/>
        <m/>
      </sharedItems>
    </cacheField>
    <cacheField name="最近7天利润" numFmtId="0">
      <sharedItems containsString="0" containsBlank="1" containsNumber="1" containsInteger="1" minValue="0" maxValue="638093632" count="19">
        <n v="0"/>
        <n v="71695319"/>
        <n v="207578749"/>
        <n v="232047457"/>
        <n v="367106344"/>
        <n v="456296447"/>
        <n v="456626621"/>
        <n v="507874522"/>
        <n v="593882324"/>
        <n v="583329050"/>
        <n v="425484296"/>
        <n v="442610091"/>
        <n v="447621141"/>
        <n v="407736854"/>
        <n v="544067761"/>
        <n v="597270546"/>
        <n v="638093632"/>
        <n v="592639329"/>
        <m/>
      </sharedItems>
    </cacheField>
    <cacheField name="预计日租金收入" numFmtId="26">
      <sharedItems containsString="0" containsBlank="1" containsNumber="1" containsInteger="1" minValue="899900000" maxValue="899900000" count="2">
        <m/>
        <n v="899900000"/>
      </sharedItems>
    </cacheField>
    <cacheField name="每日支出" numFmtId="26">
      <sharedItems containsString="0" containsBlank="1" containsNumber="1" containsInteger="1" minValue="835915000" maxValue="835915000" count="2">
        <m/>
        <n v="835915000"/>
      </sharedItems>
    </cacheField>
    <cacheField name="估值损益" numFmtId="26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1961324" maxValue="241111767" count="19">
        <n v="0"/>
        <n v="71695319"/>
        <n v="135883430"/>
        <n v="160352138"/>
        <n v="135058887"/>
        <n v="89190103"/>
        <n v="13407750"/>
        <n v="51578075"/>
        <n v="86007802"/>
        <n v="61142045"/>
        <n v="-21961324"/>
        <n v="19633179"/>
        <n v="140069937"/>
        <n v="189375753"/>
        <n v="136661081"/>
        <n v="241111767"/>
        <n v="126830888"/>
        <n v="15687742"/>
        <m/>
      </sharedItems>
    </cacheField>
  </cacheFields>
</pivotCacheDefinition>
</file>

<file path=xl/pivotCache/pivotCacheDefinition7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42.7109490741" refreshedBy="超级无敌美少女" recordCount="13">
  <cacheSource type="worksheet">
    <worksheetSource ref="A3:L365" sheet="猪苗代町"/>
  </cacheSource>
  <cacheFields count="12">
    <cacheField name="日期" numFmtId="0">
      <sharedItems containsString="0" containsBlank="1" containsNonDate="0" containsDate="1" minDate="2020-04-10T00:00:00" maxDate="2020-04-21T00:00:00" count="13"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m/>
      </sharedItems>
    </cacheField>
    <cacheField name="时间" numFmtId="0">
      <sharedItems containsString="0" containsBlank="1" containsNonDate="0" containsDate="1" minDate="1899-12-30T10:41:00" maxDate="1899-12-30T18:02:00" count="13">
        <d v="1899-12-30T12:48:00"/>
        <d v="1899-12-30T10:41:00"/>
        <d v="1899-12-30T12:18:00"/>
        <d v="1899-12-30T18:02:00"/>
        <d v="1899-12-30T17:26:00"/>
        <d v="1899-12-30T15:54:00"/>
        <d v="1899-12-30T17:30:00"/>
        <d v="1899-12-30T14:58:00"/>
        <d v="1899-12-30T17:57:00"/>
        <d v="1899-12-30T13:49:00"/>
        <d v="1899-12-30T15:07:00"/>
        <d v="1899-12-30T16:53:00"/>
        <m/>
      </sharedItems>
    </cacheField>
    <cacheField name="已经拥有百分之多少的价值" numFmtId="0">
      <sharedItems containsString="0" containsBlank="1" containsNumber="1" minValue="0.956" maxValue="0.956" count="2">
        <n v="0.956"/>
        <m/>
      </sharedItems>
    </cacheField>
    <cacheField name="该份额的价值" numFmtId="0">
      <sharedItems containsString="0" containsBlank="1" containsNonDate="0" count="1"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921355813" count="3">
        <n v="0"/>
        <n v="921355813"/>
        <m/>
      </sharedItems>
    </cacheField>
    <cacheField name="支出（最近24小时）" numFmtId="0">
      <sharedItems containsString="0" containsBlank="1" containsNumber="1" containsInteger="1" minValue="-919328674" maxValue="0" count="3">
        <n v="0"/>
        <n v="-919328674"/>
        <m/>
      </sharedItems>
    </cacheField>
    <cacheField name="最近7天利润" numFmtId="0">
      <sharedItems containsString="0" containsBlank="1" containsNumber="1" containsInteger="1" minValue="0" maxValue="2027139" count="3">
        <n v="0"/>
        <n v="2027139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0" maxValue="2027139" count="3">
        <n v="0"/>
        <n v="2027139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0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0"/>
    <x v="1"/>
    <x v="0"/>
    <x v="233"/>
    <x v="266"/>
    <x v="267"/>
    <x v="11"/>
    <x v="1"/>
    <x v="1"/>
    <x v="236"/>
  </r>
  <r>
    <x v="268"/>
    <x v="218"/>
    <x v="0"/>
    <x v="1"/>
    <x v="0"/>
    <x v="234"/>
    <x v="267"/>
    <x v="268"/>
    <x v="12"/>
    <x v="2"/>
    <x v="1"/>
    <x v="237"/>
  </r>
  <r>
    <x v="269"/>
    <x v="206"/>
    <x v="0"/>
    <x v="1"/>
    <x v="0"/>
    <x v="235"/>
    <x v="268"/>
    <x v="269"/>
    <x v="12"/>
    <x v="2"/>
    <x v="1"/>
    <x v="238"/>
  </r>
  <r>
    <x v="270"/>
    <x v="170"/>
    <x v="0"/>
    <x v="1"/>
    <x v="0"/>
    <x v="236"/>
    <x v="269"/>
    <x v="270"/>
    <x v="11"/>
    <x v="1"/>
    <x v="1"/>
    <x v="239"/>
  </r>
  <r>
    <x v="271"/>
    <x v="183"/>
    <x v="0"/>
    <x v="1"/>
    <x v="0"/>
    <x v="237"/>
    <x v="270"/>
    <x v="271"/>
    <x v="11"/>
    <x v="1"/>
    <x v="1"/>
    <x v="240"/>
  </r>
  <r>
    <x v="272"/>
    <x v="219"/>
    <x v="0"/>
    <x v="1"/>
    <x v="0"/>
    <x v="238"/>
    <x v="271"/>
    <x v="272"/>
    <x v="11"/>
    <x v="1"/>
    <x v="1"/>
    <x v="241"/>
  </r>
  <r>
    <x v="273"/>
    <x v="220"/>
    <x v="0"/>
    <x v="1"/>
    <x v="0"/>
    <x v="239"/>
    <x v="272"/>
    <x v="273"/>
    <x v="11"/>
    <x v="1"/>
    <x v="1"/>
    <x v="242"/>
  </r>
  <r>
    <x v="274"/>
    <x v="221"/>
    <x v="0"/>
    <x v="1"/>
    <x v="0"/>
    <x v="240"/>
    <x v="273"/>
    <x v="274"/>
    <x v="11"/>
    <x v="1"/>
    <x v="1"/>
    <x v="243"/>
  </r>
  <r>
    <x v="275"/>
    <x v="81"/>
    <x v="0"/>
    <x v="1"/>
    <x v="0"/>
    <x v="241"/>
    <x v="274"/>
    <x v="275"/>
    <x v="12"/>
    <x v="2"/>
    <x v="1"/>
    <x v="244"/>
  </r>
  <r>
    <x v="276"/>
    <x v="31"/>
    <x v="0"/>
    <x v="1"/>
    <x v="0"/>
    <x v="242"/>
    <x v="275"/>
    <x v="276"/>
    <x v="12"/>
    <x v="2"/>
    <x v="1"/>
    <x v="245"/>
  </r>
  <r>
    <x v="277"/>
    <x v="222"/>
    <x v="0"/>
    <x v="1"/>
    <x v="0"/>
    <x v="243"/>
    <x v="276"/>
    <x v="277"/>
    <x v="11"/>
    <x v="1"/>
    <x v="1"/>
    <x v="246"/>
  </r>
  <r>
    <x v="278"/>
    <x v="63"/>
    <x v="0"/>
    <x v="1"/>
    <x v="0"/>
    <x v="244"/>
    <x v="277"/>
    <x v="278"/>
    <x v="11"/>
    <x v="1"/>
    <x v="1"/>
    <x v="247"/>
  </r>
  <r>
    <x v="279"/>
    <x v="202"/>
    <x v="0"/>
    <x v="1"/>
    <x v="0"/>
    <x v="245"/>
    <x v="278"/>
    <x v="279"/>
    <x v="11"/>
    <x v="1"/>
    <x v="1"/>
    <x v="248"/>
  </r>
  <r>
    <x v="280"/>
    <x v="223"/>
    <x v="0"/>
    <x v="1"/>
    <x v="0"/>
    <x v="246"/>
    <x v="279"/>
    <x v="280"/>
    <x v="11"/>
    <x v="1"/>
    <x v="1"/>
    <x v="249"/>
  </r>
  <r>
    <x v="281"/>
    <x v="224"/>
    <x v="0"/>
    <x v="1"/>
    <x v="0"/>
    <x v="247"/>
    <x v="280"/>
    <x v="281"/>
    <x v="11"/>
    <x v="1"/>
    <x v="1"/>
    <x v="250"/>
  </r>
  <r>
    <x v="282"/>
    <x v="225"/>
    <x v="0"/>
    <x v="1"/>
    <x v="0"/>
    <x v="248"/>
    <x v="281"/>
    <x v="282"/>
    <x v="11"/>
    <x v="1"/>
    <x v="1"/>
    <x v="251"/>
  </r>
  <r>
    <x v="283"/>
    <x v="226"/>
    <x v="0"/>
    <x v="1"/>
    <x v="0"/>
    <x v="249"/>
    <x v="282"/>
    <x v="283"/>
    <x v="11"/>
    <x v="1"/>
    <x v="1"/>
    <x v="252"/>
  </r>
  <r>
    <x v="284"/>
    <x v="191"/>
    <x v="0"/>
    <x v="1"/>
    <x v="0"/>
    <x v="250"/>
    <x v="283"/>
    <x v="284"/>
    <x v="11"/>
    <x v="1"/>
    <x v="1"/>
    <x v="253"/>
  </r>
  <r>
    <x v="285"/>
    <x v="227"/>
    <x v="0"/>
    <x v="1"/>
    <x v="0"/>
    <x v="251"/>
    <x v="284"/>
    <x v="285"/>
    <x v="11"/>
    <x v="1"/>
    <x v="1"/>
    <x v="254"/>
  </r>
  <r>
    <x v="286"/>
    <x v="228"/>
    <x v="0"/>
    <x v="1"/>
    <x v="0"/>
    <x v="252"/>
    <x v="285"/>
    <x v="286"/>
    <x v="11"/>
    <x v="1"/>
    <x v="1"/>
    <x v="255"/>
  </r>
  <r>
    <x v="287"/>
    <x v="176"/>
    <x v="0"/>
    <x v="1"/>
    <x v="0"/>
    <x v="253"/>
    <x v="286"/>
    <x v="287"/>
    <x v="11"/>
    <x v="1"/>
    <x v="1"/>
    <x v="256"/>
  </r>
  <r>
    <x v="288"/>
    <x v="229"/>
    <x v="0"/>
    <x v="1"/>
    <x v="0"/>
    <x v="254"/>
    <x v="287"/>
    <x v="288"/>
    <x v="11"/>
    <x v="1"/>
    <x v="1"/>
    <x v="257"/>
  </r>
  <r>
    <x v="289"/>
    <x v="230"/>
    <x v="0"/>
    <x v="1"/>
    <x v="0"/>
    <x v="255"/>
    <x v="288"/>
    <x v="289"/>
    <x v="11"/>
    <x v="1"/>
    <x v="1"/>
    <x v="258"/>
  </r>
  <r>
    <x v="290"/>
    <x v="231"/>
    <x v="0"/>
    <x v="1"/>
    <x v="0"/>
    <x v="256"/>
    <x v="289"/>
    <x v="290"/>
    <x v="11"/>
    <x v="1"/>
    <x v="1"/>
    <x v="259"/>
  </r>
  <r>
    <x v="291"/>
    <x v="232"/>
    <x v="0"/>
    <x v="1"/>
    <x v="0"/>
    <x v="257"/>
    <x v="290"/>
    <x v="291"/>
    <x v="11"/>
    <x v="1"/>
    <x v="1"/>
    <x v="260"/>
  </r>
  <r>
    <x v="292"/>
    <x v="233"/>
    <x v="0"/>
    <x v="1"/>
    <x v="0"/>
    <x v="258"/>
    <x v="291"/>
    <x v="292"/>
    <x v="11"/>
    <x v="1"/>
    <x v="1"/>
    <x v="261"/>
  </r>
  <r>
    <x v="293"/>
    <x v="234"/>
    <x v="0"/>
    <x v="1"/>
    <x v="0"/>
    <x v="259"/>
    <x v="292"/>
    <x v="293"/>
    <x v="11"/>
    <x v="1"/>
    <x v="1"/>
    <x v="262"/>
  </r>
  <r>
    <x v="294"/>
    <x v="235"/>
    <x v="0"/>
    <x v="1"/>
    <x v="0"/>
    <x v="260"/>
    <x v="293"/>
    <x v="294"/>
    <x v="11"/>
    <x v="1"/>
    <x v="1"/>
    <x v="263"/>
  </r>
  <r>
    <x v="295"/>
    <x v="173"/>
    <x v="0"/>
    <x v="1"/>
    <x v="0"/>
    <x v="261"/>
    <x v="294"/>
    <x v="295"/>
    <x v="11"/>
    <x v="1"/>
    <x v="1"/>
    <x v="264"/>
  </r>
  <r>
    <x v="296"/>
    <x v="141"/>
    <x v="0"/>
    <x v="1"/>
    <x v="0"/>
    <x v="262"/>
    <x v="295"/>
    <x v="296"/>
    <x v="11"/>
    <x v="1"/>
    <x v="1"/>
    <x v="265"/>
  </r>
  <r>
    <x v="297"/>
    <x v="236"/>
    <x v="0"/>
    <x v="1"/>
    <x v="0"/>
    <x v="263"/>
    <x v="296"/>
    <x v="297"/>
    <x v="11"/>
    <x v="1"/>
    <x v="1"/>
    <x v="266"/>
  </r>
  <r>
    <x v="298"/>
    <x v="164"/>
    <x v="0"/>
    <x v="1"/>
    <x v="0"/>
    <x v="264"/>
    <x v="297"/>
    <x v="298"/>
    <x v="11"/>
    <x v="1"/>
    <x v="1"/>
    <x v="267"/>
  </r>
  <r>
    <x v="299"/>
    <x v="237"/>
    <x v="0"/>
    <x v="1"/>
    <x v="0"/>
    <x v="265"/>
    <x v="298"/>
    <x v="299"/>
    <x v="11"/>
    <x v="1"/>
    <x v="1"/>
    <x v="268"/>
  </r>
  <r>
    <x v="300"/>
    <x v="238"/>
    <x v="0"/>
    <x v="1"/>
    <x v="0"/>
    <x v="266"/>
    <x v="299"/>
    <x v="300"/>
    <x v="11"/>
    <x v="1"/>
    <x v="1"/>
    <x v="269"/>
  </r>
  <r>
    <x v="301"/>
    <x v="239"/>
    <x v="1"/>
    <x v="2"/>
    <x v="1"/>
    <x v="267"/>
    <x v="300"/>
    <x v="301"/>
    <x v="13"/>
    <x v="3"/>
    <x v="2"/>
    <x v="27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7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0"/>
    <x v="24"/>
    <x v="1"/>
    <x v="222"/>
    <x v="244"/>
    <x v="244"/>
    <x v="31"/>
    <x v="25"/>
    <x v="25"/>
    <x v="225"/>
  </r>
  <r>
    <x v="245"/>
    <x v="205"/>
    <x v="0"/>
    <x v="24"/>
    <x v="1"/>
    <x v="223"/>
    <x v="245"/>
    <x v="245"/>
    <x v="32"/>
    <x v="26"/>
    <x v="25"/>
    <x v="226"/>
  </r>
  <r>
    <x v="246"/>
    <x v="185"/>
    <x v="0"/>
    <x v="24"/>
    <x v="1"/>
    <x v="224"/>
    <x v="246"/>
    <x v="246"/>
    <x v="32"/>
    <x v="26"/>
    <x v="25"/>
    <x v="227"/>
  </r>
  <r>
    <x v="247"/>
    <x v="206"/>
    <x v="0"/>
    <x v="24"/>
    <x v="1"/>
    <x v="225"/>
    <x v="247"/>
    <x v="247"/>
    <x v="31"/>
    <x v="25"/>
    <x v="25"/>
    <x v="228"/>
  </r>
  <r>
    <x v="248"/>
    <x v="45"/>
    <x v="0"/>
    <x v="24"/>
    <x v="1"/>
    <x v="226"/>
    <x v="248"/>
    <x v="248"/>
    <x v="31"/>
    <x v="25"/>
    <x v="25"/>
    <x v="229"/>
  </r>
  <r>
    <x v="249"/>
    <x v="207"/>
    <x v="0"/>
    <x v="24"/>
    <x v="1"/>
    <x v="227"/>
    <x v="249"/>
    <x v="249"/>
    <x v="31"/>
    <x v="25"/>
    <x v="25"/>
    <x v="230"/>
  </r>
  <r>
    <x v="250"/>
    <x v="208"/>
    <x v="0"/>
    <x v="24"/>
    <x v="1"/>
    <x v="228"/>
    <x v="250"/>
    <x v="250"/>
    <x v="31"/>
    <x v="25"/>
    <x v="25"/>
    <x v="231"/>
  </r>
  <r>
    <x v="251"/>
    <x v="209"/>
    <x v="0"/>
    <x v="24"/>
    <x v="1"/>
    <x v="229"/>
    <x v="251"/>
    <x v="251"/>
    <x v="31"/>
    <x v="25"/>
    <x v="25"/>
    <x v="232"/>
  </r>
  <r>
    <x v="252"/>
    <x v="210"/>
    <x v="0"/>
    <x v="24"/>
    <x v="1"/>
    <x v="230"/>
    <x v="252"/>
    <x v="252"/>
    <x v="32"/>
    <x v="26"/>
    <x v="25"/>
    <x v="233"/>
  </r>
  <r>
    <x v="253"/>
    <x v="44"/>
    <x v="0"/>
    <x v="24"/>
    <x v="1"/>
    <x v="231"/>
    <x v="253"/>
    <x v="253"/>
    <x v="32"/>
    <x v="26"/>
    <x v="25"/>
    <x v="234"/>
  </r>
  <r>
    <x v="254"/>
    <x v="211"/>
    <x v="0"/>
    <x v="24"/>
    <x v="1"/>
    <x v="232"/>
    <x v="254"/>
    <x v="254"/>
    <x v="31"/>
    <x v="25"/>
    <x v="25"/>
    <x v="235"/>
  </r>
  <r>
    <x v="255"/>
    <x v="36"/>
    <x v="0"/>
    <x v="24"/>
    <x v="1"/>
    <x v="233"/>
    <x v="255"/>
    <x v="255"/>
    <x v="31"/>
    <x v="25"/>
    <x v="25"/>
    <x v="236"/>
  </r>
  <r>
    <x v="256"/>
    <x v="212"/>
    <x v="0"/>
    <x v="24"/>
    <x v="1"/>
    <x v="234"/>
    <x v="256"/>
    <x v="256"/>
    <x v="31"/>
    <x v="25"/>
    <x v="25"/>
    <x v="237"/>
  </r>
  <r>
    <x v="257"/>
    <x v="213"/>
    <x v="0"/>
    <x v="24"/>
    <x v="1"/>
    <x v="235"/>
    <x v="257"/>
    <x v="257"/>
    <x v="31"/>
    <x v="25"/>
    <x v="25"/>
    <x v="238"/>
  </r>
  <r>
    <x v="258"/>
    <x v="161"/>
    <x v="0"/>
    <x v="24"/>
    <x v="1"/>
    <x v="236"/>
    <x v="258"/>
    <x v="258"/>
    <x v="31"/>
    <x v="25"/>
    <x v="25"/>
    <x v="239"/>
  </r>
  <r>
    <x v="259"/>
    <x v="214"/>
    <x v="0"/>
    <x v="24"/>
    <x v="1"/>
    <x v="237"/>
    <x v="259"/>
    <x v="259"/>
    <x v="31"/>
    <x v="25"/>
    <x v="25"/>
    <x v="240"/>
  </r>
  <r>
    <x v="260"/>
    <x v="53"/>
    <x v="0"/>
    <x v="24"/>
    <x v="1"/>
    <x v="238"/>
    <x v="260"/>
    <x v="260"/>
    <x v="31"/>
    <x v="25"/>
    <x v="25"/>
    <x v="241"/>
  </r>
  <r>
    <x v="261"/>
    <x v="125"/>
    <x v="0"/>
    <x v="24"/>
    <x v="1"/>
    <x v="239"/>
    <x v="261"/>
    <x v="261"/>
    <x v="31"/>
    <x v="25"/>
    <x v="25"/>
    <x v="242"/>
  </r>
  <r>
    <x v="262"/>
    <x v="215"/>
    <x v="0"/>
    <x v="24"/>
    <x v="1"/>
    <x v="240"/>
    <x v="262"/>
    <x v="262"/>
    <x v="31"/>
    <x v="25"/>
    <x v="25"/>
    <x v="243"/>
  </r>
  <r>
    <x v="263"/>
    <x v="216"/>
    <x v="0"/>
    <x v="24"/>
    <x v="1"/>
    <x v="241"/>
    <x v="263"/>
    <x v="263"/>
    <x v="31"/>
    <x v="25"/>
    <x v="25"/>
    <x v="244"/>
  </r>
  <r>
    <x v="264"/>
    <x v="217"/>
    <x v="0"/>
    <x v="24"/>
    <x v="1"/>
    <x v="242"/>
    <x v="264"/>
    <x v="264"/>
    <x v="31"/>
    <x v="25"/>
    <x v="25"/>
    <x v="245"/>
  </r>
  <r>
    <x v="265"/>
    <x v="218"/>
    <x v="0"/>
    <x v="24"/>
    <x v="1"/>
    <x v="243"/>
    <x v="265"/>
    <x v="265"/>
    <x v="31"/>
    <x v="25"/>
    <x v="25"/>
    <x v="246"/>
  </r>
  <r>
    <x v="266"/>
    <x v="219"/>
    <x v="0"/>
    <x v="24"/>
    <x v="1"/>
    <x v="244"/>
    <x v="266"/>
    <x v="266"/>
    <x v="31"/>
    <x v="25"/>
    <x v="25"/>
    <x v="247"/>
  </r>
  <r>
    <x v="267"/>
    <x v="220"/>
    <x v="0"/>
    <x v="24"/>
    <x v="1"/>
    <x v="245"/>
    <x v="267"/>
    <x v="267"/>
    <x v="31"/>
    <x v="25"/>
    <x v="25"/>
    <x v="248"/>
  </r>
  <r>
    <x v="268"/>
    <x v="28"/>
    <x v="0"/>
    <x v="24"/>
    <x v="1"/>
    <x v="246"/>
    <x v="268"/>
    <x v="268"/>
    <x v="31"/>
    <x v="25"/>
    <x v="25"/>
    <x v="249"/>
  </r>
  <r>
    <x v="269"/>
    <x v="36"/>
    <x v="0"/>
    <x v="24"/>
    <x v="1"/>
    <x v="247"/>
    <x v="269"/>
    <x v="269"/>
    <x v="31"/>
    <x v="25"/>
    <x v="25"/>
    <x v="250"/>
  </r>
  <r>
    <x v="270"/>
    <x v="221"/>
    <x v="0"/>
    <x v="24"/>
    <x v="1"/>
    <x v="248"/>
    <x v="270"/>
    <x v="270"/>
    <x v="31"/>
    <x v="25"/>
    <x v="25"/>
    <x v="251"/>
  </r>
  <r>
    <x v="271"/>
    <x v="222"/>
    <x v="0"/>
    <x v="24"/>
    <x v="1"/>
    <x v="249"/>
    <x v="271"/>
    <x v="271"/>
    <x v="31"/>
    <x v="25"/>
    <x v="25"/>
    <x v="252"/>
  </r>
  <r>
    <x v="272"/>
    <x v="223"/>
    <x v="0"/>
    <x v="24"/>
    <x v="1"/>
    <x v="250"/>
    <x v="272"/>
    <x v="272"/>
    <x v="31"/>
    <x v="25"/>
    <x v="25"/>
    <x v="253"/>
  </r>
  <r>
    <x v="273"/>
    <x v="224"/>
    <x v="0"/>
    <x v="24"/>
    <x v="1"/>
    <x v="251"/>
    <x v="273"/>
    <x v="273"/>
    <x v="31"/>
    <x v="25"/>
    <x v="25"/>
    <x v="254"/>
  </r>
  <r>
    <x v="274"/>
    <x v="136"/>
    <x v="0"/>
    <x v="24"/>
    <x v="1"/>
    <x v="252"/>
    <x v="274"/>
    <x v="274"/>
    <x v="31"/>
    <x v="25"/>
    <x v="25"/>
    <x v="255"/>
  </r>
  <r>
    <x v="275"/>
    <x v="225"/>
    <x v="0"/>
    <x v="24"/>
    <x v="1"/>
    <x v="253"/>
    <x v="275"/>
    <x v="275"/>
    <x v="31"/>
    <x v="25"/>
    <x v="25"/>
    <x v="256"/>
  </r>
  <r>
    <x v="276"/>
    <x v="226"/>
    <x v="0"/>
    <x v="24"/>
    <x v="1"/>
    <x v="254"/>
    <x v="276"/>
    <x v="276"/>
    <x v="31"/>
    <x v="25"/>
    <x v="25"/>
    <x v="257"/>
  </r>
  <r>
    <x v="277"/>
    <x v="227"/>
    <x v="0"/>
    <x v="24"/>
    <x v="1"/>
    <x v="255"/>
    <x v="277"/>
    <x v="277"/>
    <x v="31"/>
    <x v="25"/>
    <x v="25"/>
    <x v="258"/>
  </r>
  <r>
    <x v="278"/>
    <x v="228"/>
    <x v="1"/>
    <x v="25"/>
    <x v="0"/>
    <x v="10"/>
    <x v="18"/>
    <x v="18"/>
    <x v="33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0"/>
    <x v="0"/>
    <x v="1"/>
    <x v="200"/>
    <x v="218"/>
    <x v="218"/>
    <x v="8"/>
    <x v="1"/>
    <x v="1"/>
    <x v="208"/>
  </r>
  <r>
    <x v="219"/>
    <x v="188"/>
    <x v="0"/>
    <x v="0"/>
    <x v="1"/>
    <x v="201"/>
    <x v="219"/>
    <x v="219"/>
    <x v="9"/>
    <x v="2"/>
    <x v="1"/>
    <x v="209"/>
  </r>
  <r>
    <x v="220"/>
    <x v="169"/>
    <x v="0"/>
    <x v="0"/>
    <x v="1"/>
    <x v="202"/>
    <x v="220"/>
    <x v="220"/>
    <x v="9"/>
    <x v="2"/>
    <x v="1"/>
    <x v="210"/>
  </r>
  <r>
    <x v="221"/>
    <x v="189"/>
    <x v="0"/>
    <x v="0"/>
    <x v="1"/>
    <x v="203"/>
    <x v="221"/>
    <x v="221"/>
    <x v="8"/>
    <x v="1"/>
    <x v="1"/>
    <x v="211"/>
  </r>
  <r>
    <x v="222"/>
    <x v="190"/>
    <x v="0"/>
    <x v="0"/>
    <x v="1"/>
    <x v="204"/>
    <x v="222"/>
    <x v="222"/>
    <x v="8"/>
    <x v="1"/>
    <x v="1"/>
    <x v="212"/>
  </r>
  <r>
    <x v="223"/>
    <x v="191"/>
    <x v="0"/>
    <x v="0"/>
    <x v="1"/>
    <x v="205"/>
    <x v="223"/>
    <x v="223"/>
    <x v="8"/>
    <x v="1"/>
    <x v="1"/>
    <x v="213"/>
  </r>
  <r>
    <x v="224"/>
    <x v="192"/>
    <x v="0"/>
    <x v="0"/>
    <x v="1"/>
    <x v="206"/>
    <x v="224"/>
    <x v="224"/>
    <x v="8"/>
    <x v="1"/>
    <x v="1"/>
    <x v="214"/>
  </r>
  <r>
    <x v="225"/>
    <x v="26"/>
    <x v="0"/>
    <x v="0"/>
    <x v="1"/>
    <x v="207"/>
    <x v="225"/>
    <x v="225"/>
    <x v="8"/>
    <x v="1"/>
    <x v="1"/>
    <x v="215"/>
  </r>
  <r>
    <x v="226"/>
    <x v="193"/>
    <x v="0"/>
    <x v="0"/>
    <x v="1"/>
    <x v="208"/>
    <x v="226"/>
    <x v="226"/>
    <x v="9"/>
    <x v="2"/>
    <x v="1"/>
    <x v="216"/>
  </r>
  <r>
    <x v="227"/>
    <x v="187"/>
    <x v="0"/>
    <x v="0"/>
    <x v="1"/>
    <x v="209"/>
    <x v="227"/>
    <x v="227"/>
    <x v="9"/>
    <x v="2"/>
    <x v="1"/>
    <x v="217"/>
  </r>
  <r>
    <x v="228"/>
    <x v="194"/>
    <x v="0"/>
    <x v="0"/>
    <x v="1"/>
    <x v="210"/>
    <x v="228"/>
    <x v="228"/>
    <x v="8"/>
    <x v="1"/>
    <x v="1"/>
    <x v="218"/>
  </r>
  <r>
    <x v="229"/>
    <x v="127"/>
    <x v="0"/>
    <x v="0"/>
    <x v="1"/>
    <x v="211"/>
    <x v="229"/>
    <x v="229"/>
    <x v="8"/>
    <x v="1"/>
    <x v="1"/>
    <x v="219"/>
  </r>
  <r>
    <x v="230"/>
    <x v="195"/>
    <x v="0"/>
    <x v="0"/>
    <x v="1"/>
    <x v="212"/>
    <x v="230"/>
    <x v="230"/>
    <x v="8"/>
    <x v="1"/>
    <x v="1"/>
    <x v="220"/>
  </r>
  <r>
    <x v="231"/>
    <x v="196"/>
    <x v="0"/>
    <x v="0"/>
    <x v="1"/>
    <x v="213"/>
    <x v="231"/>
    <x v="231"/>
    <x v="8"/>
    <x v="1"/>
    <x v="1"/>
    <x v="221"/>
  </r>
  <r>
    <x v="232"/>
    <x v="170"/>
    <x v="0"/>
    <x v="0"/>
    <x v="1"/>
    <x v="214"/>
    <x v="232"/>
    <x v="232"/>
    <x v="8"/>
    <x v="1"/>
    <x v="1"/>
    <x v="222"/>
  </r>
  <r>
    <x v="233"/>
    <x v="197"/>
    <x v="0"/>
    <x v="0"/>
    <x v="1"/>
    <x v="215"/>
    <x v="233"/>
    <x v="233"/>
    <x v="8"/>
    <x v="1"/>
    <x v="1"/>
    <x v="223"/>
  </r>
  <r>
    <x v="234"/>
    <x v="198"/>
    <x v="0"/>
    <x v="0"/>
    <x v="1"/>
    <x v="216"/>
    <x v="234"/>
    <x v="234"/>
    <x v="8"/>
    <x v="1"/>
    <x v="1"/>
    <x v="224"/>
  </r>
  <r>
    <x v="235"/>
    <x v="197"/>
    <x v="0"/>
    <x v="0"/>
    <x v="1"/>
    <x v="217"/>
    <x v="235"/>
    <x v="235"/>
    <x v="8"/>
    <x v="1"/>
    <x v="1"/>
    <x v="225"/>
  </r>
  <r>
    <x v="236"/>
    <x v="199"/>
    <x v="0"/>
    <x v="0"/>
    <x v="1"/>
    <x v="218"/>
    <x v="236"/>
    <x v="236"/>
    <x v="8"/>
    <x v="1"/>
    <x v="1"/>
    <x v="226"/>
  </r>
  <r>
    <x v="237"/>
    <x v="52"/>
    <x v="0"/>
    <x v="0"/>
    <x v="1"/>
    <x v="219"/>
    <x v="237"/>
    <x v="237"/>
    <x v="8"/>
    <x v="1"/>
    <x v="1"/>
    <x v="227"/>
  </r>
  <r>
    <x v="238"/>
    <x v="71"/>
    <x v="0"/>
    <x v="0"/>
    <x v="1"/>
    <x v="220"/>
    <x v="238"/>
    <x v="238"/>
    <x v="8"/>
    <x v="1"/>
    <x v="1"/>
    <x v="228"/>
  </r>
  <r>
    <x v="239"/>
    <x v="200"/>
    <x v="0"/>
    <x v="0"/>
    <x v="1"/>
    <x v="221"/>
    <x v="239"/>
    <x v="239"/>
    <x v="8"/>
    <x v="1"/>
    <x v="1"/>
    <x v="229"/>
  </r>
  <r>
    <x v="240"/>
    <x v="201"/>
    <x v="0"/>
    <x v="0"/>
    <x v="1"/>
    <x v="222"/>
    <x v="240"/>
    <x v="240"/>
    <x v="8"/>
    <x v="1"/>
    <x v="1"/>
    <x v="230"/>
  </r>
  <r>
    <x v="241"/>
    <x v="202"/>
    <x v="0"/>
    <x v="0"/>
    <x v="1"/>
    <x v="223"/>
    <x v="241"/>
    <x v="241"/>
    <x v="8"/>
    <x v="1"/>
    <x v="1"/>
    <x v="231"/>
  </r>
  <r>
    <x v="242"/>
    <x v="203"/>
    <x v="0"/>
    <x v="0"/>
    <x v="1"/>
    <x v="224"/>
    <x v="242"/>
    <x v="242"/>
    <x v="8"/>
    <x v="1"/>
    <x v="1"/>
    <x v="232"/>
  </r>
  <r>
    <x v="243"/>
    <x v="204"/>
    <x v="0"/>
    <x v="0"/>
    <x v="1"/>
    <x v="225"/>
    <x v="243"/>
    <x v="243"/>
    <x v="8"/>
    <x v="1"/>
    <x v="1"/>
    <x v="233"/>
  </r>
  <r>
    <x v="244"/>
    <x v="205"/>
    <x v="0"/>
    <x v="0"/>
    <x v="1"/>
    <x v="226"/>
    <x v="244"/>
    <x v="244"/>
    <x v="8"/>
    <x v="1"/>
    <x v="1"/>
    <x v="234"/>
  </r>
  <r>
    <x v="245"/>
    <x v="206"/>
    <x v="0"/>
    <x v="0"/>
    <x v="1"/>
    <x v="227"/>
    <x v="245"/>
    <x v="245"/>
    <x v="8"/>
    <x v="1"/>
    <x v="1"/>
    <x v="235"/>
  </r>
  <r>
    <x v="246"/>
    <x v="207"/>
    <x v="0"/>
    <x v="0"/>
    <x v="1"/>
    <x v="228"/>
    <x v="246"/>
    <x v="246"/>
    <x v="8"/>
    <x v="1"/>
    <x v="1"/>
    <x v="236"/>
  </r>
  <r>
    <x v="247"/>
    <x v="208"/>
    <x v="0"/>
    <x v="0"/>
    <x v="1"/>
    <x v="229"/>
    <x v="247"/>
    <x v="247"/>
    <x v="8"/>
    <x v="1"/>
    <x v="1"/>
    <x v="237"/>
  </r>
  <r>
    <x v="248"/>
    <x v="209"/>
    <x v="0"/>
    <x v="0"/>
    <x v="1"/>
    <x v="230"/>
    <x v="248"/>
    <x v="248"/>
    <x v="8"/>
    <x v="1"/>
    <x v="1"/>
    <x v="238"/>
  </r>
  <r>
    <x v="249"/>
    <x v="36"/>
    <x v="0"/>
    <x v="0"/>
    <x v="1"/>
    <x v="231"/>
    <x v="249"/>
    <x v="249"/>
    <x v="8"/>
    <x v="1"/>
    <x v="1"/>
    <x v="239"/>
  </r>
  <r>
    <x v="250"/>
    <x v="210"/>
    <x v="0"/>
    <x v="0"/>
    <x v="1"/>
    <x v="232"/>
    <x v="250"/>
    <x v="250"/>
    <x v="8"/>
    <x v="1"/>
    <x v="1"/>
    <x v="240"/>
  </r>
  <r>
    <x v="251"/>
    <x v="103"/>
    <x v="0"/>
    <x v="0"/>
    <x v="1"/>
    <x v="233"/>
    <x v="251"/>
    <x v="251"/>
    <x v="8"/>
    <x v="1"/>
    <x v="1"/>
    <x v="241"/>
  </r>
  <r>
    <x v="252"/>
    <x v="211"/>
    <x v="1"/>
    <x v="1"/>
    <x v="0"/>
    <x v="234"/>
    <x v="252"/>
    <x v="252"/>
    <x v="0"/>
    <x v="0"/>
    <x v="0"/>
    <x v="242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40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47"/>
    <x v="305"/>
    <x v="133"/>
    <x v="305"/>
    <x v="262"/>
    <x v="305"/>
    <x v="207"/>
    <x v="14"/>
    <x v="9"/>
    <x v="10"/>
    <x v="257"/>
    <x v="103"/>
  </r>
  <r>
    <x v="306"/>
    <x v="248"/>
    <x v="306"/>
    <x v="133"/>
    <x v="306"/>
    <x v="263"/>
    <x v="306"/>
    <x v="208"/>
    <x v="14"/>
    <x v="9"/>
    <x v="10"/>
    <x v="258"/>
    <x v="103"/>
  </r>
  <r>
    <x v="307"/>
    <x v="249"/>
    <x v="307"/>
    <x v="133"/>
    <x v="307"/>
    <x v="264"/>
    <x v="307"/>
    <x v="209"/>
    <x v="14"/>
    <x v="9"/>
    <x v="10"/>
    <x v="259"/>
    <x v="103"/>
  </r>
  <r>
    <x v="308"/>
    <x v="250"/>
    <x v="308"/>
    <x v="133"/>
    <x v="308"/>
    <x v="265"/>
    <x v="308"/>
    <x v="210"/>
    <x v="14"/>
    <x v="9"/>
    <x v="10"/>
    <x v="260"/>
    <x v="103"/>
  </r>
  <r>
    <x v="309"/>
    <x v="198"/>
    <x v="309"/>
    <x v="133"/>
    <x v="309"/>
    <x v="266"/>
    <x v="309"/>
    <x v="211"/>
    <x v="14"/>
    <x v="9"/>
    <x v="10"/>
    <x v="261"/>
    <x v="103"/>
  </r>
  <r>
    <x v="310"/>
    <x v="177"/>
    <x v="310"/>
    <x v="133"/>
    <x v="310"/>
    <x v="267"/>
    <x v="310"/>
    <x v="212"/>
    <x v="14"/>
    <x v="9"/>
    <x v="10"/>
    <x v="262"/>
    <x v="103"/>
  </r>
  <r>
    <x v="311"/>
    <x v="251"/>
    <x v="311"/>
    <x v="133"/>
    <x v="311"/>
    <x v="268"/>
    <x v="311"/>
    <x v="213"/>
    <x v="14"/>
    <x v="9"/>
    <x v="10"/>
    <x v="263"/>
    <x v="103"/>
  </r>
  <r>
    <x v="312"/>
    <x v="152"/>
    <x v="312"/>
    <x v="133"/>
    <x v="312"/>
    <x v="269"/>
    <x v="312"/>
    <x v="214"/>
    <x v="14"/>
    <x v="9"/>
    <x v="10"/>
    <x v="264"/>
    <x v="103"/>
  </r>
  <r>
    <x v="313"/>
    <x v="55"/>
    <x v="313"/>
    <x v="134"/>
    <x v="313"/>
    <x v="270"/>
    <x v="313"/>
    <x v="214"/>
    <x v="14"/>
    <x v="9"/>
    <x v="10"/>
    <x v="265"/>
    <x v="104"/>
  </r>
  <r>
    <x v="314"/>
    <x v="252"/>
    <x v="314"/>
    <x v="134"/>
    <x v="314"/>
    <x v="271"/>
    <x v="314"/>
    <x v="215"/>
    <x v="14"/>
    <x v="9"/>
    <x v="10"/>
    <x v="266"/>
    <x v="104"/>
  </r>
  <r>
    <x v="315"/>
    <x v="58"/>
    <x v="315"/>
    <x v="134"/>
    <x v="315"/>
    <x v="272"/>
    <x v="315"/>
    <x v="216"/>
    <x v="14"/>
    <x v="9"/>
    <x v="10"/>
    <x v="267"/>
    <x v="104"/>
  </r>
  <r>
    <x v="316"/>
    <x v="74"/>
    <x v="316"/>
    <x v="134"/>
    <x v="316"/>
    <x v="273"/>
    <x v="316"/>
    <x v="217"/>
    <x v="14"/>
    <x v="9"/>
    <x v="10"/>
    <x v="268"/>
    <x v="104"/>
  </r>
  <r>
    <x v="317"/>
    <x v="144"/>
    <x v="317"/>
    <x v="134"/>
    <x v="317"/>
    <x v="274"/>
    <x v="317"/>
    <x v="218"/>
    <x v="14"/>
    <x v="9"/>
    <x v="10"/>
    <x v="269"/>
    <x v="104"/>
  </r>
  <r>
    <x v="318"/>
    <x v="253"/>
    <x v="318"/>
    <x v="134"/>
    <x v="318"/>
    <x v="275"/>
    <x v="318"/>
    <x v="219"/>
    <x v="14"/>
    <x v="9"/>
    <x v="10"/>
    <x v="270"/>
    <x v="104"/>
  </r>
  <r>
    <x v="319"/>
    <x v="254"/>
    <x v="319"/>
    <x v="134"/>
    <x v="319"/>
    <x v="276"/>
    <x v="319"/>
    <x v="220"/>
    <x v="14"/>
    <x v="9"/>
    <x v="10"/>
    <x v="271"/>
    <x v="104"/>
  </r>
  <r>
    <x v="320"/>
    <x v="255"/>
    <x v="320"/>
    <x v="134"/>
    <x v="320"/>
    <x v="277"/>
    <x v="320"/>
    <x v="221"/>
    <x v="14"/>
    <x v="9"/>
    <x v="10"/>
    <x v="272"/>
    <x v="104"/>
  </r>
  <r>
    <x v="321"/>
    <x v="256"/>
    <x v="321"/>
    <x v="134"/>
    <x v="321"/>
    <x v="278"/>
    <x v="321"/>
    <x v="222"/>
    <x v="14"/>
    <x v="9"/>
    <x v="10"/>
    <x v="273"/>
    <x v="104"/>
  </r>
  <r>
    <x v="322"/>
    <x v="257"/>
    <x v="322"/>
    <x v="134"/>
    <x v="322"/>
    <x v="279"/>
    <x v="322"/>
    <x v="223"/>
    <x v="14"/>
    <x v="9"/>
    <x v="10"/>
    <x v="274"/>
    <x v="104"/>
  </r>
  <r>
    <x v="323"/>
    <x v="258"/>
    <x v="323"/>
    <x v="134"/>
    <x v="323"/>
    <x v="280"/>
    <x v="323"/>
    <x v="224"/>
    <x v="14"/>
    <x v="9"/>
    <x v="10"/>
    <x v="275"/>
    <x v="104"/>
  </r>
  <r>
    <x v="324"/>
    <x v="259"/>
    <x v="324"/>
    <x v="134"/>
    <x v="324"/>
    <x v="281"/>
    <x v="324"/>
    <x v="225"/>
    <x v="14"/>
    <x v="9"/>
    <x v="10"/>
    <x v="276"/>
    <x v="104"/>
  </r>
  <r>
    <x v="325"/>
    <x v="260"/>
    <x v="325"/>
    <x v="134"/>
    <x v="325"/>
    <x v="282"/>
    <x v="325"/>
    <x v="226"/>
    <x v="14"/>
    <x v="9"/>
    <x v="10"/>
    <x v="277"/>
    <x v="104"/>
  </r>
  <r>
    <x v="326"/>
    <x v="261"/>
    <x v="326"/>
    <x v="134"/>
    <x v="326"/>
    <x v="283"/>
    <x v="326"/>
    <x v="227"/>
    <x v="14"/>
    <x v="9"/>
    <x v="10"/>
    <x v="278"/>
    <x v="104"/>
  </r>
  <r>
    <x v="327"/>
    <x v="262"/>
    <x v="327"/>
    <x v="135"/>
    <x v="327"/>
    <x v="284"/>
    <x v="327"/>
    <x v="228"/>
    <x v="14"/>
    <x v="9"/>
    <x v="10"/>
    <x v="279"/>
    <x v="105"/>
  </r>
  <r>
    <x v="328"/>
    <x v="131"/>
    <x v="328"/>
    <x v="135"/>
    <x v="328"/>
    <x v="285"/>
    <x v="328"/>
    <x v="229"/>
    <x v="14"/>
    <x v="9"/>
    <x v="10"/>
    <x v="280"/>
    <x v="105"/>
  </r>
  <r>
    <x v="329"/>
    <x v="263"/>
    <x v="329"/>
    <x v="135"/>
    <x v="329"/>
    <x v="286"/>
    <x v="329"/>
    <x v="230"/>
    <x v="14"/>
    <x v="9"/>
    <x v="10"/>
    <x v="281"/>
    <x v="105"/>
  </r>
  <r>
    <x v="330"/>
    <x v="80"/>
    <x v="330"/>
    <x v="135"/>
    <x v="330"/>
    <x v="287"/>
    <x v="330"/>
    <x v="231"/>
    <x v="14"/>
    <x v="9"/>
    <x v="10"/>
    <x v="282"/>
    <x v="105"/>
  </r>
  <r>
    <x v="331"/>
    <x v="264"/>
    <x v="331"/>
    <x v="135"/>
    <x v="331"/>
    <x v="288"/>
    <x v="331"/>
    <x v="232"/>
    <x v="14"/>
    <x v="9"/>
    <x v="10"/>
    <x v="283"/>
    <x v="105"/>
  </r>
  <r>
    <x v="332"/>
    <x v="265"/>
    <x v="332"/>
    <x v="135"/>
    <x v="332"/>
    <x v="289"/>
    <x v="332"/>
    <x v="233"/>
    <x v="14"/>
    <x v="9"/>
    <x v="10"/>
    <x v="284"/>
    <x v="105"/>
  </r>
  <r>
    <x v="333"/>
    <x v="109"/>
    <x v="333"/>
    <x v="135"/>
    <x v="333"/>
    <x v="290"/>
    <x v="333"/>
    <x v="234"/>
    <x v="14"/>
    <x v="9"/>
    <x v="10"/>
    <x v="285"/>
    <x v="105"/>
  </r>
  <r>
    <x v="334"/>
    <x v="93"/>
    <x v="334"/>
    <x v="135"/>
    <x v="334"/>
    <x v="291"/>
    <x v="334"/>
    <x v="235"/>
    <x v="14"/>
    <x v="9"/>
    <x v="10"/>
    <x v="286"/>
    <x v="105"/>
  </r>
  <r>
    <x v="335"/>
    <x v="266"/>
    <x v="335"/>
    <x v="136"/>
    <x v="335"/>
    <x v="292"/>
    <x v="335"/>
    <x v="236"/>
    <x v="14"/>
    <x v="9"/>
    <x v="10"/>
    <x v="287"/>
    <x v="106"/>
  </r>
  <r>
    <x v="336"/>
    <x v="267"/>
    <x v="336"/>
    <x v="136"/>
    <x v="336"/>
    <x v="293"/>
    <x v="336"/>
    <x v="237"/>
    <x v="14"/>
    <x v="9"/>
    <x v="10"/>
    <x v="288"/>
    <x v="106"/>
  </r>
  <r>
    <x v="337"/>
    <x v="268"/>
    <x v="337"/>
    <x v="136"/>
    <x v="337"/>
    <x v="294"/>
    <x v="337"/>
    <x v="238"/>
    <x v="14"/>
    <x v="9"/>
    <x v="10"/>
    <x v="289"/>
    <x v="106"/>
  </r>
  <r>
    <x v="338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3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16"/>
    <x v="0"/>
    <x v="0"/>
    <x v="1"/>
    <x v="182"/>
    <x v="199"/>
    <x v="200"/>
    <x v="7"/>
    <x v="1"/>
    <x v="1"/>
    <x v="191"/>
  </r>
  <r>
    <x v="201"/>
    <x v="1"/>
    <x v="0"/>
    <x v="0"/>
    <x v="1"/>
    <x v="183"/>
    <x v="200"/>
    <x v="201"/>
    <x v="8"/>
    <x v="2"/>
    <x v="1"/>
    <x v="192"/>
  </r>
  <r>
    <x v="202"/>
    <x v="93"/>
    <x v="0"/>
    <x v="0"/>
    <x v="1"/>
    <x v="184"/>
    <x v="201"/>
    <x v="202"/>
    <x v="8"/>
    <x v="2"/>
    <x v="1"/>
    <x v="193"/>
  </r>
  <r>
    <x v="203"/>
    <x v="177"/>
    <x v="0"/>
    <x v="0"/>
    <x v="1"/>
    <x v="185"/>
    <x v="202"/>
    <x v="203"/>
    <x v="7"/>
    <x v="1"/>
    <x v="1"/>
    <x v="194"/>
  </r>
  <r>
    <x v="204"/>
    <x v="178"/>
    <x v="0"/>
    <x v="0"/>
    <x v="1"/>
    <x v="186"/>
    <x v="203"/>
    <x v="204"/>
    <x v="7"/>
    <x v="1"/>
    <x v="1"/>
    <x v="195"/>
  </r>
  <r>
    <x v="205"/>
    <x v="179"/>
    <x v="0"/>
    <x v="0"/>
    <x v="1"/>
    <x v="187"/>
    <x v="204"/>
    <x v="205"/>
    <x v="7"/>
    <x v="1"/>
    <x v="1"/>
    <x v="196"/>
  </r>
  <r>
    <x v="206"/>
    <x v="180"/>
    <x v="0"/>
    <x v="0"/>
    <x v="1"/>
    <x v="188"/>
    <x v="205"/>
    <x v="206"/>
    <x v="7"/>
    <x v="1"/>
    <x v="1"/>
    <x v="197"/>
  </r>
  <r>
    <x v="207"/>
    <x v="181"/>
    <x v="0"/>
    <x v="0"/>
    <x v="1"/>
    <x v="189"/>
    <x v="206"/>
    <x v="207"/>
    <x v="7"/>
    <x v="1"/>
    <x v="1"/>
    <x v="198"/>
  </r>
  <r>
    <x v="208"/>
    <x v="182"/>
    <x v="0"/>
    <x v="0"/>
    <x v="1"/>
    <x v="190"/>
    <x v="207"/>
    <x v="208"/>
    <x v="8"/>
    <x v="2"/>
    <x v="1"/>
    <x v="199"/>
  </r>
  <r>
    <x v="209"/>
    <x v="116"/>
    <x v="0"/>
    <x v="0"/>
    <x v="1"/>
    <x v="191"/>
    <x v="208"/>
    <x v="209"/>
    <x v="8"/>
    <x v="2"/>
    <x v="1"/>
    <x v="200"/>
  </r>
  <r>
    <x v="210"/>
    <x v="183"/>
    <x v="0"/>
    <x v="0"/>
    <x v="1"/>
    <x v="192"/>
    <x v="209"/>
    <x v="210"/>
    <x v="7"/>
    <x v="1"/>
    <x v="1"/>
    <x v="201"/>
  </r>
  <r>
    <x v="211"/>
    <x v="184"/>
    <x v="0"/>
    <x v="0"/>
    <x v="1"/>
    <x v="193"/>
    <x v="210"/>
    <x v="211"/>
    <x v="7"/>
    <x v="1"/>
    <x v="1"/>
    <x v="202"/>
  </r>
  <r>
    <x v="212"/>
    <x v="154"/>
    <x v="0"/>
    <x v="0"/>
    <x v="1"/>
    <x v="194"/>
    <x v="211"/>
    <x v="212"/>
    <x v="7"/>
    <x v="1"/>
    <x v="1"/>
    <x v="203"/>
  </r>
  <r>
    <x v="213"/>
    <x v="185"/>
    <x v="0"/>
    <x v="0"/>
    <x v="1"/>
    <x v="195"/>
    <x v="212"/>
    <x v="213"/>
    <x v="7"/>
    <x v="1"/>
    <x v="1"/>
    <x v="204"/>
  </r>
  <r>
    <x v="214"/>
    <x v="81"/>
    <x v="0"/>
    <x v="0"/>
    <x v="1"/>
    <x v="196"/>
    <x v="213"/>
    <x v="214"/>
    <x v="7"/>
    <x v="1"/>
    <x v="1"/>
    <x v="205"/>
  </r>
  <r>
    <x v="215"/>
    <x v="186"/>
    <x v="0"/>
    <x v="0"/>
    <x v="1"/>
    <x v="197"/>
    <x v="214"/>
    <x v="215"/>
    <x v="7"/>
    <x v="1"/>
    <x v="1"/>
    <x v="206"/>
  </r>
  <r>
    <x v="216"/>
    <x v="187"/>
    <x v="0"/>
    <x v="0"/>
    <x v="1"/>
    <x v="198"/>
    <x v="215"/>
    <x v="216"/>
    <x v="7"/>
    <x v="1"/>
    <x v="1"/>
    <x v="207"/>
  </r>
  <r>
    <x v="217"/>
    <x v="188"/>
    <x v="0"/>
    <x v="0"/>
    <x v="1"/>
    <x v="199"/>
    <x v="216"/>
    <x v="217"/>
    <x v="7"/>
    <x v="1"/>
    <x v="1"/>
    <x v="208"/>
  </r>
  <r>
    <x v="218"/>
    <x v="189"/>
    <x v="0"/>
    <x v="0"/>
    <x v="1"/>
    <x v="200"/>
    <x v="217"/>
    <x v="218"/>
    <x v="7"/>
    <x v="1"/>
    <x v="1"/>
    <x v="209"/>
  </r>
  <r>
    <x v="219"/>
    <x v="66"/>
    <x v="0"/>
    <x v="0"/>
    <x v="1"/>
    <x v="201"/>
    <x v="218"/>
    <x v="219"/>
    <x v="7"/>
    <x v="1"/>
    <x v="1"/>
    <x v="210"/>
  </r>
  <r>
    <x v="220"/>
    <x v="190"/>
    <x v="0"/>
    <x v="0"/>
    <x v="1"/>
    <x v="202"/>
    <x v="219"/>
    <x v="220"/>
    <x v="7"/>
    <x v="1"/>
    <x v="1"/>
    <x v="211"/>
  </r>
  <r>
    <x v="221"/>
    <x v="191"/>
    <x v="0"/>
    <x v="0"/>
    <x v="1"/>
    <x v="203"/>
    <x v="220"/>
    <x v="221"/>
    <x v="7"/>
    <x v="1"/>
    <x v="1"/>
    <x v="212"/>
  </r>
  <r>
    <x v="222"/>
    <x v="192"/>
    <x v="0"/>
    <x v="0"/>
    <x v="1"/>
    <x v="204"/>
    <x v="221"/>
    <x v="222"/>
    <x v="7"/>
    <x v="1"/>
    <x v="1"/>
    <x v="213"/>
  </r>
  <r>
    <x v="223"/>
    <x v="193"/>
    <x v="0"/>
    <x v="0"/>
    <x v="1"/>
    <x v="205"/>
    <x v="222"/>
    <x v="223"/>
    <x v="7"/>
    <x v="1"/>
    <x v="1"/>
    <x v="214"/>
  </r>
  <r>
    <x v="224"/>
    <x v="194"/>
    <x v="0"/>
    <x v="0"/>
    <x v="1"/>
    <x v="206"/>
    <x v="223"/>
    <x v="224"/>
    <x v="7"/>
    <x v="1"/>
    <x v="1"/>
    <x v="215"/>
  </r>
  <r>
    <x v="225"/>
    <x v="184"/>
    <x v="0"/>
    <x v="0"/>
    <x v="1"/>
    <x v="207"/>
    <x v="224"/>
    <x v="225"/>
    <x v="7"/>
    <x v="1"/>
    <x v="1"/>
    <x v="216"/>
  </r>
  <r>
    <x v="226"/>
    <x v="6"/>
    <x v="0"/>
    <x v="0"/>
    <x v="1"/>
    <x v="208"/>
    <x v="225"/>
    <x v="226"/>
    <x v="7"/>
    <x v="1"/>
    <x v="1"/>
    <x v="217"/>
  </r>
  <r>
    <x v="227"/>
    <x v="195"/>
    <x v="0"/>
    <x v="0"/>
    <x v="1"/>
    <x v="209"/>
    <x v="226"/>
    <x v="227"/>
    <x v="7"/>
    <x v="1"/>
    <x v="1"/>
    <x v="218"/>
  </r>
  <r>
    <x v="228"/>
    <x v="196"/>
    <x v="0"/>
    <x v="0"/>
    <x v="1"/>
    <x v="210"/>
    <x v="227"/>
    <x v="228"/>
    <x v="7"/>
    <x v="1"/>
    <x v="1"/>
    <x v="219"/>
  </r>
  <r>
    <x v="229"/>
    <x v="197"/>
    <x v="0"/>
    <x v="0"/>
    <x v="1"/>
    <x v="211"/>
    <x v="228"/>
    <x v="229"/>
    <x v="7"/>
    <x v="1"/>
    <x v="1"/>
    <x v="220"/>
  </r>
  <r>
    <x v="230"/>
    <x v="183"/>
    <x v="0"/>
    <x v="0"/>
    <x v="1"/>
    <x v="212"/>
    <x v="229"/>
    <x v="230"/>
    <x v="7"/>
    <x v="1"/>
    <x v="1"/>
    <x v="221"/>
  </r>
  <r>
    <x v="231"/>
    <x v="198"/>
    <x v="0"/>
    <x v="0"/>
    <x v="1"/>
    <x v="213"/>
    <x v="230"/>
    <x v="231"/>
    <x v="7"/>
    <x v="1"/>
    <x v="1"/>
    <x v="222"/>
  </r>
  <r>
    <x v="232"/>
    <x v="199"/>
    <x v="0"/>
    <x v="0"/>
    <x v="1"/>
    <x v="214"/>
    <x v="231"/>
    <x v="232"/>
    <x v="7"/>
    <x v="1"/>
    <x v="1"/>
    <x v="223"/>
  </r>
  <r>
    <x v="233"/>
    <x v="200"/>
    <x v="0"/>
    <x v="0"/>
    <x v="1"/>
    <x v="215"/>
    <x v="232"/>
    <x v="233"/>
    <x v="7"/>
    <x v="1"/>
    <x v="1"/>
    <x v="224"/>
  </r>
  <r>
    <x v="234"/>
    <x v="201"/>
    <x v="1"/>
    <x v="1"/>
    <x v="0"/>
    <x v="216"/>
    <x v="233"/>
    <x v="234"/>
    <x v="0"/>
    <x v="0"/>
    <x v="0"/>
    <x v="225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2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0"/>
    <x v="20"/>
    <x v="1"/>
    <x v="171"/>
    <x v="180"/>
    <x v="180"/>
    <x v="24"/>
    <x v="18"/>
    <x v="18"/>
    <x v="176"/>
  </r>
  <r>
    <x v="181"/>
    <x v="97"/>
    <x v="0"/>
    <x v="20"/>
    <x v="1"/>
    <x v="172"/>
    <x v="181"/>
    <x v="181"/>
    <x v="25"/>
    <x v="19"/>
    <x v="18"/>
    <x v="177"/>
  </r>
  <r>
    <x v="182"/>
    <x v="161"/>
    <x v="0"/>
    <x v="20"/>
    <x v="1"/>
    <x v="173"/>
    <x v="182"/>
    <x v="182"/>
    <x v="25"/>
    <x v="19"/>
    <x v="18"/>
    <x v="178"/>
  </r>
  <r>
    <x v="183"/>
    <x v="162"/>
    <x v="0"/>
    <x v="20"/>
    <x v="1"/>
    <x v="174"/>
    <x v="183"/>
    <x v="183"/>
    <x v="24"/>
    <x v="18"/>
    <x v="18"/>
    <x v="179"/>
  </r>
  <r>
    <x v="184"/>
    <x v="163"/>
    <x v="0"/>
    <x v="20"/>
    <x v="1"/>
    <x v="175"/>
    <x v="184"/>
    <x v="184"/>
    <x v="24"/>
    <x v="18"/>
    <x v="18"/>
    <x v="180"/>
  </r>
  <r>
    <x v="185"/>
    <x v="164"/>
    <x v="0"/>
    <x v="20"/>
    <x v="1"/>
    <x v="176"/>
    <x v="185"/>
    <x v="185"/>
    <x v="24"/>
    <x v="18"/>
    <x v="18"/>
    <x v="181"/>
  </r>
  <r>
    <x v="186"/>
    <x v="165"/>
    <x v="0"/>
    <x v="20"/>
    <x v="1"/>
    <x v="177"/>
    <x v="186"/>
    <x v="186"/>
    <x v="24"/>
    <x v="18"/>
    <x v="18"/>
    <x v="182"/>
  </r>
  <r>
    <x v="187"/>
    <x v="166"/>
    <x v="0"/>
    <x v="20"/>
    <x v="1"/>
    <x v="178"/>
    <x v="187"/>
    <x v="187"/>
    <x v="24"/>
    <x v="18"/>
    <x v="18"/>
    <x v="183"/>
  </r>
  <r>
    <x v="188"/>
    <x v="43"/>
    <x v="0"/>
    <x v="20"/>
    <x v="1"/>
    <x v="179"/>
    <x v="188"/>
    <x v="188"/>
    <x v="25"/>
    <x v="19"/>
    <x v="18"/>
    <x v="184"/>
  </r>
  <r>
    <x v="189"/>
    <x v="167"/>
    <x v="0"/>
    <x v="20"/>
    <x v="1"/>
    <x v="180"/>
    <x v="189"/>
    <x v="189"/>
    <x v="25"/>
    <x v="19"/>
    <x v="18"/>
    <x v="185"/>
  </r>
  <r>
    <x v="190"/>
    <x v="96"/>
    <x v="0"/>
    <x v="20"/>
    <x v="1"/>
    <x v="181"/>
    <x v="190"/>
    <x v="190"/>
    <x v="24"/>
    <x v="18"/>
    <x v="18"/>
    <x v="186"/>
  </r>
  <r>
    <x v="191"/>
    <x v="11"/>
    <x v="0"/>
    <x v="20"/>
    <x v="1"/>
    <x v="182"/>
    <x v="191"/>
    <x v="191"/>
    <x v="24"/>
    <x v="18"/>
    <x v="18"/>
    <x v="187"/>
  </r>
  <r>
    <x v="192"/>
    <x v="168"/>
    <x v="0"/>
    <x v="20"/>
    <x v="1"/>
    <x v="183"/>
    <x v="192"/>
    <x v="192"/>
    <x v="24"/>
    <x v="18"/>
    <x v="18"/>
    <x v="188"/>
  </r>
  <r>
    <x v="193"/>
    <x v="169"/>
    <x v="0"/>
    <x v="20"/>
    <x v="1"/>
    <x v="184"/>
    <x v="193"/>
    <x v="193"/>
    <x v="24"/>
    <x v="18"/>
    <x v="18"/>
    <x v="189"/>
  </r>
  <r>
    <x v="194"/>
    <x v="170"/>
    <x v="0"/>
    <x v="20"/>
    <x v="1"/>
    <x v="185"/>
    <x v="194"/>
    <x v="194"/>
    <x v="24"/>
    <x v="18"/>
    <x v="18"/>
    <x v="190"/>
  </r>
  <r>
    <x v="195"/>
    <x v="171"/>
    <x v="0"/>
    <x v="20"/>
    <x v="1"/>
    <x v="186"/>
    <x v="195"/>
    <x v="195"/>
    <x v="24"/>
    <x v="18"/>
    <x v="18"/>
    <x v="191"/>
  </r>
  <r>
    <x v="196"/>
    <x v="135"/>
    <x v="0"/>
    <x v="20"/>
    <x v="1"/>
    <x v="187"/>
    <x v="196"/>
    <x v="196"/>
    <x v="24"/>
    <x v="18"/>
    <x v="18"/>
    <x v="192"/>
  </r>
  <r>
    <x v="197"/>
    <x v="172"/>
    <x v="0"/>
    <x v="20"/>
    <x v="1"/>
    <x v="188"/>
    <x v="197"/>
    <x v="197"/>
    <x v="24"/>
    <x v="18"/>
    <x v="18"/>
    <x v="193"/>
  </r>
  <r>
    <x v="198"/>
    <x v="173"/>
    <x v="0"/>
    <x v="20"/>
    <x v="1"/>
    <x v="189"/>
    <x v="198"/>
    <x v="198"/>
    <x v="24"/>
    <x v="18"/>
    <x v="18"/>
    <x v="194"/>
  </r>
  <r>
    <x v="199"/>
    <x v="138"/>
    <x v="0"/>
    <x v="20"/>
    <x v="1"/>
    <x v="190"/>
    <x v="199"/>
    <x v="199"/>
    <x v="24"/>
    <x v="18"/>
    <x v="18"/>
    <x v="195"/>
  </r>
  <r>
    <x v="200"/>
    <x v="174"/>
    <x v="0"/>
    <x v="20"/>
    <x v="1"/>
    <x v="191"/>
    <x v="200"/>
    <x v="200"/>
    <x v="24"/>
    <x v="18"/>
    <x v="18"/>
    <x v="196"/>
  </r>
  <r>
    <x v="201"/>
    <x v="108"/>
    <x v="0"/>
    <x v="20"/>
    <x v="1"/>
    <x v="192"/>
    <x v="201"/>
    <x v="201"/>
    <x v="24"/>
    <x v="18"/>
    <x v="18"/>
    <x v="197"/>
  </r>
  <r>
    <x v="202"/>
    <x v="175"/>
    <x v="0"/>
    <x v="20"/>
    <x v="1"/>
    <x v="193"/>
    <x v="202"/>
    <x v="202"/>
    <x v="24"/>
    <x v="18"/>
    <x v="18"/>
    <x v="198"/>
  </r>
  <r>
    <x v="203"/>
    <x v="176"/>
    <x v="0"/>
    <x v="20"/>
    <x v="1"/>
    <x v="194"/>
    <x v="203"/>
    <x v="203"/>
    <x v="24"/>
    <x v="18"/>
    <x v="18"/>
    <x v="199"/>
  </r>
  <r>
    <x v="204"/>
    <x v="177"/>
    <x v="0"/>
    <x v="20"/>
    <x v="1"/>
    <x v="195"/>
    <x v="204"/>
    <x v="204"/>
    <x v="24"/>
    <x v="18"/>
    <x v="18"/>
    <x v="200"/>
  </r>
  <r>
    <x v="205"/>
    <x v="178"/>
    <x v="0"/>
    <x v="20"/>
    <x v="1"/>
    <x v="196"/>
    <x v="205"/>
    <x v="205"/>
    <x v="24"/>
    <x v="18"/>
    <x v="18"/>
    <x v="201"/>
  </r>
  <r>
    <x v="206"/>
    <x v="179"/>
    <x v="0"/>
    <x v="20"/>
    <x v="1"/>
    <x v="197"/>
    <x v="206"/>
    <x v="206"/>
    <x v="24"/>
    <x v="18"/>
    <x v="18"/>
    <x v="202"/>
  </r>
  <r>
    <x v="207"/>
    <x v="180"/>
    <x v="0"/>
    <x v="20"/>
    <x v="1"/>
    <x v="198"/>
    <x v="207"/>
    <x v="207"/>
    <x v="24"/>
    <x v="18"/>
    <x v="18"/>
    <x v="203"/>
  </r>
  <r>
    <x v="208"/>
    <x v="181"/>
    <x v="0"/>
    <x v="20"/>
    <x v="1"/>
    <x v="199"/>
    <x v="208"/>
    <x v="208"/>
    <x v="24"/>
    <x v="18"/>
    <x v="18"/>
    <x v="204"/>
  </r>
  <r>
    <x v="209"/>
    <x v="182"/>
    <x v="0"/>
    <x v="20"/>
    <x v="1"/>
    <x v="200"/>
    <x v="209"/>
    <x v="209"/>
    <x v="24"/>
    <x v="18"/>
    <x v="18"/>
    <x v="205"/>
  </r>
  <r>
    <x v="210"/>
    <x v="7"/>
    <x v="0"/>
    <x v="20"/>
    <x v="1"/>
    <x v="201"/>
    <x v="210"/>
    <x v="210"/>
    <x v="24"/>
    <x v="18"/>
    <x v="18"/>
    <x v="206"/>
  </r>
  <r>
    <x v="211"/>
    <x v="128"/>
    <x v="0"/>
    <x v="20"/>
    <x v="1"/>
    <x v="202"/>
    <x v="211"/>
    <x v="211"/>
    <x v="24"/>
    <x v="18"/>
    <x v="18"/>
    <x v="207"/>
  </r>
  <r>
    <x v="212"/>
    <x v="183"/>
    <x v="0"/>
    <x v="20"/>
    <x v="1"/>
    <x v="203"/>
    <x v="212"/>
    <x v="212"/>
    <x v="24"/>
    <x v="18"/>
    <x v="18"/>
    <x v="208"/>
  </r>
  <r>
    <x v="213"/>
    <x v="184"/>
    <x v="0"/>
    <x v="20"/>
    <x v="1"/>
    <x v="204"/>
    <x v="213"/>
    <x v="213"/>
    <x v="24"/>
    <x v="18"/>
    <x v="18"/>
    <x v="209"/>
  </r>
  <r>
    <x v="214"/>
    <x v="185"/>
    <x v="1"/>
    <x v="21"/>
    <x v="0"/>
    <x v="205"/>
    <x v="214"/>
    <x v="214"/>
    <x v="0"/>
    <x v="0"/>
    <x v="0"/>
    <x v="210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0"/>
    <x v="1"/>
    <x v="1"/>
    <x v="146"/>
    <x v="158"/>
    <x v="158"/>
    <x v="8"/>
    <x v="3"/>
    <x v="1"/>
    <x v="156"/>
  </r>
  <r>
    <x v="159"/>
    <x v="76"/>
    <x v="0"/>
    <x v="1"/>
    <x v="1"/>
    <x v="147"/>
    <x v="159"/>
    <x v="159"/>
    <x v="9"/>
    <x v="2"/>
    <x v="1"/>
    <x v="157"/>
  </r>
  <r>
    <x v="160"/>
    <x v="26"/>
    <x v="0"/>
    <x v="1"/>
    <x v="1"/>
    <x v="148"/>
    <x v="160"/>
    <x v="160"/>
    <x v="9"/>
    <x v="2"/>
    <x v="1"/>
    <x v="158"/>
  </r>
  <r>
    <x v="161"/>
    <x v="138"/>
    <x v="0"/>
    <x v="1"/>
    <x v="1"/>
    <x v="149"/>
    <x v="161"/>
    <x v="161"/>
    <x v="8"/>
    <x v="3"/>
    <x v="1"/>
    <x v="159"/>
  </r>
  <r>
    <x v="162"/>
    <x v="139"/>
    <x v="0"/>
    <x v="1"/>
    <x v="1"/>
    <x v="150"/>
    <x v="162"/>
    <x v="162"/>
    <x v="8"/>
    <x v="3"/>
    <x v="1"/>
    <x v="160"/>
  </r>
  <r>
    <x v="163"/>
    <x v="25"/>
    <x v="0"/>
    <x v="1"/>
    <x v="1"/>
    <x v="151"/>
    <x v="163"/>
    <x v="163"/>
    <x v="8"/>
    <x v="3"/>
    <x v="1"/>
    <x v="161"/>
  </r>
  <r>
    <x v="164"/>
    <x v="140"/>
    <x v="0"/>
    <x v="1"/>
    <x v="1"/>
    <x v="152"/>
    <x v="164"/>
    <x v="164"/>
    <x v="8"/>
    <x v="3"/>
    <x v="1"/>
    <x v="162"/>
  </r>
  <r>
    <x v="165"/>
    <x v="141"/>
    <x v="0"/>
    <x v="1"/>
    <x v="1"/>
    <x v="153"/>
    <x v="165"/>
    <x v="165"/>
    <x v="8"/>
    <x v="3"/>
    <x v="1"/>
    <x v="163"/>
  </r>
  <r>
    <x v="166"/>
    <x v="142"/>
    <x v="0"/>
    <x v="1"/>
    <x v="1"/>
    <x v="154"/>
    <x v="166"/>
    <x v="166"/>
    <x v="9"/>
    <x v="2"/>
    <x v="1"/>
    <x v="164"/>
  </r>
  <r>
    <x v="167"/>
    <x v="137"/>
    <x v="0"/>
    <x v="1"/>
    <x v="1"/>
    <x v="155"/>
    <x v="167"/>
    <x v="167"/>
    <x v="9"/>
    <x v="2"/>
    <x v="1"/>
    <x v="165"/>
  </r>
  <r>
    <x v="168"/>
    <x v="112"/>
    <x v="0"/>
    <x v="1"/>
    <x v="1"/>
    <x v="156"/>
    <x v="168"/>
    <x v="168"/>
    <x v="8"/>
    <x v="3"/>
    <x v="1"/>
    <x v="166"/>
  </r>
  <r>
    <x v="169"/>
    <x v="143"/>
    <x v="0"/>
    <x v="1"/>
    <x v="1"/>
    <x v="157"/>
    <x v="169"/>
    <x v="169"/>
    <x v="8"/>
    <x v="3"/>
    <x v="1"/>
    <x v="167"/>
  </r>
  <r>
    <x v="170"/>
    <x v="144"/>
    <x v="0"/>
    <x v="1"/>
    <x v="1"/>
    <x v="158"/>
    <x v="170"/>
    <x v="170"/>
    <x v="8"/>
    <x v="3"/>
    <x v="1"/>
    <x v="168"/>
  </r>
  <r>
    <x v="171"/>
    <x v="145"/>
    <x v="0"/>
    <x v="1"/>
    <x v="1"/>
    <x v="159"/>
    <x v="171"/>
    <x v="171"/>
    <x v="8"/>
    <x v="3"/>
    <x v="1"/>
    <x v="169"/>
  </r>
  <r>
    <x v="172"/>
    <x v="126"/>
    <x v="0"/>
    <x v="1"/>
    <x v="1"/>
    <x v="160"/>
    <x v="172"/>
    <x v="172"/>
    <x v="8"/>
    <x v="3"/>
    <x v="1"/>
    <x v="170"/>
  </r>
  <r>
    <x v="173"/>
    <x v="146"/>
    <x v="0"/>
    <x v="1"/>
    <x v="1"/>
    <x v="161"/>
    <x v="173"/>
    <x v="173"/>
    <x v="8"/>
    <x v="3"/>
    <x v="1"/>
    <x v="171"/>
  </r>
  <r>
    <x v="174"/>
    <x v="111"/>
    <x v="0"/>
    <x v="1"/>
    <x v="1"/>
    <x v="162"/>
    <x v="174"/>
    <x v="174"/>
    <x v="8"/>
    <x v="3"/>
    <x v="1"/>
    <x v="172"/>
  </r>
  <r>
    <x v="175"/>
    <x v="147"/>
    <x v="0"/>
    <x v="1"/>
    <x v="1"/>
    <x v="163"/>
    <x v="175"/>
    <x v="175"/>
    <x v="8"/>
    <x v="3"/>
    <x v="1"/>
    <x v="173"/>
  </r>
  <r>
    <x v="176"/>
    <x v="148"/>
    <x v="0"/>
    <x v="1"/>
    <x v="1"/>
    <x v="164"/>
    <x v="176"/>
    <x v="176"/>
    <x v="8"/>
    <x v="3"/>
    <x v="1"/>
    <x v="174"/>
  </r>
  <r>
    <x v="177"/>
    <x v="114"/>
    <x v="0"/>
    <x v="1"/>
    <x v="1"/>
    <x v="165"/>
    <x v="177"/>
    <x v="177"/>
    <x v="8"/>
    <x v="3"/>
    <x v="1"/>
    <x v="175"/>
  </r>
  <r>
    <x v="178"/>
    <x v="149"/>
    <x v="0"/>
    <x v="1"/>
    <x v="1"/>
    <x v="166"/>
    <x v="178"/>
    <x v="178"/>
    <x v="8"/>
    <x v="3"/>
    <x v="1"/>
    <x v="176"/>
  </r>
  <r>
    <x v="179"/>
    <x v="150"/>
    <x v="0"/>
    <x v="1"/>
    <x v="1"/>
    <x v="167"/>
    <x v="179"/>
    <x v="179"/>
    <x v="8"/>
    <x v="3"/>
    <x v="1"/>
    <x v="177"/>
  </r>
  <r>
    <x v="180"/>
    <x v="151"/>
    <x v="0"/>
    <x v="1"/>
    <x v="1"/>
    <x v="168"/>
    <x v="180"/>
    <x v="180"/>
    <x v="8"/>
    <x v="3"/>
    <x v="1"/>
    <x v="178"/>
  </r>
  <r>
    <x v="181"/>
    <x v="152"/>
    <x v="0"/>
    <x v="1"/>
    <x v="1"/>
    <x v="169"/>
    <x v="181"/>
    <x v="181"/>
    <x v="8"/>
    <x v="3"/>
    <x v="1"/>
    <x v="179"/>
  </r>
  <r>
    <x v="182"/>
    <x v="153"/>
    <x v="0"/>
    <x v="1"/>
    <x v="1"/>
    <x v="170"/>
    <x v="182"/>
    <x v="182"/>
    <x v="8"/>
    <x v="3"/>
    <x v="1"/>
    <x v="180"/>
  </r>
  <r>
    <x v="183"/>
    <x v="154"/>
    <x v="0"/>
    <x v="1"/>
    <x v="1"/>
    <x v="171"/>
    <x v="183"/>
    <x v="183"/>
    <x v="8"/>
    <x v="3"/>
    <x v="1"/>
    <x v="181"/>
  </r>
  <r>
    <x v="184"/>
    <x v="59"/>
    <x v="0"/>
    <x v="1"/>
    <x v="1"/>
    <x v="172"/>
    <x v="184"/>
    <x v="184"/>
    <x v="8"/>
    <x v="3"/>
    <x v="1"/>
    <x v="182"/>
  </r>
  <r>
    <x v="185"/>
    <x v="155"/>
    <x v="0"/>
    <x v="1"/>
    <x v="1"/>
    <x v="173"/>
    <x v="185"/>
    <x v="185"/>
    <x v="8"/>
    <x v="3"/>
    <x v="1"/>
    <x v="183"/>
  </r>
  <r>
    <x v="186"/>
    <x v="156"/>
    <x v="0"/>
    <x v="1"/>
    <x v="1"/>
    <x v="174"/>
    <x v="186"/>
    <x v="186"/>
    <x v="8"/>
    <x v="3"/>
    <x v="1"/>
    <x v="184"/>
  </r>
  <r>
    <x v="187"/>
    <x v="157"/>
    <x v="0"/>
    <x v="1"/>
    <x v="1"/>
    <x v="175"/>
    <x v="187"/>
    <x v="187"/>
    <x v="8"/>
    <x v="3"/>
    <x v="1"/>
    <x v="185"/>
  </r>
  <r>
    <x v="188"/>
    <x v="40"/>
    <x v="0"/>
    <x v="1"/>
    <x v="1"/>
    <x v="176"/>
    <x v="188"/>
    <x v="188"/>
    <x v="8"/>
    <x v="3"/>
    <x v="1"/>
    <x v="186"/>
  </r>
  <r>
    <x v="189"/>
    <x v="158"/>
    <x v="0"/>
    <x v="1"/>
    <x v="1"/>
    <x v="177"/>
    <x v="189"/>
    <x v="189"/>
    <x v="8"/>
    <x v="3"/>
    <x v="1"/>
    <x v="187"/>
  </r>
  <r>
    <x v="190"/>
    <x v="159"/>
    <x v="0"/>
    <x v="1"/>
    <x v="1"/>
    <x v="178"/>
    <x v="190"/>
    <x v="190"/>
    <x v="8"/>
    <x v="3"/>
    <x v="1"/>
    <x v="188"/>
  </r>
  <r>
    <x v="191"/>
    <x v="160"/>
    <x v="0"/>
    <x v="1"/>
    <x v="1"/>
    <x v="179"/>
    <x v="191"/>
    <x v="191"/>
    <x v="8"/>
    <x v="3"/>
    <x v="1"/>
    <x v="189"/>
  </r>
  <r>
    <x v="192"/>
    <x v="161"/>
    <x v="1"/>
    <x v="2"/>
    <x v="0"/>
    <x v="180"/>
    <x v="192"/>
    <x v="192"/>
    <x v="0"/>
    <x v="0"/>
    <x v="0"/>
    <x v="190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71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0"/>
    <x v="0"/>
    <x v="1"/>
    <x v="127"/>
    <x v="136"/>
    <x v="136"/>
    <x v="5"/>
    <x v="1"/>
    <x v="1"/>
    <x v="136"/>
  </r>
  <r>
    <x v="137"/>
    <x v="127"/>
    <x v="0"/>
    <x v="0"/>
    <x v="1"/>
    <x v="128"/>
    <x v="137"/>
    <x v="137"/>
    <x v="6"/>
    <x v="2"/>
    <x v="1"/>
    <x v="137"/>
  </r>
  <r>
    <x v="138"/>
    <x v="0"/>
    <x v="0"/>
    <x v="0"/>
    <x v="1"/>
    <x v="129"/>
    <x v="138"/>
    <x v="138"/>
    <x v="6"/>
    <x v="2"/>
    <x v="1"/>
    <x v="138"/>
  </r>
  <r>
    <x v="139"/>
    <x v="128"/>
    <x v="0"/>
    <x v="0"/>
    <x v="1"/>
    <x v="130"/>
    <x v="139"/>
    <x v="139"/>
    <x v="5"/>
    <x v="1"/>
    <x v="1"/>
    <x v="139"/>
  </r>
  <r>
    <x v="140"/>
    <x v="129"/>
    <x v="0"/>
    <x v="0"/>
    <x v="1"/>
    <x v="131"/>
    <x v="140"/>
    <x v="140"/>
    <x v="5"/>
    <x v="1"/>
    <x v="1"/>
    <x v="140"/>
  </r>
  <r>
    <x v="141"/>
    <x v="40"/>
    <x v="0"/>
    <x v="0"/>
    <x v="1"/>
    <x v="132"/>
    <x v="141"/>
    <x v="141"/>
    <x v="5"/>
    <x v="1"/>
    <x v="1"/>
    <x v="141"/>
  </r>
  <r>
    <x v="142"/>
    <x v="130"/>
    <x v="0"/>
    <x v="0"/>
    <x v="1"/>
    <x v="133"/>
    <x v="142"/>
    <x v="142"/>
    <x v="5"/>
    <x v="1"/>
    <x v="1"/>
    <x v="142"/>
  </r>
  <r>
    <x v="143"/>
    <x v="131"/>
    <x v="0"/>
    <x v="0"/>
    <x v="1"/>
    <x v="134"/>
    <x v="143"/>
    <x v="143"/>
    <x v="5"/>
    <x v="1"/>
    <x v="1"/>
    <x v="143"/>
  </r>
  <r>
    <x v="144"/>
    <x v="132"/>
    <x v="0"/>
    <x v="0"/>
    <x v="1"/>
    <x v="135"/>
    <x v="144"/>
    <x v="144"/>
    <x v="6"/>
    <x v="2"/>
    <x v="1"/>
    <x v="144"/>
  </r>
  <r>
    <x v="145"/>
    <x v="126"/>
    <x v="0"/>
    <x v="0"/>
    <x v="1"/>
    <x v="136"/>
    <x v="145"/>
    <x v="145"/>
    <x v="6"/>
    <x v="2"/>
    <x v="1"/>
    <x v="145"/>
  </r>
  <r>
    <x v="146"/>
    <x v="125"/>
    <x v="0"/>
    <x v="0"/>
    <x v="1"/>
    <x v="137"/>
    <x v="146"/>
    <x v="146"/>
    <x v="5"/>
    <x v="1"/>
    <x v="1"/>
    <x v="146"/>
  </r>
  <r>
    <x v="147"/>
    <x v="133"/>
    <x v="0"/>
    <x v="0"/>
    <x v="1"/>
    <x v="138"/>
    <x v="147"/>
    <x v="147"/>
    <x v="5"/>
    <x v="1"/>
    <x v="1"/>
    <x v="147"/>
  </r>
  <r>
    <x v="148"/>
    <x v="134"/>
    <x v="0"/>
    <x v="0"/>
    <x v="1"/>
    <x v="139"/>
    <x v="148"/>
    <x v="148"/>
    <x v="5"/>
    <x v="1"/>
    <x v="1"/>
    <x v="148"/>
  </r>
  <r>
    <x v="149"/>
    <x v="135"/>
    <x v="0"/>
    <x v="0"/>
    <x v="1"/>
    <x v="140"/>
    <x v="149"/>
    <x v="149"/>
    <x v="5"/>
    <x v="1"/>
    <x v="1"/>
    <x v="149"/>
  </r>
  <r>
    <x v="150"/>
    <x v="114"/>
    <x v="0"/>
    <x v="0"/>
    <x v="1"/>
    <x v="141"/>
    <x v="150"/>
    <x v="150"/>
    <x v="5"/>
    <x v="1"/>
    <x v="1"/>
    <x v="150"/>
  </r>
  <r>
    <x v="151"/>
    <x v="136"/>
    <x v="0"/>
    <x v="0"/>
    <x v="1"/>
    <x v="142"/>
    <x v="151"/>
    <x v="151"/>
    <x v="5"/>
    <x v="1"/>
    <x v="1"/>
    <x v="151"/>
  </r>
  <r>
    <x v="152"/>
    <x v="99"/>
    <x v="0"/>
    <x v="0"/>
    <x v="1"/>
    <x v="143"/>
    <x v="152"/>
    <x v="152"/>
    <x v="5"/>
    <x v="1"/>
    <x v="1"/>
    <x v="152"/>
  </r>
  <r>
    <x v="153"/>
    <x v="52"/>
    <x v="0"/>
    <x v="0"/>
    <x v="1"/>
    <x v="144"/>
    <x v="153"/>
    <x v="153"/>
    <x v="5"/>
    <x v="1"/>
    <x v="1"/>
    <x v="153"/>
  </r>
  <r>
    <x v="154"/>
    <x v="137"/>
    <x v="0"/>
    <x v="0"/>
    <x v="1"/>
    <x v="145"/>
    <x v="154"/>
    <x v="154"/>
    <x v="5"/>
    <x v="1"/>
    <x v="1"/>
    <x v="154"/>
  </r>
  <r>
    <x v="155"/>
    <x v="12"/>
    <x v="0"/>
    <x v="0"/>
    <x v="1"/>
    <x v="146"/>
    <x v="155"/>
    <x v="155"/>
    <x v="5"/>
    <x v="1"/>
    <x v="1"/>
    <x v="155"/>
  </r>
  <r>
    <x v="156"/>
    <x v="138"/>
    <x v="0"/>
    <x v="0"/>
    <x v="1"/>
    <x v="147"/>
    <x v="156"/>
    <x v="156"/>
    <x v="5"/>
    <x v="1"/>
    <x v="1"/>
    <x v="156"/>
  </r>
  <r>
    <x v="157"/>
    <x v="46"/>
    <x v="0"/>
    <x v="0"/>
    <x v="1"/>
    <x v="148"/>
    <x v="157"/>
    <x v="157"/>
    <x v="5"/>
    <x v="1"/>
    <x v="1"/>
    <x v="157"/>
  </r>
  <r>
    <x v="158"/>
    <x v="139"/>
    <x v="0"/>
    <x v="0"/>
    <x v="1"/>
    <x v="149"/>
    <x v="158"/>
    <x v="158"/>
    <x v="5"/>
    <x v="1"/>
    <x v="1"/>
    <x v="158"/>
  </r>
  <r>
    <x v="159"/>
    <x v="140"/>
    <x v="0"/>
    <x v="0"/>
    <x v="1"/>
    <x v="150"/>
    <x v="159"/>
    <x v="159"/>
    <x v="5"/>
    <x v="1"/>
    <x v="1"/>
    <x v="159"/>
  </r>
  <r>
    <x v="160"/>
    <x v="141"/>
    <x v="0"/>
    <x v="0"/>
    <x v="1"/>
    <x v="151"/>
    <x v="160"/>
    <x v="160"/>
    <x v="5"/>
    <x v="1"/>
    <x v="1"/>
    <x v="160"/>
  </r>
  <r>
    <x v="161"/>
    <x v="142"/>
    <x v="0"/>
    <x v="0"/>
    <x v="1"/>
    <x v="152"/>
    <x v="161"/>
    <x v="161"/>
    <x v="5"/>
    <x v="1"/>
    <x v="1"/>
    <x v="161"/>
  </r>
  <r>
    <x v="162"/>
    <x v="143"/>
    <x v="0"/>
    <x v="0"/>
    <x v="1"/>
    <x v="153"/>
    <x v="162"/>
    <x v="162"/>
    <x v="5"/>
    <x v="1"/>
    <x v="1"/>
    <x v="162"/>
  </r>
  <r>
    <x v="163"/>
    <x v="144"/>
    <x v="0"/>
    <x v="0"/>
    <x v="1"/>
    <x v="154"/>
    <x v="163"/>
    <x v="163"/>
    <x v="5"/>
    <x v="1"/>
    <x v="1"/>
    <x v="163"/>
  </r>
  <r>
    <x v="164"/>
    <x v="142"/>
    <x v="0"/>
    <x v="0"/>
    <x v="1"/>
    <x v="155"/>
    <x v="164"/>
    <x v="164"/>
    <x v="5"/>
    <x v="1"/>
    <x v="1"/>
    <x v="164"/>
  </r>
  <r>
    <x v="165"/>
    <x v="145"/>
    <x v="0"/>
    <x v="0"/>
    <x v="1"/>
    <x v="156"/>
    <x v="165"/>
    <x v="165"/>
    <x v="5"/>
    <x v="1"/>
    <x v="1"/>
    <x v="165"/>
  </r>
  <r>
    <x v="166"/>
    <x v="146"/>
    <x v="0"/>
    <x v="0"/>
    <x v="1"/>
    <x v="157"/>
    <x v="166"/>
    <x v="166"/>
    <x v="5"/>
    <x v="1"/>
    <x v="1"/>
    <x v="166"/>
  </r>
  <r>
    <x v="167"/>
    <x v="147"/>
    <x v="0"/>
    <x v="0"/>
    <x v="1"/>
    <x v="158"/>
    <x v="167"/>
    <x v="167"/>
    <x v="5"/>
    <x v="1"/>
    <x v="1"/>
    <x v="167"/>
  </r>
  <r>
    <x v="168"/>
    <x v="148"/>
    <x v="0"/>
    <x v="0"/>
    <x v="1"/>
    <x v="159"/>
    <x v="168"/>
    <x v="168"/>
    <x v="5"/>
    <x v="1"/>
    <x v="1"/>
    <x v="168"/>
  </r>
  <r>
    <x v="169"/>
    <x v="149"/>
    <x v="0"/>
    <x v="0"/>
    <x v="1"/>
    <x v="160"/>
    <x v="169"/>
    <x v="169"/>
    <x v="5"/>
    <x v="1"/>
    <x v="1"/>
    <x v="169"/>
  </r>
  <r>
    <x v="170"/>
    <x v="150"/>
    <x v="1"/>
    <x v="1"/>
    <x v="0"/>
    <x v="161"/>
    <x v="170"/>
    <x v="170"/>
    <x v="0"/>
    <x v="0"/>
    <x v="0"/>
    <x v="170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0"/>
    <x v="0"/>
    <x v="1"/>
    <x v="123"/>
    <x v="129"/>
    <x v="129"/>
    <x v="4"/>
    <x v="1"/>
    <x v="1"/>
    <x v="129"/>
  </r>
  <r>
    <x v="130"/>
    <x v="120"/>
    <x v="0"/>
    <x v="0"/>
    <x v="1"/>
    <x v="124"/>
    <x v="130"/>
    <x v="130"/>
    <x v="5"/>
    <x v="2"/>
    <x v="1"/>
    <x v="130"/>
  </r>
  <r>
    <x v="131"/>
    <x v="121"/>
    <x v="0"/>
    <x v="0"/>
    <x v="1"/>
    <x v="125"/>
    <x v="131"/>
    <x v="131"/>
    <x v="5"/>
    <x v="2"/>
    <x v="1"/>
    <x v="131"/>
  </r>
  <r>
    <x v="132"/>
    <x v="122"/>
    <x v="0"/>
    <x v="0"/>
    <x v="1"/>
    <x v="126"/>
    <x v="132"/>
    <x v="132"/>
    <x v="4"/>
    <x v="1"/>
    <x v="1"/>
    <x v="132"/>
  </r>
  <r>
    <x v="133"/>
    <x v="123"/>
    <x v="0"/>
    <x v="0"/>
    <x v="1"/>
    <x v="127"/>
    <x v="133"/>
    <x v="133"/>
    <x v="4"/>
    <x v="1"/>
    <x v="1"/>
    <x v="133"/>
  </r>
  <r>
    <x v="134"/>
    <x v="35"/>
    <x v="0"/>
    <x v="0"/>
    <x v="1"/>
    <x v="128"/>
    <x v="134"/>
    <x v="134"/>
    <x v="4"/>
    <x v="1"/>
    <x v="1"/>
    <x v="134"/>
  </r>
  <r>
    <x v="135"/>
    <x v="124"/>
    <x v="0"/>
    <x v="0"/>
    <x v="1"/>
    <x v="129"/>
    <x v="135"/>
    <x v="135"/>
    <x v="4"/>
    <x v="1"/>
    <x v="1"/>
    <x v="135"/>
  </r>
  <r>
    <x v="136"/>
    <x v="125"/>
    <x v="0"/>
    <x v="0"/>
    <x v="1"/>
    <x v="130"/>
    <x v="136"/>
    <x v="136"/>
    <x v="4"/>
    <x v="1"/>
    <x v="1"/>
    <x v="136"/>
  </r>
  <r>
    <x v="137"/>
    <x v="126"/>
    <x v="0"/>
    <x v="0"/>
    <x v="1"/>
    <x v="131"/>
    <x v="137"/>
    <x v="137"/>
    <x v="5"/>
    <x v="2"/>
    <x v="1"/>
    <x v="137"/>
  </r>
  <r>
    <x v="138"/>
    <x v="127"/>
    <x v="0"/>
    <x v="0"/>
    <x v="1"/>
    <x v="132"/>
    <x v="138"/>
    <x v="138"/>
    <x v="5"/>
    <x v="2"/>
    <x v="1"/>
    <x v="138"/>
  </r>
  <r>
    <x v="139"/>
    <x v="128"/>
    <x v="0"/>
    <x v="0"/>
    <x v="1"/>
    <x v="133"/>
    <x v="139"/>
    <x v="139"/>
    <x v="4"/>
    <x v="1"/>
    <x v="1"/>
    <x v="139"/>
  </r>
  <r>
    <x v="140"/>
    <x v="129"/>
    <x v="0"/>
    <x v="0"/>
    <x v="1"/>
    <x v="134"/>
    <x v="140"/>
    <x v="140"/>
    <x v="4"/>
    <x v="1"/>
    <x v="1"/>
    <x v="140"/>
  </r>
  <r>
    <x v="141"/>
    <x v="130"/>
    <x v="0"/>
    <x v="0"/>
    <x v="1"/>
    <x v="135"/>
    <x v="141"/>
    <x v="141"/>
    <x v="4"/>
    <x v="1"/>
    <x v="1"/>
    <x v="141"/>
  </r>
  <r>
    <x v="142"/>
    <x v="131"/>
    <x v="0"/>
    <x v="0"/>
    <x v="1"/>
    <x v="136"/>
    <x v="142"/>
    <x v="142"/>
    <x v="4"/>
    <x v="1"/>
    <x v="1"/>
    <x v="142"/>
  </r>
  <r>
    <x v="143"/>
    <x v="132"/>
    <x v="0"/>
    <x v="0"/>
    <x v="1"/>
    <x v="137"/>
    <x v="143"/>
    <x v="143"/>
    <x v="4"/>
    <x v="1"/>
    <x v="1"/>
    <x v="143"/>
  </r>
  <r>
    <x v="144"/>
    <x v="133"/>
    <x v="0"/>
    <x v="0"/>
    <x v="1"/>
    <x v="138"/>
    <x v="144"/>
    <x v="144"/>
    <x v="4"/>
    <x v="1"/>
    <x v="1"/>
    <x v="144"/>
  </r>
  <r>
    <x v="145"/>
    <x v="134"/>
    <x v="0"/>
    <x v="0"/>
    <x v="1"/>
    <x v="139"/>
    <x v="145"/>
    <x v="145"/>
    <x v="4"/>
    <x v="1"/>
    <x v="1"/>
    <x v="145"/>
  </r>
  <r>
    <x v="146"/>
    <x v="7"/>
    <x v="0"/>
    <x v="0"/>
    <x v="1"/>
    <x v="140"/>
    <x v="146"/>
    <x v="146"/>
    <x v="4"/>
    <x v="1"/>
    <x v="1"/>
    <x v="146"/>
  </r>
  <r>
    <x v="147"/>
    <x v="135"/>
    <x v="0"/>
    <x v="0"/>
    <x v="1"/>
    <x v="141"/>
    <x v="147"/>
    <x v="147"/>
    <x v="4"/>
    <x v="1"/>
    <x v="1"/>
    <x v="147"/>
  </r>
  <r>
    <x v="148"/>
    <x v="98"/>
    <x v="0"/>
    <x v="0"/>
    <x v="1"/>
    <x v="142"/>
    <x v="148"/>
    <x v="148"/>
    <x v="4"/>
    <x v="1"/>
    <x v="1"/>
    <x v="148"/>
  </r>
  <r>
    <x v="149"/>
    <x v="136"/>
    <x v="0"/>
    <x v="0"/>
    <x v="1"/>
    <x v="143"/>
    <x v="149"/>
    <x v="149"/>
    <x v="4"/>
    <x v="1"/>
    <x v="1"/>
    <x v="149"/>
  </r>
  <r>
    <x v="150"/>
    <x v="65"/>
    <x v="0"/>
    <x v="0"/>
    <x v="1"/>
    <x v="144"/>
    <x v="150"/>
    <x v="150"/>
    <x v="4"/>
    <x v="1"/>
    <x v="1"/>
    <x v="150"/>
  </r>
  <r>
    <x v="151"/>
    <x v="137"/>
    <x v="0"/>
    <x v="0"/>
    <x v="1"/>
    <x v="145"/>
    <x v="151"/>
    <x v="151"/>
    <x v="4"/>
    <x v="1"/>
    <x v="1"/>
    <x v="151"/>
  </r>
  <r>
    <x v="152"/>
    <x v="138"/>
    <x v="0"/>
    <x v="0"/>
    <x v="1"/>
    <x v="146"/>
    <x v="152"/>
    <x v="152"/>
    <x v="4"/>
    <x v="1"/>
    <x v="1"/>
    <x v="152"/>
  </r>
  <r>
    <x v="153"/>
    <x v="139"/>
    <x v="0"/>
    <x v="0"/>
    <x v="1"/>
    <x v="147"/>
    <x v="153"/>
    <x v="153"/>
    <x v="4"/>
    <x v="1"/>
    <x v="1"/>
    <x v="153"/>
  </r>
  <r>
    <x v="154"/>
    <x v="140"/>
    <x v="0"/>
    <x v="0"/>
    <x v="1"/>
    <x v="148"/>
    <x v="154"/>
    <x v="154"/>
    <x v="4"/>
    <x v="1"/>
    <x v="1"/>
    <x v="154"/>
  </r>
  <r>
    <x v="155"/>
    <x v="141"/>
    <x v="0"/>
    <x v="0"/>
    <x v="1"/>
    <x v="149"/>
    <x v="155"/>
    <x v="155"/>
    <x v="4"/>
    <x v="1"/>
    <x v="1"/>
    <x v="155"/>
  </r>
  <r>
    <x v="156"/>
    <x v="142"/>
    <x v="0"/>
    <x v="0"/>
    <x v="1"/>
    <x v="150"/>
    <x v="156"/>
    <x v="156"/>
    <x v="4"/>
    <x v="1"/>
    <x v="1"/>
    <x v="156"/>
  </r>
  <r>
    <x v="157"/>
    <x v="140"/>
    <x v="0"/>
    <x v="0"/>
    <x v="1"/>
    <x v="151"/>
    <x v="157"/>
    <x v="157"/>
    <x v="4"/>
    <x v="1"/>
    <x v="1"/>
    <x v="157"/>
  </r>
  <r>
    <x v="158"/>
    <x v="143"/>
    <x v="0"/>
    <x v="0"/>
    <x v="1"/>
    <x v="152"/>
    <x v="158"/>
    <x v="158"/>
    <x v="4"/>
    <x v="1"/>
    <x v="1"/>
    <x v="158"/>
  </r>
  <r>
    <x v="159"/>
    <x v="144"/>
    <x v="0"/>
    <x v="0"/>
    <x v="1"/>
    <x v="153"/>
    <x v="159"/>
    <x v="159"/>
    <x v="4"/>
    <x v="1"/>
    <x v="1"/>
    <x v="159"/>
  </r>
  <r>
    <x v="160"/>
    <x v="85"/>
    <x v="0"/>
    <x v="0"/>
    <x v="1"/>
    <x v="154"/>
    <x v="160"/>
    <x v="160"/>
    <x v="4"/>
    <x v="1"/>
    <x v="1"/>
    <x v="160"/>
  </r>
  <r>
    <x v="161"/>
    <x v="145"/>
    <x v="0"/>
    <x v="0"/>
    <x v="1"/>
    <x v="155"/>
    <x v="161"/>
    <x v="161"/>
    <x v="4"/>
    <x v="1"/>
    <x v="1"/>
    <x v="161"/>
  </r>
  <r>
    <x v="162"/>
    <x v="146"/>
    <x v="0"/>
    <x v="0"/>
    <x v="1"/>
    <x v="156"/>
    <x v="162"/>
    <x v="162"/>
    <x v="4"/>
    <x v="1"/>
    <x v="1"/>
    <x v="162"/>
  </r>
  <r>
    <x v="163"/>
    <x v="147"/>
    <x v="1"/>
    <x v="1"/>
    <x v="0"/>
    <x v="157"/>
    <x v="163"/>
    <x v="163"/>
    <x v="0"/>
    <x v="0"/>
    <x v="0"/>
    <x v="163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0"/>
    <x v="0"/>
    <x v="1"/>
    <x v="121"/>
    <x v="127"/>
    <x v="127"/>
    <x v="4"/>
    <x v="1"/>
    <x v="1"/>
    <x v="127"/>
  </r>
  <r>
    <x v="128"/>
    <x v="117"/>
    <x v="0"/>
    <x v="0"/>
    <x v="1"/>
    <x v="122"/>
    <x v="128"/>
    <x v="128"/>
    <x v="5"/>
    <x v="2"/>
    <x v="1"/>
    <x v="128"/>
  </r>
  <r>
    <x v="129"/>
    <x v="118"/>
    <x v="0"/>
    <x v="0"/>
    <x v="1"/>
    <x v="123"/>
    <x v="129"/>
    <x v="129"/>
    <x v="5"/>
    <x v="2"/>
    <x v="1"/>
    <x v="129"/>
  </r>
  <r>
    <x v="130"/>
    <x v="119"/>
    <x v="0"/>
    <x v="0"/>
    <x v="1"/>
    <x v="124"/>
    <x v="130"/>
    <x v="130"/>
    <x v="4"/>
    <x v="1"/>
    <x v="1"/>
    <x v="130"/>
  </r>
  <r>
    <x v="131"/>
    <x v="120"/>
    <x v="0"/>
    <x v="0"/>
    <x v="1"/>
    <x v="125"/>
    <x v="131"/>
    <x v="131"/>
    <x v="4"/>
    <x v="1"/>
    <x v="1"/>
    <x v="131"/>
  </r>
  <r>
    <x v="132"/>
    <x v="32"/>
    <x v="0"/>
    <x v="0"/>
    <x v="1"/>
    <x v="126"/>
    <x v="132"/>
    <x v="132"/>
    <x v="4"/>
    <x v="1"/>
    <x v="1"/>
    <x v="132"/>
  </r>
  <r>
    <x v="133"/>
    <x v="2"/>
    <x v="0"/>
    <x v="0"/>
    <x v="1"/>
    <x v="127"/>
    <x v="133"/>
    <x v="133"/>
    <x v="4"/>
    <x v="1"/>
    <x v="1"/>
    <x v="133"/>
  </r>
  <r>
    <x v="134"/>
    <x v="121"/>
    <x v="0"/>
    <x v="0"/>
    <x v="1"/>
    <x v="128"/>
    <x v="134"/>
    <x v="134"/>
    <x v="4"/>
    <x v="1"/>
    <x v="1"/>
    <x v="134"/>
  </r>
  <r>
    <x v="135"/>
    <x v="122"/>
    <x v="0"/>
    <x v="0"/>
    <x v="1"/>
    <x v="129"/>
    <x v="135"/>
    <x v="135"/>
    <x v="5"/>
    <x v="2"/>
    <x v="1"/>
    <x v="135"/>
  </r>
  <r>
    <x v="136"/>
    <x v="116"/>
    <x v="0"/>
    <x v="0"/>
    <x v="1"/>
    <x v="130"/>
    <x v="136"/>
    <x v="136"/>
    <x v="5"/>
    <x v="2"/>
    <x v="1"/>
    <x v="136"/>
  </r>
  <r>
    <x v="137"/>
    <x v="54"/>
    <x v="0"/>
    <x v="0"/>
    <x v="1"/>
    <x v="131"/>
    <x v="137"/>
    <x v="137"/>
    <x v="4"/>
    <x v="1"/>
    <x v="1"/>
    <x v="137"/>
  </r>
  <r>
    <x v="138"/>
    <x v="123"/>
    <x v="0"/>
    <x v="0"/>
    <x v="1"/>
    <x v="132"/>
    <x v="138"/>
    <x v="138"/>
    <x v="4"/>
    <x v="1"/>
    <x v="1"/>
    <x v="138"/>
  </r>
  <r>
    <x v="139"/>
    <x v="124"/>
    <x v="0"/>
    <x v="0"/>
    <x v="1"/>
    <x v="133"/>
    <x v="139"/>
    <x v="139"/>
    <x v="4"/>
    <x v="1"/>
    <x v="1"/>
    <x v="139"/>
  </r>
  <r>
    <x v="140"/>
    <x v="125"/>
    <x v="0"/>
    <x v="0"/>
    <x v="1"/>
    <x v="134"/>
    <x v="140"/>
    <x v="140"/>
    <x v="4"/>
    <x v="1"/>
    <x v="1"/>
    <x v="140"/>
  </r>
  <r>
    <x v="141"/>
    <x v="106"/>
    <x v="0"/>
    <x v="0"/>
    <x v="1"/>
    <x v="135"/>
    <x v="141"/>
    <x v="141"/>
    <x v="4"/>
    <x v="1"/>
    <x v="1"/>
    <x v="141"/>
  </r>
  <r>
    <x v="142"/>
    <x v="126"/>
    <x v="0"/>
    <x v="0"/>
    <x v="1"/>
    <x v="136"/>
    <x v="142"/>
    <x v="142"/>
    <x v="4"/>
    <x v="1"/>
    <x v="1"/>
    <x v="142"/>
  </r>
  <r>
    <x v="143"/>
    <x v="88"/>
    <x v="0"/>
    <x v="0"/>
    <x v="1"/>
    <x v="137"/>
    <x v="143"/>
    <x v="143"/>
    <x v="4"/>
    <x v="1"/>
    <x v="1"/>
    <x v="143"/>
  </r>
  <r>
    <x v="144"/>
    <x v="44"/>
    <x v="0"/>
    <x v="0"/>
    <x v="1"/>
    <x v="138"/>
    <x v="144"/>
    <x v="144"/>
    <x v="4"/>
    <x v="1"/>
    <x v="1"/>
    <x v="144"/>
  </r>
  <r>
    <x v="145"/>
    <x v="127"/>
    <x v="0"/>
    <x v="0"/>
    <x v="1"/>
    <x v="139"/>
    <x v="145"/>
    <x v="145"/>
    <x v="4"/>
    <x v="1"/>
    <x v="1"/>
    <x v="145"/>
  </r>
  <r>
    <x v="146"/>
    <x v="92"/>
    <x v="0"/>
    <x v="0"/>
    <x v="1"/>
    <x v="140"/>
    <x v="146"/>
    <x v="146"/>
    <x v="4"/>
    <x v="1"/>
    <x v="1"/>
    <x v="146"/>
  </r>
  <r>
    <x v="147"/>
    <x v="128"/>
    <x v="0"/>
    <x v="0"/>
    <x v="1"/>
    <x v="141"/>
    <x v="147"/>
    <x v="147"/>
    <x v="4"/>
    <x v="1"/>
    <x v="1"/>
    <x v="147"/>
  </r>
  <r>
    <x v="148"/>
    <x v="129"/>
    <x v="0"/>
    <x v="0"/>
    <x v="1"/>
    <x v="142"/>
    <x v="148"/>
    <x v="148"/>
    <x v="4"/>
    <x v="1"/>
    <x v="1"/>
    <x v="148"/>
  </r>
  <r>
    <x v="149"/>
    <x v="130"/>
    <x v="0"/>
    <x v="0"/>
    <x v="1"/>
    <x v="143"/>
    <x v="149"/>
    <x v="149"/>
    <x v="4"/>
    <x v="1"/>
    <x v="1"/>
    <x v="149"/>
  </r>
  <r>
    <x v="150"/>
    <x v="131"/>
    <x v="0"/>
    <x v="0"/>
    <x v="1"/>
    <x v="144"/>
    <x v="150"/>
    <x v="150"/>
    <x v="4"/>
    <x v="1"/>
    <x v="1"/>
    <x v="150"/>
  </r>
  <r>
    <x v="151"/>
    <x v="132"/>
    <x v="0"/>
    <x v="0"/>
    <x v="1"/>
    <x v="145"/>
    <x v="151"/>
    <x v="151"/>
    <x v="4"/>
    <x v="1"/>
    <x v="1"/>
    <x v="151"/>
  </r>
  <r>
    <x v="152"/>
    <x v="133"/>
    <x v="0"/>
    <x v="0"/>
    <x v="1"/>
    <x v="146"/>
    <x v="152"/>
    <x v="152"/>
    <x v="4"/>
    <x v="1"/>
    <x v="1"/>
    <x v="152"/>
  </r>
  <r>
    <x v="153"/>
    <x v="134"/>
    <x v="0"/>
    <x v="0"/>
    <x v="1"/>
    <x v="147"/>
    <x v="153"/>
    <x v="153"/>
    <x v="4"/>
    <x v="1"/>
    <x v="1"/>
    <x v="153"/>
  </r>
  <r>
    <x v="154"/>
    <x v="135"/>
    <x v="0"/>
    <x v="0"/>
    <x v="1"/>
    <x v="148"/>
    <x v="154"/>
    <x v="154"/>
    <x v="4"/>
    <x v="1"/>
    <x v="1"/>
    <x v="154"/>
  </r>
  <r>
    <x v="155"/>
    <x v="136"/>
    <x v="0"/>
    <x v="0"/>
    <x v="1"/>
    <x v="149"/>
    <x v="155"/>
    <x v="155"/>
    <x v="4"/>
    <x v="1"/>
    <x v="1"/>
    <x v="155"/>
  </r>
  <r>
    <x v="156"/>
    <x v="137"/>
    <x v="0"/>
    <x v="0"/>
    <x v="1"/>
    <x v="150"/>
    <x v="156"/>
    <x v="156"/>
    <x v="4"/>
    <x v="1"/>
    <x v="1"/>
    <x v="156"/>
  </r>
  <r>
    <x v="157"/>
    <x v="138"/>
    <x v="0"/>
    <x v="0"/>
    <x v="1"/>
    <x v="151"/>
    <x v="157"/>
    <x v="157"/>
    <x v="4"/>
    <x v="1"/>
    <x v="1"/>
    <x v="157"/>
  </r>
  <r>
    <x v="158"/>
    <x v="139"/>
    <x v="0"/>
    <x v="0"/>
    <x v="1"/>
    <x v="152"/>
    <x v="158"/>
    <x v="158"/>
    <x v="4"/>
    <x v="1"/>
    <x v="1"/>
    <x v="158"/>
  </r>
  <r>
    <x v="159"/>
    <x v="140"/>
    <x v="0"/>
    <x v="0"/>
    <x v="1"/>
    <x v="153"/>
    <x v="159"/>
    <x v="159"/>
    <x v="4"/>
    <x v="1"/>
    <x v="1"/>
    <x v="159"/>
  </r>
  <r>
    <x v="160"/>
    <x v="141"/>
    <x v="0"/>
    <x v="0"/>
    <x v="1"/>
    <x v="154"/>
    <x v="160"/>
    <x v="160"/>
    <x v="4"/>
    <x v="1"/>
    <x v="1"/>
    <x v="160"/>
  </r>
  <r>
    <x v="161"/>
    <x v="142"/>
    <x v="1"/>
    <x v="1"/>
    <x v="0"/>
    <x v="155"/>
    <x v="161"/>
    <x v="161"/>
    <x v="0"/>
    <x v="0"/>
    <x v="0"/>
    <x v="161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0"/>
    <x v="0"/>
    <x v="1"/>
    <x v="118"/>
    <x v="125"/>
    <x v="125"/>
    <x v="5"/>
    <x v="3"/>
    <x v="1"/>
    <x v="125"/>
  </r>
  <r>
    <x v="126"/>
    <x v="114"/>
    <x v="0"/>
    <x v="0"/>
    <x v="1"/>
    <x v="119"/>
    <x v="126"/>
    <x v="126"/>
    <x v="6"/>
    <x v="2"/>
    <x v="1"/>
    <x v="126"/>
  </r>
  <r>
    <x v="127"/>
    <x v="115"/>
    <x v="0"/>
    <x v="0"/>
    <x v="1"/>
    <x v="120"/>
    <x v="127"/>
    <x v="127"/>
    <x v="6"/>
    <x v="2"/>
    <x v="1"/>
    <x v="127"/>
  </r>
  <r>
    <x v="128"/>
    <x v="116"/>
    <x v="0"/>
    <x v="0"/>
    <x v="1"/>
    <x v="121"/>
    <x v="128"/>
    <x v="128"/>
    <x v="5"/>
    <x v="3"/>
    <x v="1"/>
    <x v="128"/>
  </r>
  <r>
    <x v="129"/>
    <x v="117"/>
    <x v="0"/>
    <x v="0"/>
    <x v="1"/>
    <x v="122"/>
    <x v="129"/>
    <x v="129"/>
    <x v="5"/>
    <x v="3"/>
    <x v="1"/>
    <x v="129"/>
  </r>
  <r>
    <x v="130"/>
    <x v="118"/>
    <x v="0"/>
    <x v="0"/>
    <x v="1"/>
    <x v="123"/>
    <x v="130"/>
    <x v="130"/>
    <x v="5"/>
    <x v="3"/>
    <x v="1"/>
    <x v="130"/>
  </r>
  <r>
    <x v="131"/>
    <x v="119"/>
    <x v="0"/>
    <x v="0"/>
    <x v="1"/>
    <x v="124"/>
    <x v="131"/>
    <x v="131"/>
    <x v="5"/>
    <x v="3"/>
    <x v="1"/>
    <x v="131"/>
  </r>
  <r>
    <x v="132"/>
    <x v="120"/>
    <x v="0"/>
    <x v="0"/>
    <x v="1"/>
    <x v="125"/>
    <x v="132"/>
    <x v="132"/>
    <x v="5"/>
    <x v="3"/>
    <x v="1"/>
    <x v="132"/>
  </r>
  <r>
    <x v="133"/>
    <x v="121"/>
    <x v="0"/>
    <x v="0"/>
    <x v="1"/>
    <x v="126"/>
    <x v="133"/>
    <x v="133"/>
    <x v="6"/>
    <x v="2"/>
    <x v="1"/>
    <x v="133"/>
  </r>
  <r>
    <x v="134"/>
    <x v="113"/>
    <x v="0"/>
    <x v="0"/>
    <x v="1"/>
    <x v="127"/>
    <x v="134"/>
    <x v="134"/>
    <x v="6"/>
    <x v="2"/>
    <x v="1"/>
    <x v="134"/>
  </r>
  <r>
    <x v="135"/>
    <x v="52"/>
    <x v="0"/>
    <x v="0"/>
    <x v="1"/>
    <x v="128"/>
    <x v="135"/>
    <x v="135"/>
    <x v="5"/>
    <x v="3"/>
    <x v="1"/>
    <x v="135"/>
  </r>
  <r>
    <x v="136"/>
    <x v="122"/>
    <x v="0"/>
    <x v="0"/>
    <x v="1"/>
    <x v="129"/>
    <x v="136"/>
    <x v="136"/>
    <x v="5"/>
    <x v="3"/>
    <x v="1"/>
    <x v="136"/>
  </r>
  <r>
    <x v="137"/>
    <x v="123"/>
    <x v="0"/>
    <x v="0"/>
    <x v="1"/>
    <x v="130"/>
    <x v="137"/>
    <x v="137"/>
    <x v="5"/>
    <x v="3"/>
    <x v="1"/>
    <x v="137"/>
  </r>
  <r>
    <x v="138"/>
    <x v="124"/>
    <x v="0"/>
    <x v="0"/>
    <x v="1"/>
    <x v="131"/>
    <x v="138"/>
    <x v="138"/>
    <x v="5"/>
    <x v="3"/>
    <x v="1"/>
    <x v="138"/>
  </r>
  <r>
    <x v="139"/>
    <x v="102"/>
    <x v="0"/>
    <x v="0"/>
    <x v="1"/>
    <x v="132"/>
    <x v="139"/>
    <x v="139"/>
    <x v="5"/>
    <x v="3"/>
    <x v="1"/>
    <x v="139"/>
  </r>
  <r>
    <x v="140"/>
    <x v="125"/>
    <x v="0"/>
    <x v="0"/>
    <x v="1"/>
    <x v="133"/>
    <x v="140"/>
    <x v="140"/>
    <x v="5"/>
    <x v="3"/>
    <x v="1"/>
    <x v="140"/>
  </r>
  <r>
    <x v="141"/>
    <x v="88"/>
    <x v="0"/>
    <x v="0"/>
    <x v="1"/>
    <x v="134"/>
    <x v="141"/>
    <x v="141"/>
    <x v="5"/>
    <x v="3"/>
    <x v="1"/>
    <x v="141"/>
  </r>
  <r>
    <x v="142"/>
    <x v="126"/>
    <x v="0"/>
    <x v="0"/>
    <x v="1"/>
    <x v="135"/>
    <x v="142"/>
    <x v="142"/>
    <x v="5"/>
    <x v="3"/>
    <x v="1"/>
    <x v="142"/>
  </r>
  <r>
    <x v="143"/>
    <x v="127"/>
    <x v="0"/>
    <x v="0"/>
    <x v="1"/>
    <x v="136"/>
    <x v="143"/>
    <x v="143"/>
    <x v="5"/>
    <x v="3"/>
    <x v="1"/>
    <x v="143"/>
  </r>
  <r>
    <x v="144"/>
    <x v="91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34"/>
    <x v="0"/>
    <x v="0"/>
    <x v="1"/>
    <x v="144"/>
    <x v="151"/>
    <x v="151"/>
    <x v="5"/>
    <x v="3"/>
    <x v="1"/>
    <x v="151"/>
  </r>
  <r>
    <x v="152"/>
    <x v="120"/>
    <x v="0"/>
    <x v="0"/>
    <x v="1"/>
    <x v="145"/>
    <x v="152"/>
    <x v="152"/>
    <x v="5"/>
    <x v="3"/>
    <x v="1"/>
    <x v="152"/>
  </r>
  <r>
    <x v="153"/>
    <x v="133"/>
    <x v="0"/>
    <x v="0"/>
    <x v="1"/>
    <x v="146"/>
    <x v="153"/>
    <x v="153"/>
    <x v="5"/>
    <x v="3"/>
    <x v="1"/>
    <x v="153"/>
  </r>
  <r>
    <x v="154"/>
    <x v="135"/>
    <x v="0"/>
    <x v="0"/>
    <x v="1"/>
    <x v="147"/>
    <x v="154"/>
    <x v="154"/>
    <x v="5"/>
    <x v="3"/>
    <x v="1"/>
    <x v="154"/>
  </r>
  <r>
    <x v="155"/>
    <x v="136"/>
    <x v="0"/>
    <x v="0"/>
    <x v="1"/>
    <x v="148"/>
    <x v="155"/>
    <x v="155"/>
    <x v="5"/>
    <x v="3"/>
    <x v="1"/>
    <x v="155"/>
  </r>
  <r>
    <x v="156"/>
    <x v="137"/>
    <x v="0"/>
    <x v="0"/>
    <x v="1"/>
    <x v="149"/>
    <x v="156"/>
    <x v="156"/>
    <x v="5"/>
    <x v="3"/>
    <x v="1"/>
    <x v="156"/>
  </r>
  <r>
    <x v="157"/>
    <x v="121"/>
    <x v="0"/>
    <x v="0"/>
    <x v="1"/>
    <x v="150"/>
    <x v="157"/>
    <x v="157"/>
    <x v="5"/>
    <x v="3"/>
    <x v="1"/>
    <x v="157"/>
  </r>
  <r>
    <x v="158"/>
    <x v="138"/>
    <x v="0"/>
    <x v="0"/>
    <x v="1"/>
    <x v="151"/>
    <x v="158"/>
    <x v="158"/>
    <x v="5"/>
    <x v="3"/>
    <x v="1"/>
    <x v="158"/>
  </r>
  <r>
    <x v="159"/>
    <x v="139"/>
    <x v="1"/>
    <x v="1"/>
    <x v="0"/>
    <x v="152"/>
    <x v="159"/>
    <x v="159"/>
    <x v="0"/>
    <x v="0"/>
    <x v="0"/>
    <x v="159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0"/>
    <x v="0"/>
    <x v="1"/>
    <x v="112"/>
    <x v="119"/>
    <x v="119"/>
    <x v="5"/>
    <x v="3"/>
    <x v="1"/>
    <x v="119"/>
  </r>
  <r>
    <x v="120"/>
    <x v="110"/>
    <x v="0"/>
    <x v="0"/>
    <x v="1"/>
    <x v="113"/>
    <x v="120"/>
    <x v="120"/>
    <x v="6"/>
    <x v="2"/>
    <x v="1"/>
    <x v="120"/>
  </r>
  <r>
    <x v="121"/>
    <x v="111"/>
    <x v="0"/>
    <x v="0"/>
    <x v="1"/>
    <x v="114"/>
    <x v="121"/>
    <x v="121"/>
    <x v="6"/>
    <x v="2"/>
    <x v="1"/>
    <x v="121"/>
  </r>
  <r>
    <x v="122"/>
    <x v="112"/>
    <x v="0"/>
    <x v="0"/>
    <x v="1"/>
    <x v="115"/>
    <x v="122"/>
    <x v="122"/>
    <x v="5"/>
    <x v="3"/>
    <x v="1"/>
    <x v="122"/>
  </r>
  <r>
    <x v="123"/>
    <x v="113"/>
    <x v="0"/>
    <x v="0"/>
    <x v="1"/>
    <x v="116"/>
    <x v="123"/>
    <x v="123"/>
    <x v="5"/>
    <x v="3"/>
    <x v="1"/>
    <x v="123"/>
  </r>
  <r>
    <x v="124"/>
    <x v="114"/>
    <x v="0"/>
    <x v="0"/>
    <x v="1"/>
    <x v="117"/>
    <x v="124"/>
    <x v="124"/>
    <x v="5"/>
    <x v="3"/>
    <x v="1"/>
    <x v="124"/>
  </r>
  <r>
    <x v="125"/>
    <x v="115"/>
    <x v="0"/>
    <x v="0"/>
    <x v="1"/>
    <x v="118"/>
    <x v="125"/>
    <x v="125"/>
    <x v="5"/>
    <x v="3"/>
    <x v="1"/>
    <x v="125"/>
  </r>
  <r>
    <x v="126"/>
    <x v="46"/>
    <x v="0"/>
    <x v="0"/>
    <x v="1"/>
    <x v="119"/>
    <x v="126"/>
    <x v="126"/>
    <x v="5"/>
    <x v="3"/>
    <x v="1"/>
    <x v="126"/>
  </r>
  <r>
    <x v="127"/>
    <x v="116"/>
    <x v="0"/>
    <x v="0"/>
    <x v="1"/>
    <x v="120"/>
    <x v="127"/>
    <x v="127"/>
    <x v="6"/>
    <x v="2"/>
    <x v="1"/>
    <x v="127"/>
  </r>
  <r>
    <x v="128"/>
    <x v="109"/>
    <x v="0"/>
    <x v="0"/>
    <x v="1"/>
    <x v="121"/>
    <x v="128"/>
    <x v="128"/>
    <x v="6"/>
    <x v="2"/>
    <x v="1"/>
    <x v="128"/>
  </r>
  <r>
    <x v="129"/>
    <x v="88"/>
    <x v="0"/>
    <x v="0"/>
    <x v="1"/>
    <x v="122"/>
    <x v="129"/>
    <x v="129"/>
    <x v="5"/>
    <x v="3"/>
    <x v="1"/>
    <x v="129"/>
  </r>
  <r>
    <x v="130"/>
    <x v="117"/>
    <x v="0"/>
    <x v="0"/>
    <x v="1"/>
    <x v="123"/>
    <x v="130"/>
    <x v="130"/>
    <x v="5"/>
    <x v="3"/>
    <x v="1"/>
    <x v="130"/>
  </r>
  <r>
    <x v="131"/>
    <x v="118"/>
    <x v="0"/>
    <x v="0"/>
    <x v="1"/>
    <x v="124"/>
    <x v="131"/>
    <x v="131"/>
    <x v="5"/>
    <x v="3"/>
    <x v="1"/>
    <x v="131"/>
  </r>
  <r>
    <x v="132"/>
    <x v="119"/>
    <x v="0"/>
    <x v="0"/>
    <x v="1"/>
    <x v="125"/>
    <x v="132"/>
    <x v="132"/>
    <x v="5"/>
    <x v="3"/>
    <x v="1"/>
    <x v="132"/>
  </r>
  <r>
    <x v="133"/>
    <x v="100"/>
    <x v="0"/>
    <x v="0"/>
    <x v="1"/>
    <x v="126"/>
    <x v="133"/>
    <x v="133"/>
    <x v="5"/>
    <x v="3"/>
    <x v="1"/>
    <x v="133"/>
  </r>
  <r>
    <x v="134"/>
    <x v="120"/>
    <x v="0"/>
    <x v="0"/>
    <x v="1"/>
    <x v="127"/>
    <x v="134"/>
    <x v="134"/>
    <x v="5"/>
    <x v="3"/>
    <x v="1"/>
    <x v="134"/>
  </r>
  <r>
    <x v="135"/>
    <x v="121"/>
    <x v="0"/>
    <x v="0"/>
    <x v="1"/>
    <x v="128"/>
    <x v="135"/>
    <x v="135"/>
    <x v="5"/>
    <x v="3"/>
    <x v="1"/>
    <x v="135"/>
  </r>
  <r>
    <x v="136"/>
    <x v="37"/>
    <x v="0"/>
    <x v="0"/>
    <x v="1"/>
    <x v="129"/>
    <x v="136"/>
    <x v="136"/>
    <x v="5"/>
    <x v="3"/>
    <x v="1"/>
    <x v="136"/>
  </r>
  <r>
    <x v="137"/>
    <x v="122"/>
    <x v="0"/>
    <x v="0"/>
    <x v="1"/>
    <x v="130"/>
    <x v="137"/>
    <x v="137"/>
    <x v="5"/>
    <x v="3"/>
    <x v="1"/>
    <x v="137"/>
  </r>
  <r>
    <x v="138"/>
    <x v="89"/>
    <x v="0"/>
    <x v="0"/>
    <x v="1"/>
    <x v="131"/>
    <x v="138"/>
    <x v="138"/>
    <x v="5"/>
    <x v="3"/>
    <x v="1"/>
    <x v="138"/>
  </r>
  <r>
    <x v="139"/>
    <x v="123"/>
    <x v="0"/>
    <x v="0"/>
    <x v="1"/>
    <x v="132"/>
    <x v="139"/>
    <x v="139"/>
    <x v="5"/>
    <x v="3"/>
    <x v="1"/>
    <x v="139"/>
  </r>
  <r>
    <x v="140"/>
    <x v="31"/>
    <x v="0"/>
    <x v="0"/>
    <x v="1"/>
    <x v="133"/>
    <x v="140"/>
    <x v="140"/>
    <x v="5"/>
    <x v="3"/>
    <x v="1"/>
    <x v="140"/>
  </r>
  <r>
    <x v="141"/>
    <x v="124"/>
    <x v="0"/>
    <x v="0"/>
    <x v="1"/>
    <x v="134"/>
    <x v="141"/>
    <x v="141"/>
    <x v="5"/>
    <x v="3"/>
    <x v="1"/>
    <x v="141"/>
  </r>
  <r>
    <x v="142"/>
    <x v="125"/>
    <x v="0"/>
    <x v="0"/>
    <x v="1"/>
    <x v="135"/>
    <x v="142"/>
    <x v="142"/>
    <x v="5"/>
    <x v="3"/>
    <x v="1"/>
    <x v="142"/>
  </r>
  <r>
    <x v="143"/>
    <x v="126"/>
    <x v="0"/>
    <x v="0"/>
    <x v="1"/>
    <x v="136"/>
    <x v="143"/>
    <x v="143"/>
    <x v="5"/>
    <x v="3"/>
    <x v="1"/>
    <x v="143"/>
  </r>
  <r>
    <x v="144"/>
    <x v="127"/>
    <x v="0"/>
    <x v="0"/>
    <x v="1"/>
    <x v="137"/>
    <x v="144"/>
    <x v="144"/>
    <x v="5"/>
    <x v="3"/>
    <x v="1"/>
    <x v="144"/>
  </r>
  <r>
    <x v="145"/>
    <x v="128"/>
    <x v="0"/>
    <x v="0"/>
    <x v="1"/>
    <x v="138"/>
    <x v="145"/>
    <x v="145"/>
    <x v="5"/>
    <x v="3"/>
    <x v="1"/>
    <x v="145"/>
  </r>
  <r>
    <x v="146"/>
    <x v="129"/>
    <x v="0"/>
    <x v="0"/>
    <x v="1"/>
    <x v="139"/>
    <x v="146"/>
    <x v="146"/>
    <x v="5"/>
    <x v="3"/>
    <x v="1"/>
    <x v="146"/>
  </r>
  <r>
    <x v="147"/>
    <x v="130"/>
    <x v="0"/>
    <x v="0"/>
    <x v="1"/>
    <x v="140"/>
    <x v="147"/>
    <x v="147"/>
    <x v="5"/>
    <x v="3"/>
    <x v="1"/>
    <x v="147"/>
  </r>
  <r>
    <x v="148"/>
    <x v="131"/>
    <x v="0"/>
    <x v="0"/>
    <x v="1"/>
    <x v="141"/>
    <x v="148"/>
    <x v="148"/>
    <x v="5"/>
    <x v="3"/>
    <x v="1"/>
    <x v="148"/>
  </r>
  <r>
    <x v="149"/>
    <x v="132"/>
    <x v="0"/>
    <x v="0"/>
    <x v="1"/>
    <x v="142"/>
    <x v="149"/>
    <x v="149"/>
    <x v="5"/>
    <x v="3"/>
    <x v="1"/>
    <x v="149"/>
  </r>
  <r>
    <x v="150"/>
    <x v="133"/>
    <x v="0"/>
    <x v="0"/>
    <x v="1"/>
    <x v="143"/>
    <x v="150"/>
    <x v="150"/>
    <x v="5"/>
    <x v="3"/>
    <x v="1"/>
    <x v="150"/>
  </r>
  <r>
    <x v="151"/>
    <x v="116"/>
    <x v="0"/>
    <x v="0"/>
    <x v="1"/>
    <x v="144"/>
    <x v="151"/>
    <x v="151"/>
    <x v="5"/>
    <x v="3"/>
    <x v="1"/>
    <x v="151"/>
  </r>
  <r>
    <x v="152"/>
    <x v="134"/>
    <x v="0"/>
    <x v="0"/>
    <x v="1"/>
    <x v="145"/>
    <x v="152"/>
    <x v="152"/>
    <x v="5"/>
    <x v="3"/>
    <x v="1"/>
    <x v="152"/>
  </r>
  <r>
    <x v="153"/>
    <x v="135"/>
    <x v="1"/>
    <x v="1"/>
    <x v="0"/>
    <x v="146"/>
    <x v="153"/>
    <x v="153"/>
    <x v="0"/>
    <x v="0"/>
    <x v="0"/>
    <x v="153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0"/>
    <x v="0"/>
    <x v="1"/>
    <x v="106"/>
    <x v="115"/>
    <x v="115"/>
    <x v="4"/>
    <x v="1"/>
    <x v="1"/>
    <x v="115"/>
  </r>
  <r>
    <x v="116"/>
    <x v="107"/>
    <x v="0"/>
    <x v="0"/>
    <x v="1"/>
    <x v="107"/>
    <x v="116"/>
    <x v="116"/>
    <x v="5"/>
    <x v="2"/>
    <x v="1"/>
    <x v="116"/>
  </r>
  <r>
    <x v="117"/>
    <x v="108"/>
    <x v="0"/>
    <x v="0"/>
    <x v="1"/>
    <x v="108"/>
    <x v="117"/>
    <x v="117"/>
    <x v="5"/>
    <x v="2"/>
    <x v="1"/>
    <x v="117"/>
  </r>
  <r>
    <x v="118"/>
    <x v="109"/>
    <x v="0"/>
    <x v="0"/>
    <x v="1"/>
    <x v="109"/>
    <x v="118"/>
    <x v="118"/>
    <x v="4"/>
    <x v="1"/>
    <x v="1"/>
    <x v="118"/>
  </r>
  <r>
    <x v="119"/>
    <x v="110"/>
    <x v="0"/>
    <x v="0"/>
    <x v="1"/>
    <x v="110"/>
    <x v="119"/>
    <x v="119"/>
    <x v="4"/>
    <x v="1"/>
    <x v="1"/>
    <x v="119"/>
  </r>
  <r>
    <x v="120"/>
    <x v="21"/>
    <x v="0"/>
    <x v="0"/>
    <x v="1"/>
    <x v="111"/>
    <x v="120"/>
    <x v="120"/>
    <x v="4"/>
    <x v="1"/>
    <x v="1"/>
    <x v="120"/>
  </r>
  <r>
    <x v="121"/>
    <x v="111"/>
    <x v="0"/>
    <x v="0"/>
    <x v="1"/>
    <x v="112"/>
    <x v="121"/>
    <x v="121"/>
    <x v="4"/>
    <x v="1"/>
    <x v="1"/>
    <x v="121"/>
  </r>
  <r>
    <x v="122"/>
    <x v="112"/>
    <x v="0"/>
    <x v="0"/>
    <x v="1"/>
    <x v="113"/>
    <x v="122"/>
    <x v="122"/>
    <x v="4"/>
    <x v="1"/>
    <x v="1"/>
    <x v="122"/>
  </r>
  <r>
    <x v="123"/>
    <x v="113"/>
    <x v="0"/>
    <x v="0"/>
    <x v="1"/>
    <x v="114"/>
    <x v="123"/>
    <x v="123"/>
    <x v="4"/>
    <x v="1"/>
    <x v="1"/>
    <x v="123"/>
  </r>
  <r>
    <x v="124"/>
    <x v="114"/>
    <x v="0"/>
    <x v="0"/>
    <x v="1"/>
    <x v="115"/>
    <x v="124"/>
    <x v="124"/>
    <x v="4"/>
    <x v="1"/>
    <x v="1"/>
    <x v="124"/>
  </r>
  <r>
    <x v="125"/>
    <x v="115"/>
    <x v="0"/>
    <x v="0"/>
    <x v="1"/>
    <x v="116"/>
    <x v="125"/>
    <x v="125"/>
    <x v="4"/>
    <x v="1"/>
    <x v="1"/>
    <x v="125"/>
  </r>
  <r>
    <x v="126"/>
    <x v="116"/>
    <x v="0"/>
    <x v="0"/>
    <x v="1"/>
    <x v="117"/>
    <x v="126"/>
    <x v="126"/>
    <x v="4"/>
    <x v="1"/>
    <x v="1"/>
    <x v="126"/>
  </r>
  <r>
    <x v="127"/>
    <x v="117"/>
    <x v="0"/>
    <x v="0"/>
    <x v="1"/>
    <x v="118"/>
    <x v="127"/>
    <x v="127"/>
    <x v="4"/>
    <x v="1"/>
    <x v="1"/>
    <x v="127"/>
  </r>
  <r>
    <x v="128"/>
    <x v="118"/>
    <x v="0"/>
    <x v="0"/>
    <x v="1"/>
    <x v="119"/>
    <x v="128"/>
    <x v="128"/>
    <x v="4"/>
    <x v="1"/>
    <x v="1"/>
    <x v="128"/>
  </r>
  <r>
    <x v="129"/>
    <x v="119"/>
    <x v="0"/>
    <x v="0"/>
    <x v="1"/>
    <x v="120"/>
    <x v="129"/>
    <x v="129"/>
    <x v="4"/>
    <x v="1"/>
    <x v="1"/>
    <x v="129"/>
  </r>
  <r>
    <x v="130"/>
    <x v="88"/>
    <x v="0"/>
    <x v="0"/>
    <x v="1"/>
    <x v="121"/>
    <x v="130"/>
    <x v="130"/>
    <x v="4"/>
    <x v="1"/>
    <x v="1"/>
    <x v="130"/>
  </r>
  <r>
    <x v="131"/>
    <x v="120"/>
    <x v="0"/>
    <x v="0"/>
    <x v="1"/>
    <x v="122"/>
    <x v="131"/>
    <x v="131"/>
    <x v="4"/>
    <x v="1"/>
    <x v="1"/>
    <x v="131"/>
  </r>
  <r>
    <x v="132"/>
    <x v="33"/>
    <x v="0"/>
    <x v="0"/>
    <x v="1"/>
    <x v="123"/>
    <x v="132"/>
    <x v="132"/>
    <x v="4"/>
    <x v="1"/>
    <x v="1"/>
    <x v="132"/>
  </r>
  <r>
    <x v="133"/>
    <x v="121"/>
    <x v="0"/>
    <x v="0"/>
    <x v="1"/>
    <x v="124"/>
    <x v="133"/>
    <x v="133"/>
    <x v="4"/>
    <x v="1"/>
    <x v="1"/>
    <x v="133"/>
  </r>
  <r>
    <x v="134"/>
    <x v="83"/>
    <x v="0"/>
    <x v="0"/>
    <x v="1"/>
    <x v="125"/>
    <x v="134"/>
    <x v="134"/>
    <x v="4"/>
    <x v="1"/>
    <x v="1"/>
    <x v="134"/>
  </r>
  <r>
    <x v="135"/>
    <x v="122"/>
    <x v="0"/>
    <x v="0"/>
    <x v="1"/>
    <x v="126"/>
    <x v="135"/>
    <x v="135"/>
    <x v="4"/>
    <x v="1"/>
    <x v="1"/>
    <x v="135"/>
  </r>
  <r>
    <x v="136"/>
    <x v="123"/>
    <x v="0"/>
    <x v="0"/>
    <x v="1"/>
    <x v="127"/>
    <x v="136"/>
    <x v="136"/>
    <x v="4"/>
    <x v="1"/>
    <x v="1"/>
    <x v="136"/>
  </r>
  <r>
    <x v="137"/>
    <x v="124"/>
    <x v="0"/>
    <x v="0"/>
    <x v="1"/>
    <x v="128"/>
    <x v="137"/>
    <x v="137"/>
    <x v="4"/>
    <x v="1"/>
    <x v="1"/>
    <x v="137"/>
  </r>
  <r>
    <x v="138"/>
    <x v="125"/>
    <x v="0"/>
    <x v="0"/>
    <x v="1"/>
    <x v="129"/>
    <x v="138"/>
    <x v="138"/>
    <x v="4"/>
    <x v="1"/>
    <x v="1"/>
    <x v="138"/>
  </r>
  <r>
    <x v="139"/>
    <x v="126"/>
    <x v="0"/>
    <x v="0"/>
    <x v="1"/>
    <x v="130"/>
    <x v="139"/>
    <x v="139"/>
    <x v="4"/>
    <x v="1"/>
    <x v="1"/>
    <x v="139"/>
  </r>
  <r>
    <x v="140"/>
    <x v="127"/>
    <x v="0"/>
    <x v="0"/>
    <x v="1"/>
    <x v="131"/>
    <x v="140"/>
    <x v="140"/>
    <x v="4"/>
    <x v="1"/>
    <x v="1"/>
    <x v="140"/>
  </r>
  <r>
    <x v="141"/>
    <x v="128"/>
    <x v="0"/>
    <x v="0"/>
    <x v="1"/>
    <x v="132"/>
    <x v="141"/>
    <x v="141"/>
    <x v="4"/>
    <x v="1"/>
    <x v="1"/>
    <x v="141"/>
  </r>
  <r>
    <x v="142"/>
    <x v="129"/>
    <x v="0"/>
    <x v="0"/>
    <x v="1"/>
    <x v="133"/>
    <x v="142"/>
    <x v="142"/>
    <x v="4"/>
    <x v="1"/>
    <x v="1"/>
    <x v="142"/>
  </r>
  <r>
    <x v="143"/>
    <x v="130"/>
    <x v="0"/>
    <x v="0"/>
    <x v="1"/>
    <x v="134"/>
    <x v="143"/>
    <x v="143"/>
    <x v="4"/>
    <x v="1"/>
    <x v="1"/>
    <x v="143"/>
  </r>
  <r>
    <x v="144"/>
    <x v="131"/>
    <x v="0"/>
    <x v="0"/>
    <x v="1"/>
    <x v="135"/>
    <x v="144"/>
    <x v="144"/>
    <x v="4"/>
    <x v="1"/>
    <x v="1"/>
    <x v="144"/>
  </r>
  <r>
    <x v="145"/>
    <x v="132"/>
    <x v="0"/>
    <x v="0"/>
    <x v="1"/>
    <x v="136"/>
    <x v="145"/>
    <x v="145"/>
    <x v="4"/>
    <x v="1"/>
    <x v="1"/>
    <x v="145"/>
  </r>
  <r>
    <x v="146"/>
    <x v="133"/>
    <x v="0"/>
    <x v="0"/>
    <x v="1"/>
    <x v="137"/>
    <x v="146"/>
    <x v="146"/>
    <x v="4"/>
    <x v="1"/>
    <x v="1"/>
    <x v="146"/>
  </r>
  <r>
    <x v="147"/>
    <x v="113"/>
    <x v="0"/>
    <x v="0"/>
    <x v="1"/>
    <x v="138"/>
    <x v="147"/>
    <x v="147"/>
    <x v="4"/>
    <x v="1"/>
    <x v="1"/>
    <x v="147"/>
  </r>
  <r>
    <x v="148"/>
    <x v="134"/>
    <x v="0"/>
    <x v="0"/>
    <x v="1"/>
    <x v="139"/>
    <x v="148"/>
    <x v="148"/>
    <x v="4"/>
    <x v="1"/>
    <x v="1"/>
    <x v="148"/>
  </r>
  <r>
    <x v="149"/>
    <x v="135"/>
    <x v="1"/>
    <x v="1"/>
    <x v="0"/>
    <x v="140"/>
    <x v="149"/>
    <x v="149"/>
    <x v="0"/>
    <x v="0"/>
    <x v="0"/>
    <x v="149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0"/>
    <x v="0"/>
    <x v="1"/>
    <x v="107"/>
    <x v="115"/>
    <x v="115"/>
    <x v="4"/>
    <x v="1"/>
    <x v="1"/>
    <x v="115"/>
  </r>
  <r>
    <x v="116"/>
    <x v="105"/>
    <x v="0"/>
    <x v="0"/>
    <x v="1"/>
    <x v="108"/>
    <x v="116"/>
    <x v="116"/>
    <x v="5"/>
    <x v="2"/>
    <x v="1"/>
    <x v="116"/>
  </r>
  <r>
    <x v="117"/>
    <x v="106"/>
    <x v="0"/>
    <x v="0"/>
    <x v="1"/>
    <x v="109"/>
    <x v="117"/>
    <x v="117"/>
    <x v="5"/>
    <x v="2"/>
    <x v="1"/>
    <x v="117"/>
  </r>
  <r>
    <x v="118"/>
    <x v="107"/>
    <x v="0"/>
    <x v="0"/>
    <x v="1"/>
    <x v="110"/>
    <x v="118"/>
    <x v="118"/>
    <x v="4"/>
    <x v="1"/>
    <x v="1"/>
    <x v="118"/>
  </r>
  <r>
    <x v="119"/>
    <x v="108"/>
    <x v="0"/>
    <x v="0"/>
    <x v="1"/>
    <x v="111"/>
    <x v="119"/>
    <x v="119"/>
    <x v="4"/>
    <x v="1"/>
    <x v="1"/>
    <x v="119"/>
  </r>
  <r>
    <x v="120"/>
    <x v="109"/>
    <x v="0"/>
    <x v="0"/>
    <x v="1"/>
    <x v="112"/>
    <x v="120"/>
    <x v="120"/>
    <x v="4"/>
    <x v="1"/>
    <x v="1"/>
    <x v="120"/>
  </r>
  <r>
    <x v="121"/>
    <x v="110"/>
    <x v="0"/>
    <x v="0"/>
    <x v="1"/>
    <x v="113"/>
    <x v="121"/>
    <x v="121"/>
    <x v="4"/>
    <x v="1"/>
    <x v="1"/>
    <x v="121"/>
  </r>
  <r>
    <x v="122"/>
    <x v="101"/>
    <x v="0"/>
    <x v="0"/>
    <x v="1"/>
    <x v="114"/>
    <x v="122"/>
    <x v="122"/>
    <x v="4"/>
    <x v="1"/>
    <x v="1"/>
    <x v="122"/>
  </r>
  <r>
    <x v="123"/>
    <x v="111"/>
    <x v="0"/>
    <x v="0"/>
    <x v="1"/>
    <x v="115"/>
    <x v="123"/>
    <x v="123"/>
    <x v="5"/>
    <x v="2"/>
    <x v="1"/>
    <x v="123"/>
  </r>
  <r>
    <x v="124"/>
    <x v="112"/>
    <x v="0"/>
    <x v="0"/>
    <x v="1"/>
    <x v="116"/>
    <x v="124"/>
    <x v="124"/>
    <x v="5"/>
    <x v="2"/>
    <x v="1"/>
    <x v="124"/>
  </r>
  <r>
    <x v="125"/>
    <x v="81"/>
    <x v="0"/>
    <x v="0"/>
    <x v="1"/>
    <x v="117"/>
    <x v="125"/>
    <x v="125"/>
    <x v="4"/>
    <x v="1"/>
    <x v="1"/>
    <x v="125"/>
  </r>
  <r>
    <x v="126"/>
    <x v="113"/>
    <x v="0"/>
    <x v="0"/>
    <x v="1"/>
    <x v="118"/>
    <x v="126"/>
    <x v="126"/>
    <x v="4"/>
    <x v="1"/>
    <x v="1"/>
    <x v="126"/>
  </r>
  <r>
    <x v="127"/>
    <x v="114"/>
    <x v="0"/>
    <x v="0"/>
    <x v="1"/>
    <x v="119"/>
    <x v="127"/>
    <x v="127"/>
    <x v="4"/>
    <x v="1"/>
    <x v="1"/>
    <x v="127"/>
  </r>
  <r>
    <x v="128"/>
    <x v="115"/>
    <x v="0"/>
    <x v="0"/>
    <x v="1"/>
    <x v="120"/>
    <x v="128"/>
    <x v="128"/>
    <x v="4"/>
    <x v="1"/>
    <x v="1"/>
    <x v="128"/>
  </r>
  <r>
    <x v="129"/>
    <x v="116"/>
    <x v="0"/>
    <x v="0"/>
    <x v="1"/>
    <x v="121"/>
    <x v="129"/>
    <x v="129"/>
    <x v="4"/>
    <x v="1"/>
    <x v="1"/>
    <x v="129"/>
  </r>
  <r>
    <x v="130"/>
    <x v="117"/>
    <x v="0"/>
    <x v="0"/>
    <x v="1"/>
    <x v="122"/>
    <x v="130"/>
    <x v="130"/>
    <x v="4"/>
    <x v="1"/>
    <x v="1"/>
    <x v="130"/>
  </r>
  <r>
    <x v="131"/>
    <x v="118"/>
    <x v="0"/>
    <x v="0"/>
    <x v="1"/>
    <x v="123"/>
    <x v="131"/>
    <x v="131"/>
    <x v="4"/>
    <x v="1"/>
    <x v="1"/>
    <x v="131"/>
  </r>
  <r>
    <x v="132"/>
    <x v="33"/>
    <x v="0"/>
    <x v="0"/>
    <x v="1"/>
    <x v="124"/>
    <x v="132"/>
    <x v="132"/>
    <x v="4"/>
    <x v="1"/>
    <x v="1"/>
    <x v="132"/>
  </r>
  <r>
    <x v="133"/>
    <x v="119"/>
    <x v="0"/>
    <x v="0"/>
    <x v="1"/>
    <x v="125"/>
    <x v="133"/>
    <x v="133"/>
    <x v="4"/>
    <x v="1"/>
    <x v="1"/>
    <x v="133"/>
  </r>
  <r>
    <x v="134"/>
    <x v="82"/>
    <x v="0"/>
    <x v="0"/>
    <x v="1"/>
    <x v="126"/>
    <x v="134"/>
    <x v="134"/>
    <x v="4"/>
    <x v="1"/>
    <x v="1"/>
    <x v="134"/>
  </r>
  <r>
    <x v="135"/>
    <x v="120"/>
    <x v="0"/>
    <x v="0"/>
    <x v="1"/>
    <x v="127"/>
    <x v="135"/>
    <x v="135"/>
    <x v="4"/>
    <x v="1"/>
    <x v="1"/>
    <x v="135"/>
  </r>
  <r>
    <x v="136"/>
    <x v="44"/>
    <x v="0"/>
    <x v="0"/>
    <x v="1"/>
    <x v="128"/>
    <x v="136"/>
    <x v="136"/>
    <x v="4"/>
    <x v="1"/>
    <x v="1"/>
    <x v="136"/>
  </r>
  <r>
    <x v="137"/>
    <x v="121"/>
    <x v="0"/>
    <x v="0"/>
    <x v="1"/>
    <x v="129"/>
    <x v="137"/>
    <x v="137"/>
    <x v="4"/>
    <x v="1"/>
    <x v="1"/>
    <x v="137"/>
  </r>
  <r>
    <x v="138"/>
    <x v="122"/>
    <x v="0"/>
    <x v="0"/>
    <x v="1"/>
    <x v="130"/>
    <x v="138"/>
    <x v="138"/>
    <x v="4"/>
    <x v="1"/>
    <x v="1"/>
    <x v="138"/>
  </r>
  <r>
    <x v="139"/>
    <x v="123"/>
    <x v="0"/>
    <x v="0"/>
    <x v="1"/>
    <x v="131"/>
    <x v="139"/>
    <x v="139"/>
    <x v="4"/>
    <x v="1"/>
    <x v="1"/>
    <x v="139"/>
  </r>
  <r>
    <x v="140"/>
    <x v="124"/>
    <x v="0"/>
    <x v="0"/>
    <x v="1"/>
    <x v="132"/>
    <x v="140"/>
    <x v="140"/>
    <x v="4"/>
    <x v="1"/>
    <x v="1"/>
    <x v="140"/>
  </r>
  <r>
    <x v="141"/>
    <x v="125"/>
    <x v="0"/>
    <x v="0"/>
    <x v="1"/>
    <x v="133"/>
    <x v="141"/>
    <x v="141"/>
    <x v="4"/>
    <x v="1"/>
    <x v="1"/>
    <x v="141"/>
  </r>
  <r>
    <x v="142"/>
    <x v="126"/>
    <x v="0"/>
    <x v="0"/>
    <x v="1"/>
    <x v="134"/>
    <x v="142"/>
    <x v="142"/>
    <x v="4"/>
    <x v="1"/>
    <x v="1"/>
    <x v="142"/>
  </r>
  <r>
    <x v="143"/>
    <x v="127"/>
    <x v="0"/>
    <x v="0"/>
    <x v="1"/>
    <x v="135"/>
    <x v="143"/>
    <x v="143"/>
    <x v="4"/>
    <x v="1"/>
    <x v="1"/>
    <x v="143"/>
  </r>
  <r>
    <x v="144"/>
    <x v="128"/>
    <x v="0"/>
    <x v="0"/>
    <x v="1"/>
    <x v="136"/>
    <x v="144"/>
    <x v="144"/>
    <x v="4"/>
    <x v="1"/>
    <x v="1"/>
    <x v="144"/>
  </r>
  <r>
    <x v="145"/>
    <x v="129"/>
    <x v="0"/>
    <x v="0"/>
    <x v="1"/>
    <x v="137"/>
    <x v="145"/>
    <x v="145"/>
    <x v="4"/>
    <x v="1"/>
    <x v="1"/>
    <x v="145"/>
  </r>
  <r>
    <x v="146"/>
    <x v="130"/>
    <x v="0"/>
    <x v="0"/>
    <x v="1"/>
    <x v="138"/>
    <x v="146"/>
    <x v="146"/>
    <x v="4"/>
    <x v="1"/>
    <x v="1"/>
    <x v="146"/>
  </r>
  <r>
    <x v="147"/>
    <x v="131"/>
    <x v="0"/>
    <x v="0"/>
    <x v="1"/>
    <x v="139"/>
    <x v="147"/>
    <x v="147"/>
    <x v="4"/>
    <x v="1"/>
    <x v="1"/>
    <x v="147"/>
  </r>
  <r>
    <x v="148"/>
    <x v="43"/>
    <x v="0"/>
    <x v="0"/>
    <x v="1"/>
    <x v="140"/>
    <x v="148"/>
    <x v="148"/>
    <x v="4"/>
    <x v="1"/>
    <x v="1"/>
    <x v="148"/>
  </r>
  <r>
    <x v="149"/>
    <x v="132"/>
    <x v="1"/>
    <x v="1"/>
    <x v="0"/>
    <x v="141"/>
    <x v="149"/>
    <x v="149"/>
    <x v="0"/>
    <x v="0"/>
    <x v="0"/>
    <x v="149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0"/>
    <x v="0"/>
    <x v="1"/>
    <x v="106"/>
    <x v="114"/>
    <x v="114"/>
    <x v="4"/>
    <x v="1"/>
    <x v="1"/>
    <x v="114"/>
  </r>
  <r>
    <x v="115"/>
    <x v="44"/>
    <x v="0"/>
    <x v="0"/>
    <x v="1"/>
    <x v="107"/>
    <x v="115"/>
    <x v="115"/>
    <x v="5"/>
    <x v="2"/>
    <x v="1"/>
    <x v="115"/>
  </r>
  <r>
    <x v="116"/>
    <x v="106"/>
    <x v="0"/>
    <x v="0"/>
    <x v="1"/>
    <x v="108"/>
    <x v="116"/>
    <x v="116"/>
    <x v="5"/>
    <x v="2"/>
    <x v="1"/>
    <x v="116"/>
  </r>
  <r>
    <x v="117"/>
    <x v="107"/>
    <x v="0"/>
    <x v="0"/>
    <x v="1"/>
    <x v="109"/>
    <x v="117"/>
    <x v="117"/>
    <x v="4"/>
    <x v="1"/>
    <x v="1"/>
    <x v="117"/>
  </r>
  <r>
    <x v="118"/>
    <x v="108"/>
    <x v="0"/>
    <x v="0"/>
    <x v="1"/>
    <x v="110"/>
    <x v="118"/>
    <x v="118"/>
    <x v="4"/>
    <x v="1"/>
    <x v="1"/>
    <x v="118"/>
  </r>
  <r>
    <x v="119"/>
    <x v="109"/>
    <x v="0"/>
    <x v="0"/>
    <x v="1"/>
    <x v="111"/>
    <x v="119"/>
    <x v="119"/>
    <x v="4"/>
    <x v="1"/>
    <x v="1"/>
    <x v="119"/>
  </r>
  <r>
    <x v="120"/>
    <x v="110"/>
    <x v="0"/>
    <x v="0"/>
    <x v="1"/>
    <x v="112"/>
    <x v="120"/>
    <x v="120"/>
    <x v="4"/>
    <x v="1"/>
    <x v="1"/>
    <x v="120"/>
  </r>
  <r>
    <x v="121"/>
    <x v="111"/>
    <x v="0"/>
    <x v="0"/>
    <x v="1"/>
    <x v="113"/>
    <x v="121"/>
    <x v="121"/>
    <x v="4"/>
    <x v="1"/>
    <x v="1"/>
    <x v="121"/>
  </r>
  <r>
    <x v="122"/>
    <x v="112"/>
    <x v="0"/>
    <x v="0"/>
    <x v="1"/>
    <x v="114"/>
    <x v="122"/>
    <x v="122"/>
    <x v="5"/>
    <x v="2"/>
    <x v="1"/>
    <x v="122"/>
  </r>
  <r>
    <x v="123"/>
    <x v="113"/>
    <x v="0"/>
    <x v="0"/>
    <x v="1"/>
    <x v="115"/>
    <x v="123"/>
    <x v="123"/>
    <x v="5"/>
    <x v="2"/>
    <x v="1"/>
    <x v="123"/>
  </r>
  <r>
    <x v="124"/>
    <x v="80"/>
    <x v="0"/>
    <x v="0"/>
    <x v="1"/>
    <x v="116"/>
    <x v="124"/>
    <x v="124"/>
    <x v="4"/>
    <x v="1"/>
    <x v="1"/>
    <x v="124"/>
  </r>
  <r>
    <x v="125"/>
    <x v="114"/>
    <x v="0"/>
    <x v="0"/>
    <x v="1"/>
    <x v="117"/>
    <x v="125"/>
    <x v="125"/>
    <x v="4"/>
    <x v="1"/>
    <x v="1"/>
    <x v="125"/>
  </r>
  <r>
    <x v="126"/>
    <x v="115"/>
    <x v="0"/>
    <x v="0"/>
    <x v="1"/>
    <x v="118"/>
    <x v="126"/>
    <x v="126"/>
    <x v="4"/>
    <x v="1"/>
    <x v="1"/>
    <x v="126"/>
  </r>
  <r>
    <x v="127"/>
    <x v="116"/>
    <x v="0"/>
    <x v="0"/>
    <x v="1"/>
    <x v="119"/>
    <x v="127"/>
    <x v="127"/>
    <x v="4"/>
    <x v="1"/>
    <x v="1"/>
    <x v="127"/>
  </r>
  <r>
    <x v="128"/>
    <x v="117"/>
    <x v="0"/>
    <x v="0"/>
    <x v="1"/>
    <x v="120"/>
    <x v="128"/>
    <x v="128"/>
    <x v="4"/>
    <x v="1"/>
    <x v="1"/>
    <x v="128"/>
  </r>
  <r>
    <x v="129"/>
    <x v="118"/>
    <x v="0"/>
    <x v="0"/>
    <x v="1"/>
    <x v="121"/>
    <x v="129"/>
    <x v="129"/>
    <x v="4"/>
    <x v="1"/>
    <x v="1"/>
    <x v="129"/>
  </r>
  <r>
    <x v="130"/>
    <x v="119"/>
    <x v="0"/>
    <x v="0"/>
    <x v="1"/>
    <x v="122"/>
    <x v="130"/>
    <x v="130"/>
    <x v="4"/>
    <x v="1"/>
    <x v="1"/>
    <x v="130"/>
  </r>
  <r>
    <x v="131"/>
    <x v="32"/>
    <x v="0"/>
    <x v="0"/>
    <x v="1"/>
    <x v="123"/>
    <x v="131"/>
    <x v="131"/>
    <x v="4"/>
    <x v="1"/>
    <x v="1"/>
    <x v="131"/>
  </r>
  <r>
    <x v="132"/>
    <x v="120"/>
    <x v="0"/>
    <x v="0"/>
    <x v="1"/>
    <x v="124"/>
    <x v="132"/>
    <x v="132"/>
    <x v="4"/>
    <x v="1"/>
    <x v="1"/>
    <x v="132"/>
  </r>
  <r>
    <x v="133"/>
    <x v="81"/>
    <x v="0"/>
    <x v="0"/>
    <x v="1"/>
    <x v="125"/>
    <x v="133"/>
    <x v="133"/>
    <x v="4"/>
    <x v="1"/>
    <x v="1"/>
    <x v="133"/>
  </r>
  <r>
    <x v="134"/>
    <x v="121"/>
    <x v="0"/>
    <x v="0"/>
    <x v="1"/>
    <x v="126"/>
    <x v="134"/>
    <x v="134"/>
    <x v="4"/>
    <x v="1"/>
    <x v="1"/>
    <x v="134"/>
  </r>
  <r>
    <x v="135"/>
    <x v="122"/>
    <x v="0"/>
    <x v="0"/>
    <x v="1"/>
    <x v="127"/>
    <x v="135"/>
    <x v="135"/>
    <x v="4"/>
    <x v="1"/>
    <x v="1"/>
    <x v="135"/>
  </r>
  <r>
    <x v="136"/>
    <x v="123"/>
    <x v="0"/>
    <x v="0"/>
    <x v="1"/>
    <x v="128"/>
    <x v="136"/>
    <x v="136"/>
    <x v="4"/>
    <x v="1"/>
    <x v="1"/>
    <x v="136"/>
  </r>
  <r>
    <x v="137"/>
    <x v="124"/>
    <x v="0"/>
    <x v="0"/>
    <x v="1"/>
    <x v="129"/>
    <x v="137"/>
    <x v="137"/>
    <x v="4"/>
    <x v="1"/>
    <x v="1"/>
    <x v="137"/>
  </r>
  <r>
    <x v="138"/>
    <x v="125"/>
    <x v="0"/>
    <x v="0"/>
    <x v="1"/>
    <x v="130"/>
    <x v="138"/>
    <x v="138"/>
    <x v="4"/>
    <x v="1"/>
    <x v="1"/>
    <x v="138"/>
  </r>
  <r>
    <x v="139"/>
    <x v="126"/>
    <x v="0"/>
    <x v="0"/>
    <x v="1"/>
    <x v="131"/>
    <x v="139"/>
    <x v="139"/>
    <x v="4"/>
    <x v="1"/>
    <x v="1"/>
    <x v="139"/>
  </r>
  <r>
    <x v="140"/>
    <x v="127"/>
    <x v="0"/>
    <x v="0"/>
    <x v="1"/>
    <x v="132"/>
    <x v="140"/>
    <x v="140"/>
    <x v="4"/>
    <x v="1"/>
    <x v="1"/>
    <x v="140"/>
  </r>
  <r>
    <x v="141"/>
    <x v="128"/>
    <x v="0"/>
    <x v="0"/>
    <x v="1"/>
    <x v="133"/>
    <x v="141"/>
    <x v="141"/>
    <x v="4"/>
    <x v="1"/>
    <x v="1"/>
    <x v="141"/>
  </r>
  <r>
    <x v="142"/>
    <x v="129"/>
    <x v="0"/>
    <x v="0"/>
    <x v="1"/>
    <x v="134"/>
    <x v="142"/>
    <x v="142"/>
    <x v="4"/>
    <x v="1"/>
    <x v="1"/>
    <x v="142"/>
  </r>
  <r>
    <x v="143"/>
    <x v="130"/>
    <x v="0"/>
    <x v="0"/>
    <x v="1"/>
    <x v="135"/>
    <x v="143"/>
    <x v="143"/>
    <x v="4"/>
    <x v="1"/>
    <x v="1"/>
    <x v="143"/>
  </r>
  <r>
    <x v="144"/>
    <x v="131"/>
    <x v="0"/>
    <x v="0"/>
    <x v="1"/>
    <x v="136"/>
    <x v="144"/>
    <x v="144"/>
    <x v="4"/>
    <x v="1"/>
    <x v="1"/>
    <x v="144"/>
  </r>
  <r>
    <x v="145"/>
    <x v="132"/>
    <x v="0"/>
    <x v="0"/>
    <x v="1"/>
    <x v="137"/>
    <x v="145"/>
    <x v="145"/>
    <x v="4"/>
    <x v="1"/>
    <x v="1"/>
    <x v="145"/>
  </r>
  <r>
    <x v="146"/>
    <x v="133"/>
    <x v="0"/>
    <x v="0"/>
    <x v="1"/>
    <x v="138"/>
    <x v="146"/>
    <x v="146"/>
    <x v="4"/>
    <x v="1"/>
    <x v="1"/>
    <x v="146"/>
  </r>
  <r>
    <x v="147"/>
    <x v="42"/>
    <x v="0"/>
    <x v="0"/>
    <x v="1"/>
    <x v="139"/>
    <x v="147"/>
    <x v="147"/>
    <x v="4"/>
    <x v="1"/>
    <x v="1"/>
    <x v="147"/>
  </r>
  <r>
    <x v="148"/>
    <x v="134"/>
    <x v="1"/>
    <x v="1"/>
    <x v="0"/>
    <x v="140"/>
    <x v="148"/>
    <x v="148"/>
    <x v="0"/>
    <x v="0"/>
    <x v="0"/>
    <x v="148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0"/>
    <x v="0"/>
    <x v="1"/>
    <x v="104"/>
    <x v="111"/>
    <x v="111"/>
    <x v="4"/>
    <x v="1"/>
    <x v="1"/>
    <x v="111"/>
  </r>
  <r>
    <x v="112"/>
    <x v="105"/>
    <x v="0"/>
    <x v="0"/>
    <x v="1"/>
    <x v="105"/>
    <x v="112"/>
    <x v="112"/>
    <x v="5"/>
    <x v="2"/>
    <x v="1"/>
    <x v="112"/>
  </r>
  <r>
    <x v="113"/>
    <x v="106"/>
    <x v="0"/>
    <x v="0"/>
    <x v="1"/>
    <x v="106"/>
    <x v="113"/>
    <x v="113"/>
    <x v="5"/>
    <x v="2"/>
    <x v="1"/>
    <x v="113"/>
  </r>
  <r>
    <x v="114"/>
    <x v="107"/>
    <x v="0"/>
    <x v="0"/>
    <x v="1"/>
    <x v="107"/>
    <x v="114"/>
    <x v="114"/>
    <x v="4"/>
    <x v="1"/>
    <x v="1"/>
    <x v="114"/>
  </r>
  <r>
    <x v="115"/>
    <x v="108"/>
    <x v="0"/>
    <x v="0"/>
    <x v="1"/>
    <x v="108"/>
    <x v="115"/>
    <x v="115"/>
    <x v="4"/>
    <x v="1"/>
    <x v="1"/>
    <x v="115"/>
  </r>
  <r>
    <x v="116"/>
    <x v="109"/>
    <x v="0"/>
    <x v="0"/>
    <x v="1"/>
    <x v="109"/>
    <x v="116"/>
    <x v="116"/>
    <x v="4"/>
    <x v="1"/>
    <x v="1"/>
    <x v="116"/>
  </r>
  <r>
    <x v="117"/>
    <x v="110"/>
    <x v="0"/>
    <x v="0"/>
    <x v="1"/>
    <x v="110"/>
    <x v="117"/>
    <x v="117"/>
    <x v="4"/>
    <x v="1"/>
    <x v="1"/>
    <x v="117"/>
  </r>
  <r>
    <x v="118"/>
    <x v="111"/>
    <x v="0"/>
    <x v="0"/>
    <x v="1"/>
    <x v="111"/>
    <x v="118"/>
    <x v="118"/>
    <x v="4"/>
    <x v="1"/>
    <x v="1"/>
    <x v="118"/>
  </r>
  <r>
    <x v="119"/>
    <x v="112"/>
    <x v="0"/>
    <x v="0"/>
    <x v="1"/>
    <x v="112"/>
    <x v="119"/>
    <x v="119"/>
    <x v="5"/>
    <x v="2"/>
    <x v="1"/>
    <x v="119"/>
  </r>
  <r>
    <x v="120"/>
    <x v="113"/>
    <x v="0"/>
    <x v="0"/>
    <x v="1"/>
    <x v="113"/>
    <x v="120"/>
    <x v="120"/>
    <x v="5"/>
    <x v="2"/>
    <x v="1"/>
    <x v="120"/>
  </r>
  <r>
    <x v="121"/>
    <x v="78"/>
    <x v="0"/>
    <x v="0"/>
    <x v="1"/>
    <x v="114"/>
    <x v="121"/>
    <x v="121"/>
    <x v="4"/>
    <x v="1"/>
    <x v="1"/>
    <x v="121"/>
  </r>
  <r>
    <x v="122"/>
    <x v="114"/>
    <x v="0"/>
    <x v="0"/>
    <x v="1"/>
    <x v="115"/>
    <x v="122"/>
    <x v="122"/>
    <x v="4"/>
    <x v="1"/>
    <x v="1"/>
    <x v="122"/>
  </r>
  <r>
    <x v="123"/>
    <x v="115"/>
    <x v="0"/>
    <x v="0"/>
    <x v="1"/>
    <x v="116"/>
    <x v="123"/>
    <x v="123"/>
    <x v="4"/>
    <x v="1"/>
    <x v="1"/>
    <x v="123"/>
  </r>
  <r>
    <x v="124"/>
    <x v="116"/>
    <x v="0"/>
    <x v="0"/>
    <x v="1"/>
    <x v="117"/>
    <x v="124"/>
    <x v="124"/>
    <x v="4"/>
    <x v="1"/>
    <x v="1"/>
    <x v="124"/>
  </r>
  <r>
    <x v="125"/>
    <x v="117"/>
    <x v="0"/>
    <x v="0"/>
    <x v="1"/>
    <x v="118"/>
    <x v="125"/>
    <x v="125"/>
    <x v="4"/>
    <x v="1"/>
    <x v="1"/>
    <x v="125"/>
  </r>
  <r>
    <x v="126"/>
    <x v="84"/>
    <x v="0"/>
    <x v="0"/>
    <x v="1"/>
    <x v="119"/>
    <x v="126"/>
    <x v="126"/>
    <x v="4"/>
    <x v="1"/>
    <x v="1"/>
    <x v="126"/>
  </r>
  <r>
    <x v="127"/>
    <x v="118"/>
    <x v="0"/>
    <x v="0"/>
    <x v="1"/>
    <x v="120"/>
    <x v="127"/>
    <x v="127"/>
    <x v="4"/>
    <x v="1"/>
    <x v="1"/>
    <x v="127"/>
  </r>
  <r>
    <x v="128"/>
    <x v="29"/>
    <x v="0"/>
    <x v="0"/>
    <x v="1"/>
    <x v="121"/>
    <x v="128"/>
    <x v="128"/>
    <x v="4"/>
    <x v="1"/>
    <x v="1"/>
    <x v="128"/>
  </r>
  <r>
    <x v="129"/>
    <x v="119"/>
    <x v="0"/>
    <x v="0"/>
    <x v="1"/>
    <x v="122"/>
    <x v="129"/>
    <x v="129"/>
    <x v="4"/>
    <x v="1"/>
    <x v="1"/>
    <x v="129"/>
  </r>
  <r>
    <x v="130"/>
    <x v="79"/>
    <x v="0"/>
    <x v="0"/>
    <x v="1"/>
    <x v="123"/>
    <x v="130"/>
    <x v="130"/>
    <x v="4"/>
    <x v="1"/>
    <x v="1"/>
    <x v="130"/>
  </r>
  <r>
    <x v="131"/>
    <x v="120"/>
    <x v="0"/>
    <x v="0"/>
    <x v="1"/>
    <x v="124"/>
    <x v="131"/>
    <x v="131"/>
    <x v="4"/>
    <x v="1"/>
    <x v="1"/>
    <x v="131"/>
  </r>
  <r>
    <x v="132"/>
    <x v="40"/>
    <x v="0"/>
    <x v="0"/>
    <x v="1"/>
    <x v="125"/>
    <x v="132"/>
    <x v="132"/>
    <x v="4"/>
    <x v="1"/>
    <x v="1"/>
    <x v="132"/>
  </r>
  <r>
    <x v="133"/>
    <x v="121"/>
    <x v="0"/>
    <x v="0"/>
    <x v="1"/>
    <x v="126"/>
    <x v="133"/>
    <x v="133"/>
    <x v="4"/>
    <x v="1"/>
    <x v="1"/>
    <x v="133"/>
  </r>
  <r>
    <x v="134"/>
    <x v="122"/>
    <x v="0"/>
    <x v="0"/>
    <x v="1"/>
    <x v="127"/>
    <x v="134"/>
    <x v="134"/>
    <x v="4"/>
    <x v="1"/>
    <x v="1"/>
    <x v="134"/>
  </r>
  <r>
    <x v="135"/>
    <x v="123"/>
    <x v="0"/>
    <x v="0"/>
    <x v="1"/>
    <x v="128"/>
    <x v="135"/>
    <x v="135"/>
    <x v="4"/>
    <x v="1"/>
    <x v="1"/>
    <x v="135"/>
  </r>
  <r>
    <x v="136"/>
    <x v="124"/>
    <x v="0"/>
    <x v="0"/>
    <x v="1"/>
    <x v="129"/>
    <x v="136"/>
    <x v="136"/>
    <x v="4"/>
    <x v="1"/>
    <x v="1"/>
    <x v="136"/>
  </r>
  <r>
    <x v="137"/>
    <x v="125"/>
    <x v="0"/>
    <x v="0"/>
    <x v="1"/>
    <x v="130"/>
    <x v="137"/>
    <x v="137"/>
    <x v="4"/>
    <x v="1"/>
    <x v="1"/>
    <x v="137"/>
  </r>
  <r>
    <x v="138"/>
    <x v="126"/>
    <x v="0"/>
    <x v="0"/>
    <x v="1"/>
    <x v="131"/>
    <x v="138"/>
    <x v="138"/>
    <x v="4"/>
    <x v="1"/>
    <x v="1"/>
    <x v="138"/>
  </r>
  <r>
    <x v="139"/>
    <x v="127"/>
    <x v="0"/>
    <x v="0"/>
    <x v="1"/>
    <x v="132"/>
    <x v="139"/>
    <x v="139"/>
    <x v="4"/>
    <x v="1"/>
    <x v="1"/>
    <x v="139"/>
  </r>
  <r>
    <x v="140"/>
    <x v="128"/>
    <x v="0"/>
    <x v="0"/>
    <x v="1"/>
    <x v="133"/>
    <x v="140"/>
    <x v="140"/>
    <x v="4"/>
    <x v="1"/>
    <x v="1"/>
    <x v="140"/>
  </r>
  <r>
    <x v="141"/>
    <x v="129"/>
    <x v="0"/>
    <x v="0"/>
    <x v="1"/>
    <x v="134"/>
    <x v="141"/>
    <x v="141"/>
    <x v="4"/>
    <x v="1"/>
    <x v="1"/>
    <x v="141"/>
  </r>
  <r>
    <x v="142"/>
    <x v="130"/>
    <x v="0"/>
    <x v="0"/>
    <x v="1"/>
    <x v="135"/>
    <x v="142"/>
    <x v="142"/>
    <x v="4"/>
    <x v="1"/>
    <x v="1"/>
    <x v="142"/>
  </r>
  <r>
    <x v="143"/>
    <x v="131"/>
    <x v="0"/>
    <x v="0"/>
    <x v="1"/>
    <x v="136"/>
    <x v="143"/>
    <x v="143"/>
    <x v="4"/>
    <x v="1"/>
    <x v="1"/>
    <x v="143"/>
  </r>
  <r>
    <x v="144"/>
    <x v="104"/>
    <x v="0"/>
    <x v="0"/>
    <x v="1"/>
    <x v="137"/>
    <x v="144"/>
    <x v="144"/>
    <x v="4"/>
    <x v="1"/>
    <x v="1"/>
    <x v="144"/>
  </r>
  <r>
    <x v="145"/>
    <x v="132"/>
    <x v="1"/>
    <x v="1"/>
    <x v="0"/>
    <x v="138"/>
    <x v="145"/>
    <x v="145"/>
    <x v="0"/>
    <x v="0"/>
    <x v="0"/>
    <x v="145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0"/>
    <x v="0"/>
    <x v="1"/>
    <x v="97"/>
    <x v="105"/>
    <x v="105"/>
    <x v="4"/>
    <x v="3"/>
    <x v="1"/>
    <x v="105"/>
  </r>
  <r>
    <x v="106"/>
    <x v="102"/>
    <x v="0"/>
    <x v="0"/>
    <x v="1"/>
    <x v="98"/>
    <x v="106"/>
    <x v="106"/>
    <x v="5"/>
    <x v="2"/>
    <x v="1"/>
    <x v="106"/>
  </r>
  <r>
    <x v="107"/>
    <x v="103"/>
    <x v="0"/>
    <x v="0"/>
    <x v="1"/>
    <x v="99"/>
    <x v="107"/>
    <x v="107"/>
    <x v="5"/>
    <x v="2"/>
    <x v="1"/>
    <x v="107"/>
  </r>
  <r>
    <x v="108"/>
    <x v="104"/>
    <x v="0"/>
    <x v="0"/>
    <x v="1"/>
    <x v="100"/>
    <x v="108"/>
    <x v="108"/>
    <x v="4"/>
    <x v="3"/>
    <x v="1"/>
    <x v="108"/>
  </r>
  <r>
    <x v="109"/>
    <x v="105"/>
    <x v="0"/>
    <x v="0"/>
    <x v="1"/>
    <x v="101"/>
    <x v="109"/>
    <x v="109"/>
    <x v="4"/>
    <x v="3"/>
    <x v="1"/>
    <x v="109"/>
  </r>
  <r>
    <x v="110"/>
    <x v="106"/>
    <x v="0"/>
    <x v="0"/>
    <x v="1"/>
    <x v="102"/>
    <x v="110"/>
    <x v="110"/>
    <x v="4"/>
    <x v="3"/>
    <x v="1"/>
    <x v="110"/>
  </r>
  <r>
    <x v="111"/>
    <x v="107"/>
    <x v="0"/>
    <x v="0"/>
    <x v="1"/>
    <x v="103"/>
    <x v="111"/>
    <x v="111"/>
    <x v="4"/>
    <x v="3"/>
    <x v="1"/>
    <x v="111"/>
  </r>
  <r>
    <x v="112"/>
    <x v="97"/>
    <x v="0"/>
    <x v="0"/>
    <x v="1"/>
    <x v="104"/>
    <x v="112"/>
    <x v="112"/>
    <x v="4"/>
    <x v="3"/>
    <x v="1"/>
    <x v="112"/>
  </r>
  <r>
    <x v="113"/>
    <x v="108"/>
    <x v="0"/>
    <x v="0"/>
    <x v="1"/>
    <x v="105"/>
    <x v="113"/>
    <x v="113"/>
    <x v="5"/>
    <x v="2"/>
    <x v="1"/>
    <x v="113"/>
  </r>
  <r>
    <x v="114"/>
    <x v="109"/>
    <x v="0"/>
    <x v="0"/>
    <x v="1"/>
    <x v="106"/>
    <x v="114"/>
    <x v="114"/>
    <x v="5"/>
    <x v="2"/>
    <x v="1"/>
    <x v="114"/>
  </r>
  <r>
    <x v="115"/>
    <x v="110"/>
    <x v="0"/>
    <x v="0"/>
    <x v="1"/>
    <x v="107"/>
    <x v="115"/>
    <x v="115"/>
    <x v="4"/>
    <x v="3"/>
    <x v="1"/>
    <x v="115"/>
  </r>
  <r>
    <x v="116"/>
    <x v="111"/>
    <x v="0"/>
    <x v="0"/>
    <x v="1"/>
    <x v="108"/>
    <x v="116"/>
    <x v="116"/>
    <x v="4"/>
    <x v="3"/>
    <x v="1"/>
    <x v="116"/>
  </r>
  <r>
    <x v="117"/>
    <x v="112"/>
    <x v="0"/>
    <x v="0"/>
    <x v="1"/>
    <x v="109"/>
    <x v="117"/>
    <x v="117"/>
    <x v="4"/>
    <x v="3"/>
    <x v="1"/>
    <x v="117"/>
  </r>
  <r>
    <x v="118"/>
    <x v="113"/>
    <x v="0"/>
    <x v="0"/>
    <x v="1"/>
    <x v="110"/>
    <x v="118"/>
    <x v="118"/>
    <x v="4"/>
    <x v="3"/>
    <x v="1"/>
    <x v="118"/>
  </r>
  <r>
    <x v="119"/>
    <x v="114"/>
    <x v="0"/>
    <x v="0"/>
    <x v="1"/>
    <x v="111"/>
    <x v="119"/>
    <x v="119"/>
    <x v="4"/>
    <x v="3"/>
    <x v="1"/>
    <x v="119"/>
  </r>
  <r>
    <x v="120"/>
    <x v="82"/>
    <x v="0"/>
    <x v="0"/>
    <x v="1"/>
    <x v="112"/>
    <x v="120"/>
    <x v="120"/>
    <x v="4"/>
    <x v="3"/>
    <x v="1"/>
    <x v="120"/>
  </r>
  <r>
    <x v="121"/>
    <x v="115"/>
    <x v="0"/>
    <x v="0"/>
    <x v="1"/>
    <x v="113"/>
    <x v="121"/>
    <x v="121"/>
    <x v="4"/>
    <x v="3"/>
    <x v="1"/>
    <x v="121"/>
  </r>
  <r>
    <x v="122"/>
    <x v="23"/>
    <x v="0"/>
    <x v="0"/>
    <x v="1"/>
    <x v="114"/>
    <x v="122"/>
    <x v="122"/>
    <x v="4"/>
    <x v="3"/>
    <x v="1"/>
    <x v="122"/>
  </r>
  <r>
    <x v="123"/>
    <x v="116"/>
    <x v="0"/>
    <x v="0"/>
    <x v="1"/>
    <x v="115"/>
    <x v="123"/>
    <x v="123"/>
    <x v="4"/>
    <x v="3"/>
    <x v="1"/>
    <x v="123"/>
  </r>
  <r>
    <x v="124"/>
    <x v="77"/>
    <x v="0"/>
    <x v="0"/>
    <x v="1"/>
    <x v="116"/>
    <x v="124"/>
    <x v="124"/>
    <x v="4"/>
    <x v="3"/>
    <x v="1"/>
    <x v="124"/>
  </r>
  <r>
    <x v="125"/>
    <x v="117"/>
    <x v="0"/>
    <x v="0"/>
    <x v="1"/>
    <x v="117"/>
    <x v="125"/>
    <x v="125"/>
    <x v="4"/>
    <x v="3"/>
    <x v="1"/>
    <x v="125"/>
  </r>
  <r>
    <x v="126"/>
    <x v="118"/>
    <x v="0"/>
    <x v="0"/>
    <x v="1"/>
    <x v="118"/>
    <x v="126"/>
    <x v="126"/>
    <x v="4"/>
    <x v="3"/>
    <x v="1"/>
    <x v="126"/>
  </r>
  <r>
    <x v="127"/>
    <x v="119"/>
    <x v="0"/>
    <x v="0"/>
    <x v="1"/>
    <x v="119"/>
    <x v="127"/>
    <x v="127"/>
    <x v="4"/>
    <x v="3"/>
    <x v="1"/>
    <x v="127"/>
  </r>
  <r>
    <x v="128"/>
    <x v="120"/>
    <x v="0"/>
    <x v="0"/>
    <x v="1"/>
    <x v="120"/>
    <x v="128"/>
    <x v="128"/>
    <x v="4"/>
    <x v="3"/>
    <x v="1"/>
    <x v="128"/>
  </r>
  <r>
    <x v="129"/>
    <x v="121"/>
    <x v="0"/>
    <x v="0"/>
    <x v="1"/>
    <x v="121"/>
    <x v="129"/>
    <x v="129"/>
    <x v="4"/>
    <x v="3"/>
    <x v="1"/>
    <x v="129"/>
  </r>
  <r>
    <x v="130"/>
    <x v="122"/>
    <x v="0"/>
    <x v="0"/>
    <x v="1"/>
    <x v="122"/>
    <x v="130"/>
    <x v="130"/>
    <x v="4"/>
    <x v="3"/>
    <x v="1"/>
    <x v="130"/>
  </r>
  <r>
    <x v="131"/>
    <x v="123"/>
    <x v="0"/>
    <x v="0"/>
    <x v="1"/>
    <x v="123"/>
    <x v="131"/>
    <x v="131"/>
    <x v="4"/>
    <x v="3"/>
    <x v="1"/>
    <x v="131"/>
  </r>
  <r>
    <x v="132"/>
    <x v="124"/>
    <x v="0"/>
    <x v="0"/>
    <x v="1"/>
    <x v="124"/>
    <x v="132"/>
    <x v="132"/>
    <x v="4"/>
    <x v="3"/>
    <x v="1"/>
    <x v="132"/>
  </r>
  <r>
    <x v="133"/>
    <x v="125"/>
    <x v="0"/>
    <x v="0"/>
    <x v="1"/>
    <x v="125"/>
    <x v="133"/>
    <x v="133"/>
    <x v="4"/>
    <x v="3"/>
    <x v="1"/>
    <x v="133"/>
  </r>
  <r>
    <x v="134"/>
    <x v="126"/>
    <x v="0"/>
    <x v="0"/>
    <x v="1"/>
    <x v="126"/>
    <x v="134"/>
    <x v="134"/>
    <x v="4"/>
    <x v="3"/>
    <x v="1"/>
    <x v="134"/>
  </r>
  <r>
    <x v="135"/>
    <x v="127"/>
    <x v="0"/>
    <x v="0"/>
    <x v="1"/>
    <x v="127"/>
    <x v="135"/>
    <x v="135"/>
    <x v="4"/>
    <x v="3"/>
    <x v="1"/>
    <x v="135"/>
  </r>
  <r>
    <x v="136"/>
    <x v="128"/>
    <x v="0"/>
    <x v="0"/>
    <x v="1"/>
    <x v="128"/>
    <x v="136"/>
    <x v="136"/>
    <x v="4"/>
    <x v="3"/>
    <x v="1"/>
    <x v="136"/>
  </r>
  <r>
    <x v="137"/>
    <x v="129"/>
    <x v="0"/>
    <x v="0"/>
    <x v="1"/>
    <x v="129"/>
    <x v="137"/>
    <x v="137"/>
    <x v="4"/>
    <x v="3"/>
    <x v="1"/>
    <x v="137"/>
  </r>
  <r>
    <x v="138"/>
    <x v="101"/>
    <x v="0"/>
    <x v="0"/>
    <x v="1"/>
    <x v="130"/>
    <x v="138"/>
    <x v="138"/>
    <x v="4"/>
    <x v="3"/>
    <x v="1"/>
    <x v="138"/>
  </r>
  <r>
    <x v="139"/>
    <x v="130"/>
    <x v="1"/>
    <x v="1"/>
    <x v="0"/>
    <x v="131"/>
    <x v="139"/>
    <x v="139"/>
    <x v="0"/>
    <x v="0"/>
    <x v="0"/>
    <x v="139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0"/>
    <x v="0"/>
    <x v="1"/>
    <x v="79"/>
    <x v="86"/>
    <x v="86"/>
    <x v="3"/>
    <x v="1"/>
    <x v="1"/>
    <x v="86"/>
  </r>
  <r>
    <x v="87"/>
    <x v="84"/>
    <x v="0"/>
    <x v="0"/>
    <x v="1"/>
    <x v="80"/>
    <x v="87"/>
    <x v="87"/>
    <x v="4"/>
    <x v="2"/>
    <x v="1"/>
    <x v="87"/>
  </r>
  <r>
    <x v="88"/>
    <x v="85"/>
    <x v="0"/>
    <x v="0"/>
    <x v="1"/>
    <x v="81"/>
    <x v="88"/>
    <x v="88"/>
    <x v="4"/>
    <x v="2"/>
    <x v="1"/>
    <x v="88"/>
  </r>
  <r>
    <x v="89"/>
    <x v="86"/>
    <x v="0"/>
    <x v="0"/>
    <x v="1"/>
    <x v="82"/>
    <x v="89"/>
    <x v="89"/>
    <x v="3"/>
    <x v="1"/>
    <x v="1"/>
    <x v="89"/>
  </r>
  <r>
    <x v="90"/>
    <x v="87"/>
    <x v="0"/>
    <x v="0"/>
    <x v="1"/>
    <x v="83"/>
    <x v="90"/>
    <x v="90"/>
    <x v="3"/>
    <x v="1"/>
    <x v="1"/>
    <x v="90"/>
  </r>
  <r>
    <x v="91"/>
    <x v="88"/>
    <x v="0"/>
    <x v="0"/>
    <x v="1"/>
    <x v="84"/>
    <x v="91"/>
    <x v="91"/>
    <x v="3"/>
    <x v="1"/>
    <x v="1"/>
    <x v="91"/>
  </r>
  <r>
    <x v="92"/>
    <x v="89"/>
    <x v="0"/>
    <x v="0"/>
    <x v="1"/>
    <x v="85"/>
    <x v="92"/>
    <x v="92"/>
    <x v="3"/>
    <x v="1"/>
    <x v="1"/>
    <x v="92"/>
  </r>
  <r>
    <x v="93"/>
    <x v="79"/>
    <x v="0"/>
    <x v="0"/>
    <x v="1"/>
    <x v="86"/>
    <x v="93"/>
    <x v="93"/>
    <x v="3"/>
    <x v="1"/>
    <x v="1"/>
    <x v="93"/>
  </r>
  <r>
    <x v="94"/>
    <x v="90"/>
    <x v="0"/>
    <x v="0"/>
    <x v="1"/>
    <x v="87"/>
    <x v="94"/>
    <x v="94"/>
    <x v="4"/>
    <x v="2"/>
    <x v="1"/>
    <x v="94"/>
  </r>
  <r>
    <x v="95"/>
    <x v="91"/>
    <x v="0"/>
    <x v="0"/>
    <x v="1"/>
    <x v="88"/>
    <x v="95"/>
    <x v="95"/>
    <x v="4"/>
    <x v="2"/>
    <x v="1"/>
    <x v="95"/>
  </r>
  <r>
    <x v="96"/>
    <x v="58"/>
    <x v="0"/>
    <x v="0"/>
    <x v="1"/>
    <x v="89"/>
    <x v="96"/>
    <x v="96"/>
    <x v="3"/>
    <x v="1"/>
    <x v="1"/>
    <x v="96"/>
  </r>
  <r>
    <x v="97"/>
    <x v="92"/>
    <x v="0"/>
    <x v="0"/>
    <x v="1"/>
    <x v="90"/>
    <x v="97"/>
    <x v="97"/>
    <x v="3"/>
    <x v="1"/>
    <x v="1"/>
    <x v="97"/>
  </r>
  <r>
    <x v="98"/>
    <x v="93"/>
    <x v="0"/>
    <x v="0"/>
    <x v="1"/>
    <x v="91"/>
    <x v="98"/>
    <x v="98"/>
    <x v="3"/>
    <x v="1"/>
    <x v="1"/>
    <x v="98"/>
  </r>
  <r>
    <x v="99"/>
    <x v="94"/>
    <x v="0"/>
    <x v="0"/>
    <x v="1"/>
    <x v="92"/>
    <x v="99"/>
    <x v="99"/>
    <x v="3"/>
    <x v="1"/>
    <x v="1"/>
    <x v="99"/>
  </r>
  <r>
    <x v="100"/>
    <x v="95"/>
    <x v="0"/>
    <x v="0"/>
    <x v="1"/>
    <x v="93"/>
    <x v="100"/>
    <x v="100"/>
    <x v="3"/>
    <x v="1"/>
    <x v="1"/>
    <x v="100"/>
  </r>
  <r>
    <x v="101"/>
    <x v="96"/>
    <x v="0"/>
    <x v="0"/>
    <x v="1"/>
    <x v="94"/>
    <x v="101"/>
    <x v="101"/>
    <x v="3"/>
    <x v="1"/>
    <x v="1"/>
    <x v="101"/>
  </r>
  <r>
    <x v="102"/>
    <x v="97"/>
    <x v="0"/>
    <x v="0"/>
    <x v="1"/>
    <x v="95"/>
    <x v="102"/>
    <x v="102"/>
    <x v="3"/>
    <x v="1"/>
    <x v="1"/>
    <x v="102"/>
  </r>
  <r>
    <x v="103"/>
    <x v="98"/>
    <x v="0"/>
    <x v="0"/>
    <x v="1"/>
    <x v="96"/>
    <x v="103"/>
    <x v="103"/>
    <x v="3"/>
    <x v="1"/>
    <x v="1"/>
    <x v="103"/>
  </r>
  <r>
    <x v="104"/>
    <x v="99"/>
    <x v="0"/>
    <x v="0"/>
    <x v="1"/>
    <x v="97"/>
    <x v="104"/>
    <x v="104"/>
    <x v="3"/>
    <x v="1"/>
    <x v="1"/>
    <x v="104"/>
  </r>
  <r>
    <x v="105"/>
    <x v="59"/>
    <x v="0"/>
    <x v="0"/>
    <x v="1"/>
    <x v="98"/>
    <x v="105"/>
    <x v="105"/>
    <x v="3"/>
    <x v="1"/>
    <x v="1"/>
    <x v="105"/>
  </r>
  <r>
    <x v="106"/>
    <x v="100"/>
    <x v="0"/>
    <x v="0"/>
    <x v="1"/>
    <x v="99"/>
    <x v="106"/>
    <x v="106"/>
    <x v="3"/>
    <x v="1"/>
    <x v="1"/>
    <x v="106"/>
  </r>
  <r>
    <x v="107"/>
    <x v="15"/>
    <x v="0"/>
    <x v="0"/>
    <x v="1"/>
    <x v="100"/>
    <x v="107"/>
    <x v="107"/>
    <x v="3"/>
    <x v="1"/>
    <x v="1"/>
    <x v="107"/>
  </r>
  <r>
    <x v="108"/>
    <x v="101"/>
    <x v="0"/>
    <x v="0"/>
    <x v="1"/>
    <x v="101"/>
    <x v="108"/>
    <x v="108"/>
    <x v="3"/>
    <x v="1"/>
    <x v="1"/>
    <x v="108"/>
  </r>
  <r>
    <x v="109"/>
    <x v="102"/>
    <x v="0"/>
    <x v="0"/>
    <x v="1"/>
    <x v="102"/>
    <x v="109"/>
    <x v="109"/>
    <x v="3"/>
    <x v="1"/>
    <x v="1"/>
    <x v="109"/>
  </r>
  <r>
    <x v="110"/>
    <x v="103"/>
    <x v="0"/>
    <x v="0"/>
    <x v="1"/>
    <x v="103"/>
    <x v="110"/>
    <x v="110"/>
    <x v="3"/>
    <x v="1"/>
    <x v="1"/>
    <x v="110"/>
  </r>
  <r>
    <x v="111"/>
    <x v="104"/>
    <x v="0"/>
    <x v="0"/>
    <x v="1"/>
    <x v="104"/>
    <x v="111"/>
    <x v="111"/>
    <x v="3"/>
    <x v="1"/>
    <x v="1"/>
    <x v="111"/>
  </r>
  <r>
    <x v="112"/>
    <x v="105"/>
    <x v="0"/>
    <x v="0"/>
    <x v="1"/>
    <x v="105"/>
    <x v="112"/>
    <x v="112"/>
    <x v="3"/>
    <x v="1"/>
    <x v="1"/>
    <x v="112"/>
  </r>
  <r>
    <x v="113"/>
    <x v="106"/>
    <x v="0"/>
    <x v="0"/>
    <x v="1"/>
    <x v="106"/>
    <x v="113"/>
    <x v="113"/>
    <x v="3"/>
    <x v="1"/>
    <x v="1"/>
    <x v="113"/>
  </r>
  <r>
    <x v="114"/>
    <x v="107"/>
    <x v="0"/>
    <x v="0"/>
    <x v="1"/>
    <x v="107"/>
    <x v="114"/>
    <x v="114"/>
    <x v="3"/>
    <x v="1"/>
    <x v="1"/>
    <x v="114"/>
  </r>
  <r>
    <x v="115"/>
    <x v="108"/>
    <x v="0"/>
    <x v="0"/>
    <x v="1"/>
    <x v="108"/>
    <x v="115"/>
    <x v="115"/>
    <x v="3"/>
    <x v="1"/>
    <x v="1"/>
    <x v="115"/>
  </r>
  <r>
    <x v="116"/>
    <x v="11"/>
    <x v="0"/>
    <x v="0"/>
    <x v="1"/>
    <x v="109"/>
    <x v="116"/>
    <x v="116"/>
    <x v="3"/>
    <x v="1"/>
    <x v="1"/>
    <x v="116"/>
  </r>
  <r>
    <x v="117"/>
    <x v="109"/>
    <x v="0"/>
    <x v="0"/>
    <x v="1"/>
    <x v="110"/>
    <x v="117"/>
    <x v="117"/>
    <x v="3"/>
    <x v="1"/>
    <x v="1"/>
    <x v="117"/>
  </r>
  <r>
    <x v="118"/>
    <x v="110"/>
    <x v="0"/>
    <x v="0"/>
    <x v="1"/>
    <x v="111"/>
    <x v="118"/>
    <x v="118"/>
    <x v="3"/>
    <x v="1"/>
    <x v="1"/>
    <x v="118"/>
  </r>
  <r>
    <x v="119"/>
    <x v="83"/>
    <x v="0"/>
    <x v="0"/>
    <x v="1"/>
    <x v="112"/>
    <x v="119"/>
    <x v="119"/>
    <x v="3"/>
    <x v="1"/>
    <x v="1"/>
    <x v="119"/>
  </r>
  <r>
    <x v="120"/>
    <x v="111"/>
    <x v="1"/>
    <x v="1"/>
    <x v="0"/>
    <x v="113"/>
    <x v="120"/>
    <x v="120"/>
    <x v="0"/>
    <x v="0"/>
    <x v="0"/>
    <x v="120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0"/>
    <x v="0"/>
    <x v="1"/>
    <x v="68"/>
    <x v="76"/>
    <x v="76"/>
    <x v="2"/>
    <x v="1"/>
    <x v="1"/>
    <x v="76"/>
  </r>
  <r>
    <x v="77"/>
    <x v="76"/>
    <x v="0"/>
    <x v="0"/>
    <x v="1"/>
    <x v="69"/>
    <x v="77"/>
    <x v="77"/>
    <x v="3"/>
    <x v="2"/>
    <x v="1"/>
    <x v="77"/>
  </r>
  <r>
    <x v="78"/>
    <x v="77"/>
    <x v="0"/>
    <x v="0"/>
    <x v="1"/>
    <x v="70"/>
    <x v="78"/>
    <x v="78"/>
    <x v="3"/>
    <x v="2"/>
    <x v="1"/>
    <x v="78"/>
  </r>
  <r>
    <x v="79"/>
    <x v="78"/>
    <x v="0"/>
    <x v="0"/>
    <x v="1"/>
    <x v="71"/>
    <x v="79"/>
    <x v="79"/>
    <x v="2"/>
    <x v="1"/>
    <x v="1"/>
    <x v="79"/>
  </r>
  <r>
    <x v="80"/>
    <x v="79"/>
    <x v="0"/>
    <x v="0"/>
    <x v="1"/>
    <x v="72"/>
    <x v="80"/>
    <x v="80"/>
    <x v="2"/>
    <x v="1"/>
    <x v="1"/>
    <x v="80"/>
  </r>
  <r>
    <x v="81"/>
    <x v="80"/>
    <x v="0"/>
    <x v="0"/>
    <x v="1"/>
    <x v="73"/>
    <x v="81"/>
    <x v="81"/>
    <x v="2"/>
    <x v="1"/>
    <x v="1"/>
    <x v="81"/>
  </r>
  <r>
    <x v="82"/>
    <x v="81"/>
    <x v="0"/>
    <x v="0"/>
    <x v="1"/>
    <x v="74"/>
    <x v="82"/>
    <x v="82"/>
    <x v="2"/>
    <x v="1"/>
    <x v="1"/>
    <x v="82"/>
  </r>
  <r>
    <x v="83"/>
    <x v="82"/>
    <x v="0"/>
    <x v="0"/>
    <x v="1"/>
    <x v="75"/>
    <x v="83"/>
    <x v="83"/>
    <x v="2"/>
    <x v="1"/>
    <x v="1"/>
    <x v="83"/>
  </r>
  <r>
    <x v="84"/>
    <x v="0"/>
    <x v="0"/>
    <x v="0"/>
    <x v="1"/>
    <x v="76"/>
    <x v="84"/>
    <x v="84"/>
    <x v="3"/>
    <x v="2"/>
    <x v="1"/>
    <x v="84"/>
  </r>
  <r>
    <x v="85"/>
    <x v="83"/>
    <x v="0"/>
    <x v="0"/>
    <x v="1"/>
    <x v="77"/>
    <x v="85"/>
    <x v="85"/>
    <x v="3"/>
    <x v="2"/>
    <x v="1"/>
    <x v="85"/>
  </r>
  <r>
    <x v="86"/>
    <x v="74"/>
    <x v="0"/>
    <x v="0"/>
    <x v="1"/>
    <x v="78"/>
    <x v="86"/>
    <x v="86"/>
    <x v="2"/>
    <x v="1"/>
    <x v="1"/>
    <x v="86"/>
  </r>
  <r>
    <x v="87"/>
    <x v="84"/>
    <x v="0"/>
    <x v="0"/>
    <x v="1"/>
    <x v="79"/>
    <x v="87"/>
    <x v="87"/>
    <x v="2"/>
    <x v="1"/>
    <x v="1"/>
    <x v="87"/>
  </r>
  <r>
    <x v="88"/>
    <x v="85"/>
    <x v="0"/>
    <x v="0"/>
    <x v="1"/>
    <x v="80"/>
    <x v="88"/>
    <x v="88"/>
    <x v="2"/>
    <x v="1"/>
    <x v="1"/>
    <x v="88"/>
  </r>
  <r>
    <x v="89"/>
    <x v="86"/>
    <x v="0"/>
    <x v="0"/>
    <x v="1"/>
    <x v="81"/>
    <x v="89"/>
    <x v="89"/>
    <x v="2"/>
    <x v="1"/>
    <x v="1"/>
    <x v="89"/>
  </r>
  <r>
    <x v="90"/>
    <x v="87"/>
    <x v="0"/>
    <x v="0"/>
    <x v="1"/>
    <x v="82"/>
    <x v="90"/>
    <x v="90"/>
    <x v="2"/>
    <x v="1"/>
    <x v="1"/>
    <x v="90"/>
  </r>
  <r>
    <x v="91"/>
    <x v="88"/>
    <x v="0"/>
    <x v="0"/>
    <x v="1"/>
    <x v="83"/>
    <x v="91"/>
    <x v="91"/>
    <x v="2"/>
    <x v="1"/>
    <x v="1"/>
    <x v="91"/>
  </r>
  <r>
    <x v="92"/>
    <x v="89"/>
    <x v="0"/>
    <x v="0"/>
    <x v="1"/>
    <x v="84"/>
    <x v="92"/>
    <x v="92"/>
    <x v="2"/>
    <x v="1"/>
    <x v="1"/>
    <x v="92"/>
  </r>
  <r>
    <x v="93"/>
    <x v="90"/>
    <x v="0"/>
    <x v="0"/>
    <x v="1"/>
    <x v="85"/>
    <x v="93"/>
    <x v="93"/>
    <x v="2"/>
    <x v="1"/>
    <x v="1"/>
    <x v="93"/>
  </r>
  <r>
    <x v="94"/>
    <x v="91"/>
    <x v="0"/>
    <x v="0"/>
    <x v="1"/>
    <x v="86"/>
    <x v="94"/>
    <x v="94"/>
    <x v="2"/>
    <x v="1"/>
    <x v="1"/>
    <x v="94"/>
  </r>
  <r>
    <x v="95"/>
    <x v="92"/>
    <x v="0"/>
    <x v="0"/>
    <x v="1"/>
    <x v="87"/>
    <x v="95"/>
    <x v="95"/>
    <x v="2"/>
    <x v="1"/>
    <x v="1"/>
    <x v="95"/>
  </r>
  <r>
    <x v="96"/>
    <x v="93"/>
    <x v="0"/>
    <x v="0"/>
    <x v="1"/>
    <x v="88"/>
    <x v="96"/>
    <x v="96"/>
    <x v="2"/>
    <x v="1"/>
    <x v="1"/>
    <x v="96"/>
  </r>
  <r>
    <x v="97"/>
    <x v="94"/>
    <x v="0"/>
    <x v="0"/>
    <x v="1"/>
    <x v="89"/>
    <x v="97"/>
    <x v="97"/>
    <x v="2"/>
    <x v="1"/>
    <x v="1"/>
    <x v="97"/>
  </r>
  <r>
    <x v="98"/>
    <x v="95"/>
    <x v="0"/>
    <x v="0"/>
    <x v="1"/>
    <x v="90"/>
    <x v="98"/>
    <x v="98"/>
    <x v="2"/>
    <x v="1"/>
    <x v="1"/>
    <x v="98"/>
  </r>
  <r>
    <x v="99"/>
    <x v="96"/>
    <x v="0"/>
    <x v="0"/>
    <x v="1"/>
    <x v="91"/>
    <x v="99"/>
    <x v="99"/>
    <x v="2"/>
    <x v="1"/>
    <x v="1"/>
    <x v="99"/>
  </r>
  <r>
    <x v="100"/>
    <x v="97"/>
    <x v="0"/>
    <x v="0"/>
    <x v="1"/>
    <x v="92"/>
    <x v="100"/>
    <x v="100"/>
    <x v="2"/>
    <x v="1"/>
    <x v="1"/>
    <x v="100"/>
  </r>
  <r>
    <x v="101"/>
    <x v="98"/>
    <x v="0"/>
    <x v="0"/>
    <x v="1"/>
    <x v="93"/>
    <x v="101"/>
    <x v="101"/>
    <x v="2"/>
    <x v="1"/>
    <x v="1"/>
    <x v="101"/>
  </r>
  <r>
    <x v="102"/>
    <x v="99"/>
    <x v="0"/>
    <x v="0"/>
    <x v="1"/>
    <x v="94"/>
    <x v="102"/>
    <x v="102"/>
    <x v="2"/>
    <x v="1"/>
    <x v="1"/>
    <x v="102"/>
  </r>
  <r>
    <x v="103"/>
    <x v="100"/>
    <x v="0"/>
    <x v="0"/>
    <x v="1"/>
    <x v="95"/>
    <x v="103"/>
    <x v="103"/>
    <x v="2"/>
    <x v="1"/>
    <x v="1"/>
    <x v="103"/>
  </r>
  <r>
    <x v="104"/>
    <x v="71"/>
    <x v="0"/>
    <x v="0"/>
    <x v="1"/>
    <x v="96"/>
    <x v="104"/>
    <x v="104"/>
    <x v="2"/>
    <x v="1"/>
    <x v="1"/>
    <x v="104"/>
  </r>
  <r>
    <x v="105"/>
    <x v="101"/>
    <x v="0"/>
    <x v="0"/>
    <x v="1"/>
    <x v="97"/>
    <x v="105"/>
    <x v="105"/>
    <x v="2"/>
    <x v="1"/>
    <x v="1"/>
    <x v="105"/>
  </r>
  <r>
    <x v="106"/>
    <x v="1"/>
    <x v="0"/>
    <x v="0"/>
    <x v="1"/>
    <x v="98"/>
    <x v="106"/>
    <x v="106"/>
    <x v="2"/>
    <x v="1"/>
    <x v="1"/>
    <x v="106"/>
  </r>
  <r>
    <x v="107"/>
    <x v="102"/>
    <x v="0"/>
    <x v="0"/>
    <x v="1"/>
    <x v="99"/>
    <x v="107"/>
    <x v="107"/>
    <x v="2"/>
    <x v="1"/>
    <x v="1"/>
    <x v="107"/>
  </r>
  <r>
    <x v="108"/>
    <x v="103"/>
    <x v="0"/>
    <x v="0"/>
    <x v="1"/>
    <x v="100"/>
    <x v="108"/>
    <x v="108"/>
    <x v="2"/>
    <x v="1"/>
    <x v="1"/>
    <x v="108"/>
  </r>
  <r>
    <x v="109"/>
    <x v="104"/>
    <x v="0"/>
    <x v="0"/>
    <x v="1"/>
    <x v="101"/>
    <x v="109"/>
    <x v="109"/>
    <x v="2"/>
    <x v="1"/>
    <x v="1"/>
    <x v="109"/>
  </r>
  <r>
    <x v="110"/>
    <x v="105"/>
    <x v="1"/>
    <x v="1"/>
    <x v="0"/>
    <x v="102"/>
    <x v="110"/>
    <x v="110"/>
    <x v="0"/>
    <x v="0"/>
    <x v="0"/>
    <x v="110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0"/>
    <x v="0"/>
    <x v="1"/>
    <x v="69"/>
    <x v="74"/>
    <x v="74"/>
    <x v="2"/>
    <x v="1"/>
    <x v="1"/>
    <x v="74"/>
  </r>
  <r>
    <x v="75"/>
    <x v="74"/>
    <x v="0"/>
    <x v="0"/>
    <x v="1"/>
    <x v="70"/>
    <x v="75"/>
    <x v="75"/>
    <x v="3"/>
    <x v="2"/>
    <x v="1"/>
    <x v="75"/>
  </r>
  <r>
    <x v="76"/>
    <x v="75"/>
    <x v="0"/>
    <x v="0"/>
    <x v="1"/>
    <x v="71"/>
    <x v="76"/>
    <x v="76"/>
    <x v="3"/>
    <x v="2"/>
    <x v="1"/>
    <x v="76"/>
  </r>
  <r>
    <x v="77"/>
    <x v="76"/>
    <x v="0"/>
    <x v="0"/>
    <x v="1"/>
    <x v="72"/>
    <x v="77"/>
    <x v="77"/>
    <x v="2"/>
    <x v="1"/>
    <x v="1"/>
    <x v="77"/>
  </r>
  <r>
    <x v="78"/>
    <x v="77"/>
    <x v="0"/>
    <x v="0"/>
    <x v="1"/>
    <x v="73"/>
    <x v="78"/>
    <x v="78"/>
    <x v="2"/>
    <x v="1"/>
    <x v="1"/>
    <x v="78"/>
  </r>
  <r>
    <x v="79"/>
    <x v="78"/>
    <x v="0"/>
    <x v="0"/>
    <x v="1"/>
    <x v="74"/>
    <x v="79"/>
    <x v="79"/>
    <x v="2"/>
    <x v="1"/>
    <x v="1"/>
    <x v="79"/>
  </r>
  <r>
    <x v="80"/>
    <x v="79"/>
    <x v="0"/>
    <x v="0"/>
    <x v="1"/>
    <x v="75"/>
    <x v="80"/>
    <x v="80"/>
    <x v="2"/>
    <x v="1"/>
    <x v="1"/>
    <x v="80"/>
  </r>
  <r>
    <x v="81"/>
    <x v="80"/>
    <x v="0"/>
    <x v="0"/>
    <x v="1"/>
    <x v="76"/>
    <x v="81"/>
    <x v="81"/>
    <x v="2"/>
    <x v="1"/>
    <x v="1"/>
    <x v="81"/>
  </r>
  <r>
    <x v="82"/>
    <x v="81"/>
    <x v="0"/>
    <x v="0"/>
    <x v="1"/>
    <x v="77"/>
    <x v="82"/>
    <x v="82"/>
    <x v="3"/>
    <x v="2"/>
    <x v="1"/>
    <x v="82"/>
  </r>
  <r>
    <x v="83"/>
    <x v="82"/>
    <x v="0"/>
    <x v="0"/>
    <x v="1"/>
    <x v="78"/>
    <x v="83"/>
    <x v="83"/>
    <x v="3"/>
    <x v="2"/>
    <x v="1"/>
    <x v="83"/>
  </r>
  <r>
    <x v="84"/>
    <x v="72"/>
    <x v="0"/>
    <x v="0"/>
    <x v="1"/>
    <x v="79"/>
    <x v="84"/>
    <x v="84"/>
    <x v="2"/>
    <x v="1"/>
    <x v="1"/>
    <x v="84"/>
  </r>
  <r>
    <x v="85"/>
    <x v="83"/>
    <x v="0"/>
    <x v="0"/>
    <x v="1"/>
    <x v="80"/>
    <x v="85"/>
    <x v="85"/>
    <x v="2"/>
    <x v="1"/>
    <x v="1"/>
    <x v="85"/>
  </r>
  <r>
    <x v="86"/>
    <x v="84"/>
    <x v="0"/>
    <x v="0"/>
    <x v="1"/>
    <x v="81"/>
    <x v="86"/>
    <x v="86"/>
    <x v="2"/>
    <x v="1"/>
    <x v="1"/>
    <x v="86"/>
  </r>
  <r>
    <x v="87"/>
    <x v="85"/>
    <x v="0"/>
    <x v="0"/>
    <x v="1"/>
    <x v="82"/>
    <x v="87"/>
    <x v="87"/>
    <x v="2"/>
    <x v="1"/>
    <x v="1"/>
    <x v="87"/>
  </r>
  <r>
    <x v="88"/>
    <x v="86"/>
    <x v="0"/>
    <x v="0"/>
    <x v="1"/>
    <x v="83"/>
    <x v="88"/>
    <x v="88"/>
    <x v="2"/>
    <x v="1"/>
    <x v="1"/>
    <x v="88"/>
  </r>
  <r>
    <x v="89"/>
    <x v="87"/>
    <x v="0"/>
    <x v="0"/>
    <x v="1"/>
    <x v="84"/>
    <x v="89"/>
    <x v="89"/>
    <x v="2"/>
    <x v="1"/>
    <x v="1"/>
    <x v="89"/>
  </r>
  <r>
    <x v="90"/>
    <x v="88"/>
    <x v="0"/>
    <x v="0"/>
    <x v="1"/>
    <x v="85"/>
    <x v="90"/>
    <x v="90"/>
    <x v="2"/>
    <x v="1"/>
    <x v="1"/>
    <x v="90"/>
  </r>
  <r>
    <x v="91"/>
    <x v="89"/>
    <x v="0"/>
    <x v="0"/>
    <x v="1"/>
    <x v="86"/>
    <x v="91"/>
    <x v="91"/>
    <x v="2"/>
    <x v="1"/>
    <x v="1"/>
    <x v="91"/>
  </r>
  <r>
    <x v="92"/>
    <x v="90"/>
    <x v="0"/>
    <x v="0"/>
    <x v="1"/>
    <x v="87"/>
    <x v="92"/>
    <x v="92"/>
    <x v="2"/>
    <x v="1"/>
    <x v="1"/>
    <x v="92"/>
  </r>
  <r>
    <x v="93"/>
    <x v="91"/>
    <x v="0"/>
    <x v="0"/>
    <x v="1"/>
    <x v="88"/>
    <x v="93"/>
    <x v="93"/>
    <x v="2"/>
    <x v="1"/>
    <x v="1"/>
    <x v="93"/>
  </r>
  <r>
    <x v="94"/>
    <x v="92"/>
    <x v="0"/>
    <x v="0"/>
    <x v="1"/>
    <x v="89"/>
    <x v="94"/>
    <x v="94"/>
    <x v="2"/>
    <x v="1"/>
    <x v="1"/>
    <x v="94"/>
  </r>
  <r>
    <x v="95"/>
    <x v="3"/>
    <x v="0"/>
    <x v="0"/>
    <x v="1"/>
    <x v="90"/>
    <x v="95"/>
    <x v="95"/>
    <x v="2"/>
    <x v="1"/>
    <x v="1"/>
    <x v="95"/>
  </r>
  <r>
    <x v="96"/>
    <x v="93"/>
    <x v="0"/>
    <x v="0"/>
    <x v="1"/>
    <x v="91"/>
    <x v="96"/>
    <x v="96"/>
    <x v="2"/>
    <x v="1"/>
    <x v="1"/>
    <x v="96"/>
  </r>
  <r>
    <x v="97"/>
    <x v="94"/>
    <x v="0"/>
    <x v="0"/>
    <x v="1"/>
    <x v="92"/>
    <x v="97"/>
    <x v="97"/>
    <x v="2"/>
    <x v="1"/>
    <x v="1"/>
    <x v="97"/>
  </r>
  <r>
    <x v="98"/>
    <x v="95"/>
    <x v="0"/>
    <x v="0"/>
    <x v="1"/>
    <x v="93"/>
    <x v="98"/>
    <x v="98"/>
    <x v="2"/>
    <x v="1"/>
    <x v="1"/>
    <x v="98"/>
  </r>
  <r>
    <x v="99"/>
    <x v="96"/>
    <x v="0"/>
    <x v="0"/>
    <x v="1"/>
    <x v="94"/>
    <x v="99"/>
    <x v="99"/>
    <x v="2"/>
    <x v="1"/>
    <x v="1"/>
    <x v="99"/>
  </r>
  <r>
    <x v="100"/>
    <x v="97"/>
    <x v="0"/>
    <x v="0"/>
    <x v="1"/>
    <x v="95"/>
    <x v="100"/>
    <x v="100"/>
    <x v="2"/>
    <x v="1"/>
    <x v="1"/>
    <x v="100"/>
  </r>
  <r>
    <x v="101"/>
    <x v="98"/>
    <x v="0"/>
    <x v="0"/>
    <x v="1"/>
    <x v="96"/>
    <x v="101"/>
    <x v="101"/>
    <x v="2"/>
    <x v="1"/>
    <x v="1"/>
    <x v="101"/>
  </r>
  <r>
    <x v="102"/>
    <x v="69"/>
    <x v="0"/>
    <x v="0"/>
    <x v="1"/>
    <x v="9"/>
    <x v="13"/>
    <x v="13"/>
    <x v="2"/>
    <x v="1"/>
    <x v="1"/>
    <x v="13"/>
  </r>
  <r>
    <x v="103"/>
    <x v="99"/>
    <x v="0"/>
    <x v="0"/>
    <x v="1"/>
    <x v="97"/>
    <x v="102"/>
    <x v="102"/>
    <x v="2"/>
    <x v="1"/>
    <x v="1"/>
    <x v="102"/>
  </r>
  <r>
    <x v="104"/>
    <x v="100"/>
    <x v="0"/>
    <x v="0"/>
    <x v="1"/>
    <x v="98"/>
    <x v="103"/>
    <x v="103"/>
    <x v="2"/>
    <x v="1"/>
    <x v="1"/>
    <x v="103"/>
  </r>
  <r>
    <x v="105"/>
    <x v="101"/>
    <x v="0"/>
    <x v="0"/>
    <x v="1"/>
    <x v="99"/>
    <x v="104"/>
    <x v="104"/>
    <x v="2"/>
    <x v="1"/>
    <x v="1"/>
    <x v="104"/>
  </r>
  <r>
    <x v="106"/>
    <x v="102"/>
    <x v="0"/>
    <x v="0"/>
    <x v="1"/>
    <x v="100"/>
    <x v="105"/>
    <x v="105"/>
    <x v="2"/>
    <x v="1"/>
    <x v="1"/>
    <x v="105"/>
  </r>
  <r>
    <x v="107"/>
    <x v="103"/>
    <x v="0"/>
    <x v="0"/>
    <x v="1"/>
    <x v="101"/>
    <x v="106"/>
    <x v="106"/>
    <x v="2"/>
    <x v="1"/>
    <x v="1"/>
    <x v="106"/>
  </r>
  <r>
    <x v="108"/>
    <x v="104"/>
    <x v="1"/>
    <x v="1"/>
    <x v="0"/>
    <x v="102"/>
    <x v="107"/>
    <x v="107"/>
    <x v="0"/>
    <x v="0"/>
    <x v="0"/>
    <x v="107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3"/>
    <x v="2"/>
    <x v="1"/>
    <x v="69"/>
  </r>
  <r>
    <x v="70"/>
    <x v="67"/>
    <x v="0"/>
    <x v="0"/>
    <x v="1"/>
    <x v="61"/>
    <x v="70"/>
    <x v="70"/>
    <x v="3"/>
    <x v="2"/>
    <x v="1"/>
    <x v="70"/>
  </r>
  <r>
    <x v="71"/>
    <x v="68"/>
    <x v="0"/>
    <x v="0"/>
    <x v="1"/>
    <x v="62"/>
    <x v="71"/>
    <x v="71"/>
    <x v="2"/>
    <x v="1"/>
    <x v="1"/>
    <x v="71"/>
  </r>
  <r>
    <x v="72"/>
    <x v="69"/>
    <x v="0"/>
    <x v="0"/>
    <x v="1"/>
    <x v="63"/>
    <x v="72"/>
    <x v="72"/>
    <x v="2"/>
    <x v="1"/>
    <x v="1"/>
    <x v="72"/>
  </r>
  <r>
    <x v="73"/>
    <x v="70"/>
    <x v="0"/>
    <x v="0"/>
    <x v="1"/>
    <x v="64"/>
    <x v="73"/>
    <x v="73"/>
    <x v="2"/>
    <x v="1"/>
    <x v="1"/>
    <x v="73"/>
  </r>
  <r>
    <x v="74"/>
    <x v="71"/>
    <x v="0"/>
    <x v="0"/>
    <x v="1"/>
    <x v="65"/>
    <x v="74"/>
    <x v="74"/>
    <x v="2"/>
    <x v="1"/>
    <x v="1"/>
    <x v="74"/>
  </r>
  <r>
    <x v="75"/>
    <x v="72"/>
    <x v="0"/>
    <x v="0"/>
    <x v="1"/>
    <x v="66"/>
    <x v="75"/>
    <x v="75"/>
    <x v="2"/>
    <x v="1"/>
    <x v="1"/>
    <x v="75"/>
  </r>
  <r>
    <x v="76"/>
    <x v="73"/>
    <x v="0"/>
    <x v="0"/>
    <x v="1"/>
    <x v="67"/>
    <x v="76"/>
    <x v="76"/>
    <x v="3"/>
    <x v="2"/>
    <x v="1"/>
    <x v="76"/>
  </r>
  <r>
    <x v="77"/>
    <x v="74"/>
    <x v="0"/>
    <x v="0"/>
    <x v="1"/>
    <x v="68"/>
    <x v="77"/>
    <x v="77"/>
    <x v="3"/>
    <x v="2"/>
    <x v="1"/>
    <x v="77"/>
  </r>
  <r>
    <x v="78"/>
    <x v="39"/>
    <x v="0"/>
    <x v="0"/>
    <x v="1"/>
    <x v="69"/>
    <x v="78"/>
    <x v="78"/>
    <x v="2"/>
    <x v="1"/>
    <x v="1"/>
    <x v="78"/>
  </r>
  <r>
    <x v="79"/>
    <x v="75"/>
    <x v="0"/>
    <x v="0"/>
    <x v="1"/>
    <x v="70"/>
    <x v="79"/>
    <x v="79"/>
    <x v="2"/>
    <x v="1"/>
    <x v="1"/>
    <x v="79"/>
  </r>
  <r>
    <x v="80"/>
    <x v="76"/>
    <x v="0"/>
    <x v="0"/>
    <x v="1"/>
    <x v="71"/>
    <x v="80"/>
    <x v="80"/>
    <x v="2"/>
    <x v="1"/>
    <x v="1"/>
    <x v="80"/>
  </r>
  <r>
    <x v="81"/>
    <x v="77"/>
    <x v="0"/>
    <x v="0"/>
    <x v="1"/>
    <x v="72"/>
    <x v="81"/>
    <x v="81"/>
    <x v="2"/>
    <x v="1"/>
    <x v="1"/>
    <x v="81"/>
  </r>
  <r>
    <x v="82"/>
    <x v="78"/>
    <x v="0"/>
    <x v="0"/>
    <x v="1"/>
    <x v="73"/>
    <x v="82"/>
    <x v="82"/>
    <x v="2"/>
    <x v="1"/>
    <x v="1"/>
    <x v="82"/>
  </r>
  <r>
    <x v="83"/>
    <x v="79"/>
    <x v="0"/>
    <x v="0"/>
    <x v="1"/>
    <x v="74"/>
    <x v="83"/>
    <x v="83"/>
    <x v="2"/>
    <x v="1"/>
    <x v="1"/>
    <x v="83"/>
  </r>
  <r>
    <x v="84"/>
    <x v="80"/>
    <x v="0"/>
    <x v="0"/>
    <x v="1"/>
    <x v="75"/>
    <x v="84"/>
    <x v="84"/>
    <x v="2"/>
    <x v="1"/>
    <x v="1"/>
    <x v="84"/>
  </r>
  <r>
    <x v="85"/>
    <x v="81"/>
    <x v="0"/>
    <x v="0"/>
    <x v="1"/>
    <x v="76"/>
    <x v="85"/>
    <x v="85"/>
    <x v="2"/>
    <x v="1"/>
    <x v="1"/>
    <x v="85"/>
  </r>
  <r>
    <x v="86"/>
    <x v="82"/>
    <x v="0"/>
    <x v="0"/>
    <x v="1"/>
    <x v="77"/>
    <x v="86"/>
    <x v="86"/>
    <x v="2"/>
    <x v="1"/>
    <x v="1"/>
    <x v="86"/>
  </r>
  <r>
    <x v="87"/>
    <x v="40"/>
    <x v="0"/>
    <x v="0"/>
    <x v="1"/>
    <x v="78"/>
    <x v="87"/>
    <x v="87"/>
    <x v="2"/>
    <x v="1"/>
    <x v="1"/>
    <x v="87"/>
  </r>
  <r>
    <x v="88"/>
    <x v="83"/>
    <x v="0"/>
    <x v="0"/>
    <x v="1"/>
    <x v="79"/>
    <x v="88"/>
    <x v="88"/>
    <x v="2"/>
    <x v="1"/>
    <x v="1"/>
    <x v="88"/>
  </r>
  <r>
    <x v="89"/>
    <x v="84"/>
    <x v="0"/>
    <x v="0"/>
    <x v="1"/>
    <x v="80"/>
    <x v="89"/>
    <x v="89"/>
    <x v="2"/>
    <x v="1"/>
    <x v="1"/>
    <x v="89"/>
  </r>
  <r>
    <x v="90"/>
    <x v="85"/>
    <x v="0"/>
    <x v="0"/>
    <x v="1"/>
    <x v="81"/>
    <x v="90"/>
    <x v="90"/>
    <x v="2"/>
    <x v="1"/>
    <x v="1"/>
    <x v="90"/>
  </r>
  <r>
    <x v="91"/>
    <x v="86"/>
    <x v="0"/>
    <x v="0"/>
    <x v="1"/>
    <x v="82"/>
    <x v="91"/>
    <x v="91"/>
    <x v="2"/>
    <x v="1"/>
    <x v="1"/>
    <x v="91"/>
  </r>
  <r>
    <x v="92"/>
    <x v="87"/>
    <x v="0"/>
    <x v="0"/>
    <x v="1"/>
    <x v="83"/>
    <x v="92"/>
    <x v="92"/>
    <x v="2"/>
    <x v="1"/>
    <x v="1"/>
    <x v="92"/>
  </r>
  <r>
    <x v="93"/>
    <x v="88"/>
    <x v="0"/>
    <x v="0"/>
    <x v="1"/>
    <x v="84"/>
    <x v="93"/>
    <x v="93"/>
    <x v="2"/>
    <x v="1"/>
    <x v="1"/>
    <x v="93"/>
  </r>
  <r>
    <x v="94"/>
    <x v="89"/>
    <x v="0"/>
    <x v="0"/>
    <x v="1"/>
    <x v="85"/>
    <x v="94"/>
    <x v="94"/>
    <x v="2"/>
    <x v="1"/>
    <x v="1"/>
    <x v="94"/>
  </r>
  <r>
    <x v="95"/>
    <x v="90"/>
    <x v="0"/>
    <x v="0"/>
    <x v="1"/>
    <x v="86"/>
    <x v="95"/>
    <x v="95"/>
    <x v="2"/>
    <x v="1"/>
    <x v="1"/>
    <x v="95"/>
  </r>
  <r>
    <x v="96"/>
    <x v="91"/>
    <x v="0"/>
    <x v="0"/>
    <x v="1"/>
    <x v="87"/>
    <x v="96"/>
    <x v="96"/>
    <x v="2"/>
    <x v="1"/>
    <x v="1"/>
    <x v="96"/>
  </r>
  <r>
    <x v="97"/>
    <x v="92"/>
    <x v="0"/>
    <x v="0"/>
    <x v="1"/>
    <x v="88"/>
    <x v="97"/>
    <x v="97"/>
    <x v="2"/>
    <x v="1"/>
    <x v="1"/>
    <x v="97"/>
  </r>
  <r>
    <x v="98"/>
    <x v="93"/>
    <x v="0"/>
    <x v="0"/>
    <x v="1"/>
    <x v="89"/>
    <x v="98"/>
    <x v="98"/>
    <x v="2"/>
    <x v="1"/>
    <x v="1"/>
    <x v="98"/>
  </r>
  <r>
    <x v="99"/>
    <x v="94"/>
    <x v="0"/>
    <x v="0"/>
    <x v="1"/>
    <x v="90"/>
    <x v="99"/>
    <x v="99"/>
    <x v="2"/>
    <x v="1"/>
    <x v="1"/>
    <x v="99"/>
  </r>
  <r>
    <x v="100"/>
    <x v="95"/>
    <x v="0"/>
    <x v="0"/>
    <x v="1"/>
    <x v="91"/>
    <x v="100"/>
    <x v="100"/>
    <x v="2"/>
    <x v="1"/>
    <x v="1"/>
    <x v="100"/>
  </r>
  <r>
    <x v="101"/>
    <x v="96"/>
    <x v="0"/>
    <x v="0"/>
    <x v="1"/>
    <x v="92"/>
    <x v="101"/>
    <x v="101"/>
    <x v="2"/>
    <x v="1"/>
    <x v="1"/>
    <x v="101"/>
  </r>
  <r>
    <x v="102"/>
    <x v="97"/>
    <x v="1"/>
    <x v="1"/>
    <x v="0"/>
    <x v="93"/>
    <x v="102"/>
    <x v="102"/>
    <x v="0"/>
    <x v="0"/>
    <x v="0"/>
    <x v="102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62"/>
    <x v="0"/>
    <x v="0"/>
    <x v="1"/>
    <x v="60"/>
    <x v="65"/>
    <x v="65"/>
    <x v="3"/>
    <x v="2"/>
    <x v="1"/>
    <x v="65"/>
  </r>
  <r>
    <x v="66"/>
    <x v="63"/>
    <x v="0"/>
    <x v="0"/>
    <x v="1"/>
    <x v="61"/>
    <x v="66"/>
    <x v="66"/>
    <x v="3"/>
    <x v="2"/>
    <x v="1"/>
    <x v="66"/>
  </r>
  <r>
    <x v="67"/>
    <x v="64"/>
    <x v="0"/>
    <x v="0"/>
    <x v="1"/>
    <x v="62"/>
    <x v="67"/>
    <x v="67"/>
    <x v="2"/>
    <x v="1"/>
    <x v="1"/>
    <x v="67"/>
  </r>
  <r>
    <x v="68"/>
    <x v="65"/>
    <x v="0"/>
    <x v="0"/>
    <x v="1"/>
    <x v="63"/>
    <x v="68"/>
    <x v="68"/>
    <x v="2"/>
    <x v="1"/>
    <x v="1"/>
    <x v="68"/>
  </r>
  <r>
    <x v="69"/>
    <x v="66"/>
    <x v="0"/>
    <x v="0"/>
    <x v="1"/>
    <x v="64"/>
    <x v="69"/>
    <x v="69"/>
    <x v="2"/>
    <x v="1"/>
    <x v="1"/>
    <x v="69"/>
  </r>
  <r>
    <x v="70"/>
    <x v="67"/>
    <x v="0"/>
    <x v="0"/>
    <x v="1"/>
    <x v="65"/>
    <x v="70"/>
    <x v="70"/>
    <x v="2"/>
    <x v="1"/>
    <x v="1"/>
    <x v="70"/>
  </r>
  <r>
    <x v="71"/>
    <x v="68"/>
    <x v="0"/>
    <x v="0"/>
    <x v="1"/>
    <x v="66"/>
    <x v="71"/>
    <x v="71"/>
    <x v="2"/>
    <x v="1"/>
    <x v="1"/>
    <x v="71"/>
  </r>
  <r>
    <x v="72"/>
    <x v="69"/>
    <x v="0"/>
    <x v="0"/>
    <x v="1"/>
    <x v="67"/>
    <x v="72"/>
    <x v="72"/>
    <x v="3"/>
    <x v="2"/>
    <x v="1"/>
    <x v="72"/>
  </r>
  <r>
    <x v="73"/>
    <x v="70"/>
    <x v="0"/>
    <x v="0"/>
    <x v="1"/>
    <x v="68"/>
    <x v="73"/>
    <x v="73"/>
    <x v="3"/>
    <x v="2"/>
    <x v="1"/>
    <x v="73"/>
  </r>
  <r>
    <x v="74"/>
    <x v="36"/>
    <x v="0"/>
    <x v="0"/>
    <x v="1"/>
    <x v="69"/>
    <x v="74"/>
    <x v="74"/>
    <x v="2"/>
    <x v="1"/>
    <x v="1"/>
    <x v="74"/>
  </r>
  <r>
    <x v="75"/>
    <x v="71"/>
    <x v="0"/>
    <x v="0"/>
    <x v="1"/>
    <x v="70"/>
    <x v="75"/>
    <x v="75"/>
    <x v="2"/>
    <x v="1"/>
    <x v="1"/>
    <x v="75"/>
  </r>
  <r>
    <x v="76"/>
    <x v="72"/>
    <x v="0"/>
    <x v="0"/>
    <x v="1"/>
    <x v="71"/>
    <x v="76"/>
    <x v="76"/>
    <x v="2"/>
    <x v="1"/>
    <x v="1"/>
    <x v="76"/>
  </r>
  <r>
    <x v="77"/>
    <x v="24"/>
    <x v="0"/>
    <x v="0"/>
    <x v="1"/>
    <x v="72"/>
    <x v="77"/>
    <x v="77"/>
    <x v="2"/>
    <x v="1"/>
    <x v="1"/>
    <x v="77"/>
  </r>
  <r>
    <x v="78"/>
    <x v="73"/>
    <x v="0"/>
    <x v="0"/>
    <x v="1"/>
    <x v="73"/>
    <x v="78"/>
    <x v="78"/>
    <x v="2"/>
    <x v="1"/>
    <x v="1"/>
    <x v="78"/>
  </r>
  <r>
    <x v="79"/>
    <x v="74"/>
    <x v="0"/>
    <x v="0"/>
    <x v="1"/>
    <x v="74"/>
    <x v="79"/>
    <x v="79"/>
    <x v="2"/>
    <x v="1"/>
    <x v="1"/>
    <x v="79"/>
  </r>
  <r>
    <x v="80"/>
    <x v="75"/>
    <x v="0"/>
    <x v="0"/>
    <x v="1"/>
    <x v="75"/>
    <x v="80"/>
    <x v="80"/>
    <x v="2"/>
    <x v="1"/>
    <x v="1"/>
    <x v="80"/>
  </r>
  <r>
    <x v="81"/>
    <x v="76"/>
    <x v="0"/>
    <x v="0"/>
    <x v="1"/>
    <x v="76"/>
    <x v="81"/>
    <x v="81"/>
    <x v="2"/>
    <x v="1"/>
    <x v="1"/>
    <x v="81"/>
  </r>
  <r>
    <x v="82"/>
    <x v="77"/>
    <x v="0"/>
    <x v="0"/>
    <x v="1"/>
    <x v="77"/>
    <x v="82"/>
    <x v="82"/>
    <x v="2"/>
    <x v="1"/>
    <x v="1"/>
    <x v="82"/>
  </r>
  <r>
    <x v="83"/>
    <x v="37"/>
    <x v="0"/>
    <x v="0"/>
    <x v="1"/>
    <x v="78"/>
    <x v="83"/>
    <x v="83"/>
    <x v="2"/>
    <x v="1"/>
    <x v="1"/>
    <x v="83"/>
  </r>
  <r>
    <x v="84"/>
    <x v="78"/>
    <x v="0"/>
    <x v="0"/>
    <x v="1"/>
    <x v="79"/>
    <x v="84"/>
    <x v="84"/>
    <x v="2"/>
    <x v="1"/>
    <x v="1"/>
    <x v="84"/>
  </r>
  <r>
    <x v="85"/>
    <x v="79"/>
    <x v="0"/>
    <x v="0"/>
    <x v="1"/>
    <x v="80"/>
    <x v="85"/>
    <x v="85"/>
    <x v="2"/>
    <x v="1"/>
    <x v="1"/>
    <x v="85"/>
  </r>
  <r>
    <x v="86"/>
    <x v="80"/>
    <x v="0"/>
    <x v="0"/>
    <x v="1"/>
    <x v="81"/>
    <x v="86"/>
    <x v="86"/>
    <x v="2"/>
    <x v="1"/>
    <x v="1"/>
    <x v="86"/>
  </r>
  <r>
    <x v="87"/>
    <x v="81"/>
    <x v="0"/>
    <x v="0"/>
    <x v="1"/>
    <x v="82"/>
    <x v="87"/>
    <x v="87"/>
    <x v="2"/>
    <x v="1"/>
    <x v="1"/>
    <x v="87"/>
  </r>
  <r>
    <x v="88"/>
    <x v="82"/>
    <x v="0"/>
    <x v="0"/>
    <x v="1"/>
    <x v="83"/>
    <x v="88"/>
    <x v="88"/>
    <x v="2"/>
    <x v="1"/>
    <x v="1"/>
    <x v="88"/>
  </r>
  <r>
    <x v="89"/>
    <x v="83"/>
    <x v="0"/>
    <x v="0"/>
    <x v="1"/>
    <x v="84"/>
    <x v="89"/>
    <x v="89"/>
    <x v="2"/>
    <x v="1"/>
    <x v="1"/>
    <x v="89"/>
  </r>
  <r>
    <x v="90"/>
    <x v="84"/>
    <x v="0"/>
    <x v="0"/>
    <x v="1"/>
    <x v="85"/>
    <x v="90"/>
    <x v="90"/>
    <x v="2"/>
    <x v="1"/>
    <x v="1"/>
    <x v="90"/>
  </r>
  <r>
    <x v="91"/>
    <x v="85"/>
    <x v="0"/>
    <x v="0"/>
    <x v="1"/>
    <x v="86"/>
    <x v="91"/>
    <x v="91"/>
    <x v="2"/>
    <x v="1"/>
    <x v="1"/>
    <x v="91"/>
  </r>
  <r>
    <x v="92"/>
    <x v="58"/>
    <x v="0"/>
    <x v="0"/>
    <x v="1"/>
    <x v="87"/>
    <x v="92"/>
    <x v="92"/>
    <x v="2"/>
    <x v="1"/>
    <x v="1"/>
    <x v="92"/>
  </r>
  <r>
    <x v="93"/>
    <x v="86"/>
    <x v="0"/>
    <x v="0"/>
    <x v="1"/>
    <x v="88"/>
    <x v="93"/>
    <x v="93"/>
    <x v="2"/>
    <x v="1"/>
    <x v="1"/>
    <x v="93"/>
  </r>
  <r>
    <x v="94"/>
    <x v="87"/>
    <x v="0"/>
    <x v="0"/>
    <x v="1"/>
    <x v="89"/>
    <x v="94"/>
    <x v="94"/>
    <x v="2"/>
    <x v="1"/>
    <x v="1"/>
    <x v="94"/>
  </r>
  <r>
    <x v="95"/>
    <x v="88"/>
    <x v="0"/>
    <x v="0"/>
    <x v="1"/>
    <x v="90"/>
    <x v="95"/>
    <x v="95"/>
    <x v="2"/>
    <x v="1"/>
    <x v="1"/>
    <x v="95"/>
  </r>
  <r>
    <x v="96"/>
    <x v="89"/>
    <x v="0"/>
    <x v="0"/>
    <x v="1"/>
    <x v="91"/>
    <x v="96"/>
    <x v="96"/>
    <x v="2"/>
    <x v="1"/>
    <x v="1"/>
    <x v="96"/>
  </r>
  <r>
    <x v="97"/>
    <x v="90"/>
    <x v="0"/>
    <x v="0"/>
    <x v="1"/>
    <x v="92"/>
    <x v="97"/>
    <x v="97"/>
    <x v="2"/>
    <x v="1"/>
    <x v="1"/>
    <x v="97"/>
  </r>
  <r>
    <x v="98"/>
    <x v="91"/>
    <x v="1"/>
    <x v="1"/>
    <x v="0"/>
    <x v="93"/>
    <x v="98"/>
    <x v="98"/>
    <x v="0"/>
    <x v="0"/>
    <x v="0"/>
    <x v="98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8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3"/>
    <x v="2"/>
    <x v="1"/>
    <x v="54"/>
  </r>
  <r>
    <x v="55"/>
    <x v="54"/>
    <x v="0"/>
    <x v="0"/>
    <x v="1"/>
    <x v="49"/>
    <x v="55"/>
    <x v="55"/>
    <x v="3"/>
    <x v="2"/>
    <x v="1"/>
    <x v="55"/>
  </r>
  <r>
    <x v="56"/>
    <x v="55"/>
    <x v="0"/>
    <x v="0"/>
    <x v="1"/>
    <x v="50"/>
    <x v="56"/>
    <x v="56"/>
    <x v="2"/>
    <x v="1"/>
    <x v="1"/>
    <x v="56"/>
  </r>
  <r>
    <x v="57"/>
    <x v="56"/>
    <x v="0"/>
    <x v="0"/>
    <x v="1"/>
    <x v="51"/>
    <x v="57"/>
    <x v="57"/>
    <x v="2"/>
    <x v="1"/>
    <x v="1"/>
    <x v="57"/>
  </r>
  <r>
    <x v="58"/>
    <x v="57"/>
    <x v="0"/>
    <x v="0"/>
    <x v="1"/>
    <x v="52"/>
    <x v="58"/>
    <x v="58"/>
    <x v="2"/>
    <x v="1"/>
    <x v="1"/>
    <x v="58"/>
  </r>
  <r>
    <x v="59"/>
    <x v="58"/>
    <x v="0"/>
    <x v="0"/>
    <x v="1"/>
    <x v="53"/>
    <x v="59"/>
    <x v="59"/>
    <x v="2"/>
    <x v="1"/>
    <x v="1"/>
    <x v="59"/>
  </r>
  <r>
    <x v="60"/>
    <x v="59"/>
    <x v="0"/>
    <x v="0"/>
    <x v="1"/>
    <x v="54"/>
    <x v="60"/>
    <x v="60"/>
    <x v="2"/>
    <x v="1"/>
    <x v="1"/>
    <x v="60"/>
  </r>
  <r>
    <x v="61"/>
    <x v="60"/>
    <x v="0"/>
    <x v="0"/>
    <x v="1"/>
    <x v="55"/>
    <x v="61"/>
    <x v="61"/>
    <x v="3"/>
    <x v="2"/>
    <x v="1"/>
    <x v="61"/>
  </r>
  <r>
    <x v="62"/>
    <x v="61"/>
    <x v="0"/>
    <x v="0"/>
    <x v="1"/>
    <x v="56"/>
    <x v="62"/>
    <x v="62"/>
    <x v="3"/>
    <x v="2"/>
    <x v="1"/>
    <x v="62"/>
  </r>
  <r>
    <x v="63"/>
    <x v="26"/>
    <x v="0"/>
    <x v="0"/>
    <x v="1"/>
    <x v="57"/>
    <x v="63"/>
    <x v="63"/>
    <x v="2"/>
    <x v="1"/>
    <x v="1"/>
    <x v="63"/>
  </r>
  <r>
    <x v="64"/>
    <x v="62"/>
    <x v="0"/>
    <x v="0"/>
    <x v="1"/>
    <x v="58"/>
    <x v="64"/>
    <x v="64"/>
    <x v="2"/>
    <x v="1"/>
    <x v="1"/>
    <x v="64"/>
  </r>
  <r>
    <x v="65"/>
    <x v="63"/>
    <x v="0"/>
    <x v="0"/>
    <x v="1"/>
    <x v="59"/>
    <x v="65"/>
    <x v="65"/>
    <x v="2"/>
    <x v="1"/>
    <x v="1"/>
    <x v="65"/>
  </r>
  <r>
    <x v="66"/>
    <x v="13"/>
    <x v="0"/>
    <x v="0"/>
    <x v="1"/>
    <x v="60"/>
    <x v="66"/>
    <x v="66"/>
    <x v="2"/>
    <x v="1"/>
    <x v="1"/>
    <x v="66"/>
  </r>
  <r>
    <x v="67"/>
    <x v="64"/>
    <x v="0"/>
    <x v="0"/>
    <x v="1"/>
    <x v="61"/>
    <x v="67"/>
    <x v="67"/>
    <x v="2"/>
    <x v="1"/>
    <x v="1"/>
    <x v="67"/>
  </r>
  <r>
    <x v="68"/>
    <x v="65"/>
    <x v="0"/>
    <x v="0"/>
    <x v="1"/>
    <x v="62"/>
    <x v="68"/>
    <x v="68"/>
    <x v="2"/>
    <x v="1"/>
    <x v="1"/>
    <x v="68"/>
  </r>
  <r>
    <x v="69"/>
    <x v="66"/>
    <x v="0"/>
    <x v="0"/>
    <x v="1"/>
    <x v="63"/>
    <x v="69"/>
    <x v="69"/>
    <x v="2"/>
    <x v="1"/>
    <x v="1"/>
    <x v="69"/>
  </r>
  <r>
    <x v="70"/>
    <x v="32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75"/>
    <x v="0"/>
    <x v="0"/>
    <x v="1"/>
    <x v="73"/>
    <x v="79"/>
    <x v="79"/>
    <x v="2"/>
    <x v="1"/>
    <x v="1"/>
    <x v="79"/>
  </r>
  <r>
    <x v="80"/>
    <x v="76"/>
    <x v="0"/>
    <x v="0"/>
    <x v="1"/>
    <x v="74"/>
    <x v="80"/>
    <x v="80"/>
    <x v="2"/>
    <x v="1"/>
    <x v="1"/>
    <x v="80"/>
  </r>
  <r>
    <x v="81"/>
    <x v="77"/>
    <x v="0"/>
    <x v="0"/>
    <x v="1"/>
    <x v="75"/>
    <x v="81"/>
    <x v="81"/>
    <x v="2"/>
    <x v="1"/>
    <x v="1"/>
    <x v="81"/>
  </r>
  <r>
    <x v="82"/>
    <x v="78"/>
    <x v="0"/>
    <x v="0"/>
    <x v="1"/>
    <x v="76"/>
    <x v="82"/>
    <x v="82"/>
    <x v="2"/>
    <x v="1"/>
    <x v="1"/>
    <x v="82"/>
  </r>
  <r>
    <x v="83"/>
    <x v="79"/>
    <x v="0"/>
    <x v="0"/>
    <x v="1"/>
    <x v="77"/>
    <x v="83"/>
    <x v="83"/>
    <x v="2"/>
    <x v="1"/>
    <x v="1"/>
    <x v="83"/>
  </r>
  <r>
    <x v="84"/>
    <x v="80"/>
    <x v="0"/>
    <x v="0"/>
    <x v="1"/>
    <x v="78"/>
    <x v="84"/>
    <x v="84"/>
    <x v="2"/>
    <x v="1"/>
    <x v="1"/>
    <x v="84"/>
  </r>
  <r>
    <x v="85"/>
    <x v="81"/>
    <x v="0"/>
    <x v="0"/>
    <x v="1"/>
    <x v="79"/>
    <x v="85"/>
    <x v="85"/>
    <x v="2"/>
    <x v="1"/>
    <x v="1"/>
    <x v="85"/>
  </r>
  <r>
    <x v="86"/>
    <x v="82"/>
    <x v="0"/>
    <x v="0"/>
    <x v="1"/>
    <x v="80"/>
    <x v="86"/>
    <x v="86"/>
    <x v="2"/>
    <x v="1"/>
    <x v="1"/>
    <x v="86"/>
  </r>
  <r>
    <x v="87"/>
    <x v="83"/>
    <x v="1"/>
    <x v="1"/>
    <x v="0"/>
    <x v="81"/>
    <x v="87"/>
    <x v="87"/>
    <x v="0"/>
    <x v="0"/>
    <x v="0"/>
    <x v="87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7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3"/>
    <x v="2"/>
    <x v="1"/>
    <x v="36"/>
  </r>
  <r>
    <x v="37"/>
    <x v="37"/>
    <x v="0"/>
    <x v="0"/>
    <x v="1"/>
    <x v="29"/>
    <x v="37"/>
    <x v="37"/>
    <x v="3"/>
    <x v="2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2"/>
    <x v="1"/>
    <x v="1"/>
    <x v="39"/>
  </r>
  <r>
    <x v="40"/>
    <x v="40"/>
    <x v="0"/>
    <x v="0"/>
    <x v="1"/>
    <x v="32"/>
    <x v="40"/>
    <x v="40"/>
    <x v="2"/>
    <x v="1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3"/>
    <x v="2"/>
    <x v="1"/>
    <x v="43"/>
  </r>
  <r>
    <x v="44"/>
    <x v="44"/>
    <x v="0"/>
    <x v="0"/>
    <x v="1"/>
    <x v="36"/>
    <x v="44"/>
    <x v="44"/>
    <x v="3"/>
    <x v="2"/>
    <x v="1"/>
    <x v="44"/>
  </r>
  <r>
    <x v="45"/>
    <x v="8"/>
    <x v="0"/>
    <x v="0"/>
    <x v="1"/>
    <x v="37"/>
    <x v="45"/>
    <x v="45"/>
    <x v="2"/>
    <x v="1"/>
    <x v="1"/>
    <x v="45"/>
  </r>
  <r>
    <x v="46"/>
    <x v="45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14"/>
    <x v="0"/>
    <x v="0"/>
    <x v="1"/>
    <x v="44"/>
    <x v="52"/>
    <x v="52"/>
    <x v="2"/>
    <x v="1"/>
    <x v="1"/>
    <x v="52"/>
  </r>
  <r>
    <x v="53"/>
    <x v="51"/>
    <x v="0"/>
    <x v="0"/>
    <x v="1"/>
    <x v="45"/>
    <x v="53"/>
    <x v="53"/>
    <x v="2"/>
    <x v="1"/>
    <x v="1"/>
    <x v="53"/>
  </r>
  <r>
    <x v="54"/>
    <x v="9"/>
    <x v="0"/>
    <x v="0"/>
    <x v="1"/>
    <x v="46"/>
    <x v="54"/>
    <x v="54"/>
    <x v="2"/>
    <x v="1"/>
    <x v="1"/>
    <x v="54"/>
  </r>
  <r>
    <x v="55"/>
    <x v="35"/>
    <x v="0"/>
    <x v="0"/>
    <x v="1"/>
    <x v="47"/>
    <x v="55"/>
    <x v="55"/>
    <x v="2"/>
    <x v="1"/>
    <x v="1"/>
    <x v="55"/>
  </r>
  <r>
    <x v="56"/>
    <x v="36"/>
    <x v="0"/>
    <x v="0"/>
    <x v="1"/>
    <x v="48"/>
    <x v="56"/>
    <x v="56"/>
    <x v="2"/>
    <x v="1"/>
    <x v="1"/>
    <x v="56"/>
  </r>
  <r>
    <x v="57"/>
    <x v="52"/>
    <x v="0"/>
    <x v="0"/>
    <x v="1"/>
    <x v="49"/>
    <x v="57"/>
    <x v="57"/>
    <x v="2"/>
    <x v="1"/>
    <x v="1"/>
    <x v="57"/>
  </r>
  <r>
    <x v="58"/>
    <x v="53"/>
    <x v="0"/>
    <x v="0"/>
    <x v="1"/>
    <x v="50"/>
    <x v="58"/>
    <x v="58"/>
    <x v="2"/>
    <x v="1"/>
    <x v="1"/>
    <x v="58"/>
  </r>
  <r>
    <x v="59"/>
    <x v="54"/>
    <x v="0"/>
    <x v="0"/>
    <x v="1"/>
    <x v="51"/>
    <x v="59"/>
    <x v="59"/>
    <x v="2"/>
    <x v="1"/>
    <x v="1"/>
    <x v="59"/>
  </r>
  <r>
    <x v="60"/>
    <x v="55"/>
    <x v="0"/>
    <x v="0"/>
    <x v="1"/>
    <x v="52"/>
    <x v="60"/>
    <x v="60"/>
    <x v="2"/>
    <x v="1"/>
    <x v="1"/>
    <x v="60"/>
  </r>
  <r>
    <x v="61"/>
    <x v="56"/>
    <x v="0"/>
    <x v="0"/>
    <x v="1"/>
    <x v="53"/>
    <x v="61"/>
    <x v="61"/>
    <x v="2"/>
    <x v="1"/>
    <x v="1"/>
    <x v="61"/>
  </r>
  <r>
    <x v="62"/>
    <x v="57"/>
    <x v="0"/>
    <x v="0"/>
    <x v="1"/>
    <x v="54"/>
    <x v="62"/>
    <x v="62"/>
    <x v="2"/>
    <x v="1"/>
    <x v="1"/>
    <x v="62"/>
  </r>
  <r>
    <x v="63"/>
    <x v="58"/>
    <x v="0"/>
    <x v="0"/>
    <x v="1"/>
    <x v="55"/>
    <x v="63"/>
    <x v="63"/>
    <x v="2"/>
    <x v="1"/>
    <x v="1"/>
    <x v="63"/>
  </r>
  <r>
    <x v="64"/>
    <x v="59"/>
    <x v="0"/>
    <x v="0"/>
    <x v="1"/>
    <x v="56"/>
    <x v="64"/>
    <x v="64"/>
    <x v="2"/>
    <x v="1"/>
    <x v="1"/>
    <x v="64"/>
  </r>
  <r>
    <x v="65"/>
    <x v="60"/>
    <x v="0"/>
    <x v="0"/>
    <x v="1"/>
    <x v="57"/>
    <x v="65"/>
    <x v="65"/>
    <x v="2"/>
    <x v="1"/>
    <x v="1"/>
    <x v="65"/>
  </r>
  <r>
    <x v="66"/>
    <x v="61"/>
    <x v="0"/>
    <x v="0"/>
    <x v="1"/>
    <x v="58"/>
    <x v="66"/>
    <x v="66"/>
    <x v="2"/>
    <x v="1"/>
    <x v="1"/>
    <x v="66"/>
  </r>
  <r>
    <x v="67"/>
    <x v="62"/>
    <x v="0"/>
    <x v="0"/>
    <x v="1"/>
    <x v="59"/>
    <x v="67"/>
    <x v="67"/>
    <x v="2"/>
    <x v="1"/>
    <x v="1"/>
    <x v="67"/>
  </r>
  <r>
    <x v="68"/>
    <x v="63"/>
    <x v="0"/>
    <x v="0"/>
    <x v="1"/>
    <x v="60"/>
    <x v="68"/>
    <x v="68"/>
    <x v="2"/>
    <x v="1"/>
    <x v="1"/>
    <x v="68"/>
  </r>
  <r>
    <x v="69"/>
    <x v="64"/>
    <x v="1"/>
    <x v="1"/>
    <x v="0"/>
    <x v="61"/>
    <x v="69"/>
    <x v="69"/>
    <x v="0"/>
    <x v="0"/>
    <x v="0"/>
    <x v="69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3"/>
    <x v="2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3"/>
    <x v="2"/>
    <x v="1"/>
    <x v="37"/>
  </r>
  <r>
    <x v="38"/>
    <x v="38"/>
    <x v="0"/>
    <x v="0"/>
    <x v="1"/>
    <x v="33"/>
    <x v="38"/>
    <x v="38"/>
    <x v="3"/>
    <x v="2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47"/>
    <x v="0"/>
    <x v="0"/>
    <x v="1"/>
    <x v="42"/>
    <x v="47"/>
    <x v="47"/>
    <x v="2"/>
    <x v="1"/>
    <x v="1"/>
    <x v="47"/>
  </r>
  <r>
    <x v="48"/>
    <x v="3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30"/>
    <x v="0"/>
    <x v="0"/>
    <x v="1"/>
    <x v="45"/>
    <x v="50"/>
    <x v="50"/>
    <x v="2"/>
    <x v="1"/>
    <x v="1"/>
    <x v="50"/>
  </r>
  <r>
    <x v="51"/>
    <x v="49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1"/>
    <x v="1"/>
    <x v="2"/>
    <x v="0"/>
    <x v="60"/>
    <x v="60"/>
    <x v="4"/>
    <x v="3"/>
    <x v="2"/>
    <x v="60"/>
  </r>
  <r>
    <x v="61"/>
    <x v="59"/>
    <x v="2"/>
    <x v="2"/>
    <x v="0"/>
    <x v="55"/>
    <x v="61"/>
    <x v="61"/>
    <x v="0"/>
    <x v="0"/>
    <x v="0"/>
    <x v="61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0"/>
    <x v="0"/>
    <x v="1"/>
    <x v="20"/>
    <x v="25"/>
    <x v="25"/>
    <x v="2"/>
    <x v="1"/>
    <x v="1"/>
    <x v="25"/>
  </r>
  <r>
    <x v="26"/>
    <x v="25"/>
    <x v="0"/>
    <x v="0"/>
    <x v="1"/>
    <x v="21"/>
    <x v="26"/>
    <x v="26"/>
    <x v="3"/>
    <x v="2"/>
    <x v="1"/>
    <x v="26"/>
  </r>
  <r>
    <x v="27"/>
    <x v="26"/>
    <x v="0"/>
    <x v="0"/>
    <x v="1"/>
    <x v="22"/>
    <x v="27"/>
    <x v="27"/>
    <x v="3"/>
    <x v="2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3"/>
    <x v="2"/>
    <x v="1"/>
    <x v="33"/>
  </r>
  <r>
    <x v="34"/>
    <x v="33"/>
    <x v="0"/>
    <x v="0"/>
    <x v="1"/>
    <x v="29"/>
    <x v="34"/>
    <x v="34"/>
    <x v="3"/>
    <x v="2"/>
    <x v="1"/>
    <x v="34"/>
  </r>
  <r>
    <x v="35"/>
    <x v="34"/>
    <x v="0"/>
    <x v="0"/>
    <x v="1"/>
    <x v="30"/>
    <x v="35"/>
    <x v="35"/>
    <x v="3"/>
    <x v="2"/>
    <x v="1"/>
    <x v="35"/>
  </r>
  <r>
    <x v="36"/>
    <x v="19"/>
    <x v="0"/>
    <x v="0"/>
    <x v="1"/>
    <x v="31"/>
    <x v="36"/>
    <x v="36"/>
    <x v="3"/>
    <x v="2"/>
    <x v="1"/>
    <x v="36"/>
  </r>
  <r>
    <x v="37"/>
    <x v="35"/>
    <x v="0"/>
    <x v="0"/>
    <x v="1"/>
    <x v="32"/>
    <x v="37"/>
    <x v="37"/>
    <x v="3"/>
    <x v="2"/>
    <x v="1"/>
    <x v="37"/>
  </r>
  <r>
    <x v="38"/>
    <x v="36"/>
    <x v="0"/>
    <x v="0"/>
    <x v="1"/>
    <x v="33"/>
    <x v="38"/>
    <x v="38"/>
    <x v="3"/>
    <x v="2"/>
    <x v="1"/>
    <x v="38"/>
  </r>
  <r>
    <x v="39"/>
    <x v="37"/>
    <x v="0"/>
    <x v="0"/>
    <x v="1"/>
    <x v="34"/>
    <x v="39"/>
    <x v="39"/>
    <x v="3"/>
    <x v="2"/>
    <x v="1"/>
    <x v="39"/>
  </r>
  <r>
    <x v="40"/>
    <x v="38"/>
    <x v="0"/>
    <x v="0"/>
    <x v="1"/>
    <x v="35"/>
    <x v="40"/>
    <x v="40"/>
    <x v="3"/>
    <x v="2"/>
    <x v="1"/>
    <x v="40"/>
  </r>
  <r>
    <x v="41"/>
    <x v="39"/>
    <x v="0"/>
    <x v="0"/>
    <x v="1"/>
    <x v="36"/>
    <x v="41"/>
    <x v="41"/>
    <x v="3"/>
    <x v="2"/>
    <x v="1"/>
    <x v="41"/>
  </r>
  <r>
    <x v="42"/>
    <x v="4"/>
    <x v="0"/>
    <x v="0"/>
    <x v="1"/>
    <x v="37"/>
    <x v="42"/>
    <x v="42"/>
    <x v="3"/>
    <x v="2"/>
    <x v="1"/>
    <x v="42"/>
  </r>
  <r>
    <x v="43"/>
    <x v="40"/>
    <x v="0"/>
    <x v="0"/>
    <x v="1"/>
    <x v="38"/>
    <x v="43"/>
    <x v="43"/>
    <x v="3"/>
    <x v="2"/>
    <x v="1"/>
    <x v="43"/>
  </r>
  <r>
    <x v="44"/>
    <x v="41"/>
    <x v="0"/>
    <x v="0"/>
    <x v="1"/>
    <x v="39"/>
    <x v="44"/>
    <x v="44"/>
    <x v="3"/>
    <x v="2"/>
    <x v="1"/>
    <x v="44"/>
  </r>
  <r>
    <x v="45"/>
    <x v="42"/>
    <x v="0"/>
    <x v="0"/>
    <x v="1"/>
    <x v="40"/>
    <x v="45"/>
    <x v="45"/>
    <x v="3"/>
    <x v="2"/>
    <x v="1"/>
    <x v="45"/>
  </r>
  <r>
    <x v="46"/>
    <x v="25"/>
    <x v="0"/>
    <x v="0"/>
    <x v="1"/>
    <x v="41"/>
    <x v="46"/>
    <x v="46"/>
    <x v="3"/>
    <x v="2"/>
    <x v="1"/>
    <x v="46"/>
  </r>
  <r>
    <x v="47"/>
    <x v="43"/>
    <x v="0"/>
    <x v="0"/>
    <x v="1"/>
    <x v="42"/>
    <x v="47"/>
    <x v="47"/>
    <x v="3"/>
    <x v="2"/>
    <x v="1"/>
    <x v="47"/>
  </r>
  <r>
    <x v="48"/>
    <x v="44"/>
    <x v="0"/>
    <x v="0"/>
    <x v="1"/>
    <x v="43"/>
    <x v="48"/>
    <x v="48"/>
    <x v="3"/>
    <x v="2"/>
    <x v="1"/>
    <x v="48"/>
  </r>
  <r>
    <x v="49"/>
    <x v="45"/>
    <x v="0"/>
    <x v="0"/>
    <x v="1"/>
    <x v="44"/>
    <x v="49"/>
    <x v="49"/>
    <x v="3"/>
    <x v="2"/>
    <x v="1"/>
    <x v="49"/>
  </r>
  <r>
    <x v="50"/>
    <x v="46"/>
    <x v="0"/>
    <x v="0"/>
    <x v="1"/>
    <x v="45"/>
    <x v="50"/>
    <x v="50"/>
    <x v="3"/>
    <x v="2"/>
    <x v="1"/>
    <x v="50"/>
  </r>
  <r>
    <x v="51"/>
    <x v="47"/>
    <x v="0"/>
    <x v="0"/>
    <x v="1"/>
    <x v="46"/>
    <x v="51"/>
    <x v="51"/>
    <x v="3"/>
    <x v="2"/>
    <x v="1"/>
    <x v="51"/>
  </r>
  <r>
    <x v="52"/>
    <x v="48"/>
    <x v="0"/>
    <x v="0"/>
    <x v="1"/>
    <x v="47"/>
    <x v="52"/>
    <x v="52"/>
    <x v="3"/>
    <x v="2"/>
    <x v="1"/>
    <x v="52"/>
  </r>
  <r>
    <x v="53"/>
    <x v="49"/>
    <x v="0"/>
    <x v="0"/>
    <x v="1"/>
    <x v="48"/>
    <x v="53"/>
    <x v="53"/>
    <x v="3"/>
    <x v="2"/>
    <x v="1"/>
    <x v="53"/>
  </r>
  <r>
    <x v="54"/>
    <x v="50"/>
    <x v="0"/>
    <x v="0"/>
    <x v="1"/>
    <x v="49"/>
    <x v="54"/>
    <x v="54"/>
    <x v="3"/>
    <x v="2"/>
    <x v="1"/>
    <x v="54"/>
  </r>
  <r>
    <x v="55"/>
    <x v="51"/>
    <x v="0"/>
    <x v="0"/>
    <x v="1"/>
    <x v="50"/>
    <x v="55"/>
    <x v="55"/>
    <x v="3"/>
    <x v="2"/>
    <x v="1"/>
    <x v="55"/>
  </r>
  <r>
    <x v="56"/>
    <x v="52"/>
    <x v="0"/>
    <x v="0"/>
    <x v="1"/>
    <x v="51"/>
    <x v="56"/>
    <x v="56"/>
    <x v="3"/>
    <x v="2"/>
    <x v="1"/>
    <x v="56"/>
  </r>
  <r>
    <x v="57"/>
    <x v="53"/>
    <x v="0"/>
    <x v="0"/>
    <x v="1"/>
    <x v="52"/>
    <x v="57"/>
    <x v="57"/>
    <x v="3"/>
    <x v="2"/>
    <x v="1"/>
    <x v="57"/>
  </r>
  <r>
    <x v="58"/>
    <x v="54"/>
    <x v="0"/>
    <x v="0"/>
    <x v="1"/>
    <x v="53"/>
    <x v="58"/>
    <x v="58"/>
    <x v="3"/>
    <x v="2"/>
    <x v="1"/>
    <x v="58"/>
  </r>
  <r>
    <x v="59"/>
    <x v="55"/>
    <x v="1"/>
    <x v="1"/>
    <x v="0"/>
    <x v="54"/>
    <x v="59"/>
    <x v="59"/>
    <x v="0"/>
    <x v="0"/>
    <x v="0"/>
    <x v="59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3"/>
    <x v="2"/>
    <x v="1"/>
    <x v="24"/>
  </r>
  <r>
    <x v="25"/>
    <x v="25"/>
    <x v="0"/>
    <x v="0"/>
    <x v="1"/>
    <x v="20"/>
    <x v="25"/>
    <x v="25"/>
    <x v="3"/>
    <x v="2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3"/>
    <x v="2"/>
    <x v="1"/>
    <x v="31"/>
  </r>
  <r>
    <x v="32"/>
    <x v="32"/>
    <x v="0"/>
    <x v="0"/>
    <x v="1"/>
    <x v="27"/>
    <x v="32"/>
    <x v="32"/>
    <x v="3"/>
    <x v="2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25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0"/>
    <x v="0"/>
    <x v="0"/>
    <x v="1"/>
    <x v="46"/>
    <x v="51"/>
    <x v="51"/>
    <x v="2"/>
    <x v="1"/>
    <x v="1"/>
    <x v="51"/>
  </r>
  <r>
    <x v="52"/>
    <x v="50"/>
    <x v="0"/>
    <x v="0"/>
    <x v="1"/>
    <x v="47"/>
    <x v="52"/>
    <x v="52"/>
    <x v="2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1"/>
    <x v="1"/>
    <x v="0"/>
    <x v="52"/>
    <x v="57"/>
    <x v="57"/>
    <x v="0"/>
    <x v="0"/>
    <x v="0"/>
    <x v="57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5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19"/>
  </r>
  <r>
    <x v="24"/>
    <x v="1"/>
    <x v="19"/>
  </r>
</pivotCacheRecords>
</file>

<file path=xl/pivotCache/pivotCacheRecords77.xml><?xml version="1.0" encoding="utf-8"?>
<pivotCacheRecords xmlns="http://schemas.openxmlformats.org/spreadsheetml/2006/main" xmlns:r="http://schemas.openxmlformats.org/officeDocument/2006/relationships" count="2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0"/>
    <x v="0"/>
    <x v="0"/>
    <x v="0"/>
    <x v="0"/>
    <x v="0"/>
    <x v="0"/>
  </r>
  <r>
    <x v="9"/>
    <x v="9"/>
    <x v="0"/>
    <x v="0"/>
    <x v="1"/>
    <x v="1"/>
    <x v="1"/>
    <x v="1"/>
    <x v="1"/>
    <x v="1"/>
    <x v="1"/>
    <x v="1"/>
  </r>
  <r>
    <x v="10"/>
    <x v="10"/>
    <x v="0"/>
    <x v="0"/>
    <x v="1"/>
    <x v="2"/>
    <x v="2"/>
    <x v="2"/>
    <x v="1"/>
    <x v="1"/>
    <x v="1"/>
    <x v="2"/>
  </r>
  <r>
    <x v="11"/>
    <x v="11"/>
    <x v="0"/>
    <x v="0"/>
    <x v="1"/>
    <x v="3"/>
    <x v="3"/>
    <x v="3"/>
    <x v="1"/>
    <x v="1"/>
    <x v="1"/>
    <x v="3"/>
  </r>
  <r>
    <x v="12"/>
    <x v="12"/>
    <x v="0"/>
    <x v="0"/>
    <x v="1"/>
    <x v="4"/>
    <x v="4"/>
    <x v="4"/>
    <x v="1"/>
    <x v="1"/>
    <x v="1"/>
    <x v="4"/>
  </r>
  <r>
    <x v="13"/>
    <x v="13"/>
    <x v="0"/>
    <x v="0"/>
    <x v="1"/>
    <x v="5"/>
    <x v="5"/>
    <x v="5"/>
    <x v="1"/>
    <x v="1"/>
    <x v="1"/>
    <x v="5"/>
  </r>
  <r>
    <x v="14"/>
    <x v="14"/>
    <x v="0"/>
    <x v="0"/>
    <x v="1"/>
    <x v="6"/>
    <x v="6"/>
    <x v="6"/>
    <x v="1"/>
    <x v="1"/>
    <x v="1"/>
    <x v="6"/>
  </r>
  <r>
    <x v="15"/>
    <x v="15"/>
    <x v="0"/>
    <x v="0"/>
    <x v="1"/>
    <x v="7"/>
    <x v="7"/>
    <x v="7"/>
    <x v="1"/>
    <x v="1"/>
    <x v="1"/>
    <x v="7"/>
  </r>
  <r>
    <x v="16"/>
    <x v="16"/>
    <x v="0"/>
    <x v="0"/>
    <x v="1"/>
    <x v="8"/>
    <x v="8"/>
    <x v="8"/>
    <x v="1"/>
    <x v="1"/>
    <x v="1"/>
    <x v="8"/>
  </r>
  <r>
    <x v="17"/>
    <x v="17"/>
    <x v="0"/>
    <x v="0"/>
    <x v="1"/>
    <x v="9"/>
    <x v="9"/>
    <x v="9"/>
    <x v="1"/>
    <x v="1"/>
    <x v="1"/>
    <x v="9"/>
  </r>
  <r>
    <x v="18"/>
    <x v="18"/>
    <x v="0"/>
    <x v="0"/>
    <x v="1"/>
    <x v="10"/>
    <x v="10"/>
    <x v="10"/>
    <x v="1"/>
    <x v="1"/>
    <x v="1"/>
    <x v="10"/>
  </r>
  <r>
    <x v="19"/>
    <x v="19"/>
    <x v="0"/>
    <x v="0"/>
    <x v="1"/>
    <x v="11"/>
    <x v="11"/>
    <x v="11"/>
    <x v="1"/>
    <x v="1"/>
    <x v="1"/>
    <x v="11"/>
  </r>
  <r>
    <x v="20"/>
    <x v="20"/>
    <x v="0"/>
    <x v="0"/>
    <x v="1"/>
    <x v="12"/>
    <x v="12"/>
    <x v="12"/>
    <x v="1"/>
    <x v="1"/>
    <x v="1"/>
    <x v="12"/>
  </r>
  <r>
    <x v="21"/>
    <x v="21"/>
    <x v="0"/>
    <x v="0"/>
    <x v="1"/>
    <x v="13"/>
    <x v="13"/>
    <x v="13"/>
    <x v="1"/>
    <x v="1"/>
    <x v="1"/>
    <x v="13"/>
  </r>
  <r>
    <x v="22"/>
    <x v="22"/>
    <x v="0"/>
    <x v="0"/>
    <x v="1"/>
    <x v="14"/>
    <x v="14"/>
    <x v="14"/>
    <x v="1"/>
    <x v="1"/>
    <x v="1"/>
    <x v="14"/>
  </r>
  <r>
    <x v="23"/>
    <x v="23"/>
    <x v="0"/>
    <x v="0"/>
    <x v="1"/>
    <x v="15"/>
    <x v="15"/>
    <x v="15"/>
    <x v="1"/>
    <x v="1"/>
    <x v="1"/>
    <x v="15"/>
  </r>
  <r>
    <x v="24"/>
    <x v="24"/>
    <x v="0"/>
    <x v="0"/>
    <x v="1"/>
    <x v="16"/>
    <x v="16"/>
    <x v="16"/>
    <x v="1"/>
    <x v="1"/>
    <x v="1"/>
    <x v="16"/>
  </r>
  <r>
    <x v="25"/>
    <x v="25"/>
    <x v="0"/>
    <x v="0"/>
    <x v="1"/>
    <x v="17"/>
    <x v="17"/>
    <x v="17"/>
    <x v="1"/>
    <x v="1"/>
    <x v="1"/>
    <x v="17"/>
  </r>
  <r>
    <x v="26"/>
    <x v="26"/>
    <x v="1"/>
    <x v="1"/>
    <x v="0"/>
    <x v="18"/>
    <x v="18"/>
    <x v="18"/>
    <x v="0"/>
    <x v="0"/>
    <x v="0"/>
    <x v="18"/>
  </r>
</pivotCacheRecords>
</file>

<file path=xl/pivotCache/pivotCacheRecords78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0"/>
    <x v="0"/>
    <x v="0"/>
    <x v="0"/>
    <x v="0"/>
    <x v="0"/>
  </r>
  <r>
    <x v="2"/>
    <x v="2"/>
    <x v="0"/>
    <x v="0"/>
    <x v="0"/>
    <x v="0"/>
    <x v="0"/>
    <x v="0"/>
    <x v="0"/>
    <x v="0"/>
    <x v="0"/>
    <x v="0"/>
  </r>
  <r>
    <x v="3"/>
    <x v="3"/>
    <x v="0"/>
    <x v="0"/>
    <x v="0"/>
    <x v="0"/>
    <x v="0"/>
    <x v="0"/>
    <x v="0"/>
    <x v="0"/>
    <x v="0"/>
    <x v="0"/>
  </r>
  <r>
    <x v="4"/>
    <x v="4"/>
    <x v="0"/>
    <x v="0"/>
    <x v="0"/>
    <x v="0"/>
    <x v="0"/>
    <x v="0"/>
    <x v="0"/>
    <x v="0"/>
    <x v="0"/>
    <x v="0"/>
  </r>
  <r>
    <x v="5"/>
    <x v="5"/>
    <x v="0"/>
    <x v="0"/>
    <x v="0"/>
    <x v="0"/>
    <x v="0"/>
    <x v="0"/>
    <x v="0"/>
    <x v="0"/>
    <x v="0"/>
    <x v="0"/>
  </r>
  <r>
    <x v="6"/>
    <x v="6"/>
    <x v="0"/>
    <x v="0"/>
    <x v="0"/>
    <x v="0"/>
    <x v="0"/>
    <x v="0"/>
    <x v="0"/>
    <x v="0"/>
    <x v="0"/>
    <x v="0"/>
  </r>
  <r>
    <x v="7"/>
    <x v="7"/>
    <x v="0"/>
    <x v="0"/>
    <x v="0"/>
    <x v="0"/>
    <x v="0"/>
    <x v="0"/>
    <x v="0"/>
    <x v="0"/>
    <x v="0"/>
    <x v="0"/>
  </r>
  <r>
    <x v="8"/>
    <x v="8"/>
    <x v="0"/>
    <x v="0"/>
    <x v="0"/>
    <x v="1"/>
    <x v="1"/>
    <x v="1"/>
    <x v="0"/>
    <x v="0"/>
    <x v="0"/>
    <x v="1"/>
  </r>
  <r>
    <x v="9"/>
    <x v="9"/>
    <x v="0"/>
    <x v="0"/>
    <x v="0"/>
    <x v="1"/>
    <x v="1"/>
    <x v="1"/>
    <x v="0"/>
    <x v="0"/>
    <x v="0"/>
    <x v="1"/>
  </r>
  <r>
    <x v="10"/>
    <x v="10"/>
    <x v="0"/>
    <x v="0"/>
    <x v="0"/>
    <x v="0"/>
    <x v="0"/>
    <x v="1"/>
    <x v="0"/>
    <x v="0"/>
    <x v="0"/>
    <x v="0"/>
  </r>
  <r>
    <x v="11"/>
    <x v="11"/>
    <x v="0"/>
    <x v="0"/>
    <x v="0"/>
    <x v="0"/>
    <x v="0"/>
    <x v="1"/>
    <x v="0"/>
    <x v="0"/>
    <x v="0"/>
    <x v="0"/>
  </r>
  <r>
    <x v="12"/>
    <x v="12"/>
    <x v="1"/>
    <x v="0"/>
    <x v="0"/>
    <x v="2"/>
    <x v="2"/>
    <x v="2"/>
    <x v="0"/>
    <x v="0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7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8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52" firstHeaderRow="0" firstDataRow="1" firstDataCol="1"/>
  <pivotFields count="13">
    <pivotField axis="axisRow" compact="0" showAll="0">
      <items count="340">
        <item x="3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compact="0" showAll="0">
      <items count="270">
        <item x="143"/>
        <item x="238"/>
        <item x="234"/>
        <item x="264"/>
        <item x="213"/>
        <item x="127"/>
        <item x="99"/>
        <item x="79"/>
        <item x="262"/>
        <item x="100"/>
        <item x="120"/>
        <item x="29"/>
        <item x="1"/>
        <item x="154"/>
        <item x="150"/>
        <item x="218"/>
        <item x="228"/>
        <item x="70"/>
        <item x="147"/>
        <item x="129"/>
        <item x="105"/>
        <item x="169"/>
        <item x="255"/>
        <item x="74"/>
        <item x="151"/>
        <item x="229"/>
        <item x="258"/>
        <item x="82"/>
        <item x="159"/>
        <item x="30"/>
        <item x="8"/>
        <item x="211"/>
        <item x="78"/>
        <item x="123"/>
        <item x="197"/>
        <item x="160"/>
        <item x="231"/>
        <item x="16"/>
        <item x="232"/>
        <item x="117"/>
        <item x="190"/>
        <item x="256"/>
        <item x="171"/>
        <item x="59"/>
        <item x="157"/>
        <item x="49"/>
        <item x="108"/>
        <item x="254"/>
        <item x="215"/>
        <item x="84"/>
        <item x="182"/>
        <item x="156"/>
        <item x="260"/>
        <item x="73"/>
        <item x="233"/>
        <item x="128"/>
        <item x="121"/>
        <item x="122"/>
        <item x="257"/>
        <item x="222"/>
        <item x="77"/>
        <item x="131"/>
        <item x="153"/>
        <item x="266"/>
        <item x="158"/>
        <item x="261"/>
        <item x="104"/>
        <item x="15"/>
        <item x="124"/>
        <item x="216"/>
        <item x="60"/>
        <item x="175"/>
        <item x="194"/>
        <item x="181"/>
        <item x="161"/>
        <item x="119"/>
        <item x="203"/>
        <item x="144"/>
        <item x="246"/>
        <item x="191"/>
        <item x="192"/>
        <item x="187"/>
        <item x="235"/>
        <item x="88"/>
        <item x="145"/>
        <item x="71"/>
        <item x="0"/>
        <item x="109"/>
        <item x="148"/>
        <item x="244"/>
        <item x="219"/>
        <item x="193"/>
        <item x="248"/>
        <item x="112"/>
        <item x="183"/>
        <item x="162"/>
        <item x="64"/>
        <item x="178"/>
        <item x="251"/>
        <item x="149"/>
        <item x="152"/>
        <item x="45"/>
        <item x="96"/>
        <item x="245"/>
        <item x="140"/>
        <item x="263"/>
        <item x="111"/>
        <item x="2"/>
        <item x="81"/>
        <item x="28"/>
        <item x="86"/>
        <item x="172"/>
        <item x="21"/>
        <item x="179"/>
        <item x="46"/>
        <item x="199"/>
        <item x="85"/>
        <item x="75"/>
        <item x="239"/>
        <item x="101"/>
        <item x="58"/>
        <item x="24"/>
        <item x="209"/>
        <item x="247"/>
        <item x="90"/>
        <item x="38"/>
        <item x="61"/>
        <item x="22"/>
        <item x="53"/>
        <item x="107"/>
        <item x="91"/>
        <item x="83"/>
        <item x="243"/>
        <item x="97"/>
        <item x="68"/>
        <item x="52"/>
        <item x="241"/>
        <item x="67"/>
        <item x="200"/>
        <item x="265"/>
        <item x="170"/>
        <item x="118"/>
        <item x="55"/>
        <item x="26"/>
        <item x="259"/>
        <item x="249"/>
        <item x="102"/>
        <item x="225"/>
        <item x="116"/>
        <item x="134"/>
        <item x="224"/>
        <item x="242"/>
        <item x="87"/>
        <item x="230"/>
        <item x="237"/>
        <item x="66"/>
        <item x="50"/>
        <item x="51"/>
        <item x="115"/>
        <item x="9"/>
        <item x="186"/>
        <item x="236"/>
        <item x="80"/>
        <item x="93"/>
        <item x="37"/>
        <item x="180"/>
        <item x="253"/>
        <item x="36"/>
        <item x="201"/>
        <item x="4"/>
        <item x="227"/>
        <item x="65"/>
        <item x="35"/>
        <item x="177"/>
        <item x="252"/>
        <item x="137"/>
        <item x="205"/>
        <item x="41"/>
        <item x="195"/>
        <item x="42"/>
        <item x="92"/>
        <item x="34"/>
        <item x="141"/>
        <item x="44"/>
        <item x="184"/>
        <item x="110"/>
        <item x="133"/>
        <item x="142"/>
        <item x="135"/>
        <item x="206"/>
        <item x="94"/>
        <item x="132"/>
        <item x="106"/>
        <item x="136"/>
        <item x="240"/>
        <item x="176"/>
        <item x="125"/>
        <item x="40"/>
        <item x="198"/>
        <item x="39"/>
        <item x="126"/>
        <item x="47"/>
        <item x="250"/>
        <item x="5"/>
        <item x="57"/>
        <item x="12"/>
        <item x="146"/>
        <item x="31"/>
        <item x="113"/>
        <item x="17"/>
        <item x="48"/>
        <item x="98"/>
        <item x="189"/>
        <item x="54"/>
        <item x="95"/>
        <item x="43"/>
        <item x="62"/>
        <item x="19"/>
        <item x="196"/>
        <item x="3"/>
        <item x="220"/>
        <item x="27"/>
        <item x="188"/>
        <item x="13"/>
        <item x="69"/>
        <item x="138"/>
        <item x="10"/>
        <item x="6"/>
        <item x="63"/>
        <item x="221"/>
        <item x="56"/>
        <item x="207"/>
        <item x="217"/>
        <item x="168"/>
        <item x="155"/>
        <item x="130"/>
        <item x="204"/>
        <item x="139"/>
        <item x="23"/>
        <item x="114"/>
        <item x="166"/>
        <item x="32"/>
        <item x="208"/>
        <item x="202"/>
        <item x="167"/>
        <item x="20"/>
        <item x="164"/>
        <item x="223"/>
        <item x="185"/>
        <item x="7"/>
        <item x="11"/>
        <item x="210"/>
        <item x="174"/>
        <item x="214"/>
        <item x="89"/>
        <item x="72"/>
        <item x="212"/>
        <item x="14"/>
        <item x="18"/>
        <item x="163"/>
        <item x="226"/>
        <item x="173"/>
        <item x="103"/>
        <item x="33"/>
        <item x="165"/>
        <item x="76"/>
        <item x="25"/>
        <item x="267"/>
        <item x="268"/>
        <item t="default"/>
      </items>
    </pivotField>
    <pivotField dataField="1" compact="0" showAll="0">
      <items count="3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dataField="1" compact="0" showAll="0">
      <items count="138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t="default"/>
      </items>
    </pivotField>
    <pivotField dataField="1" compact="0" showAll="0">
      <items count="339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dataField="1" compact="0" showAll="0">
      <items count="29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t="default"/>
      </items>
    </pivotField>
    <pivotField dataField="1" compact="0" showAll="0">
      <items count="339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t="default"/>
      </items>
    </pivotField>
    <pivotField compact="0" showAll="0">
      <items count="240">
        <item x="28"/>
        <item x="29"/>
        <item x="27"/>
        <item x="26"/>
        <item x="25"/>
        <item x="2"/>
        <item x="1"/>
        <item x="11"/>
        <item x="10"/>
        <item x="0"/>
        <item x="50"/>
        <item x="49"/>
        <item x="48"/>
        <item x="47"/>
        <item x="56"/>
        <item x="60"/>
        <item x="57"/>
        <item x="58"/>
        <item x="59"/>
        <item x="61"/>
        <item x="62"/>
        <item x="64"/>
        <item x="63"/>
        <item x="16"/>
        <item x="65"/>
        <item x="66"/>
        <item x="32"/>
        <item x="33"/>
        <item x="34"/>
        <item x="31"/>
        <item x="35"/>
        <item x="36"/>
        <item x="30"/>
        <item x="67"/>
        <item x="68"/>
        <item x="69"/>
        <item x="71"/>
        <item x="70"/>
        <item x="72"/>
        <item x="73"/>
        <item x="74"/>
        <item x="24"/>
        <item x="75"/>
        <item x="5"/>
        <item x="76"/>
        <item x="8"/>
        <item x="7"/>
        <item x="6"/>
        <item x="77"/>
        <item x="55"/>
        <item x="52"/>
        <item x="9"/>
        <item x="13"/>
        <item x="53"/>
        <item x="51"/>
        <item x="54"/>
        <item x="15"/>
        <item x="78"/>
        <item x="17"/>
        <item x="79"/>
        <item x="80"/>
        <item x="23"/>
        <item x="81"/>
        <item x="22"/>
        <item x="82"/>
        <item x="21"/>
        <item x="84"/>
        <item x="85"/>
        <item x="83"/>
        <item x="86"/>
        <item x="87"/>
        <item x="88"/>
        <item x="89"/>
        <item x="14"/>
        <item x="20"/>
        <item x="19"/>
        <item x="18"/>
        <item x="3"/>
        <item x="4"/>
        <item x="109"/>
        <item x="110"/>
        <item x="111"/>
        <item x="112"/>
        <item x="90"/>
        <item x="91"/>
        <item x="46"/>
        <item x="92"/>
        <item x="93"/>
        <item x="45"/>
        <item x="94"/>
        <item x="44"/>
        <item x="95"/>
        <item x="43"/>
        <item x="96"/>
        <item x="97"/>
        <item x="42"/>
        <item x="41"/>
        <item x="98"/>
        <item x="40"/>
        <item x="99"/>
        <item x="39"/>
        <item x="100"/>
        <item x="38"/>
        <item x="101"/>
        <item x="37"/>
        <item x="102"/>
        <item x="103"/>
        <item x="104"/>
        <item x="105"/>
        <item x="106"/>
        <item x="107"/>
        <item x="108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8"/>
        <item x="129"/>
        <item x="130"/>
        <item x="126"/>
        <item x="127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9"/>
        <item x="148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90"/>
        <item x="191"/>
        <item x="187"/>
        <item x="192"/>
        <item x="188"/>
        <item x="193"/>
        <item x="189"/>
        <item x="194"/>
        <item x="197"/>
        <item x="195"/>
        <item x="196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12"/>
        <item x="237"/>
        <item x="238"/>
        <item t="default"/>
      </items>
    </pivotField>
    <pivotField compact="0" showAll="0">
      <items count="1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t="default"/>
      </items>
    </pivotField>
    <pivotField compact="0" showAll="0">
      <items count="11">
        <item x="1"/>
        <item x="2"/>
        <item x="3"/>
        <item x="4"/>
        <item x="5"/>
        <item x="6"/>
        <item x="7"/>
        <item x="8"/>
        <item x="9"/>
        <item x="0"/>
        <item t="default"/>
      </items>
    </pivotField>
    <pivotField compact="0" showAll="0">
      <items count="12">
        <item x="1"/>
        <item x="2"/>
        <item x="3"/>
        <item x="4"/>
        <item x="5"/>
        <item x="6"/>
        <item x="7"/>
        <item x="8"/>
        <item x="9"/>
        <item x="10"/>
        <item x="0"/>
        <item t="default"/>
      </items>
    </pivotField>
    <pivotField compact="0" showAll="0">
      <items count="291">
        <item x="279"/>
        <item x="280"/>
        <item x="281"/>
        <item x="282"/>
        <item x="283"/>
        <item x="284"/>
        <item x="285"/>
        <item x="286"/>
        <item x="265"/>
        <item x="266"/>
        <item x="267"/>
        <item x="268"/>
        <item x="269"/>
        <item x="270"/>
        <item x="271"/>
        <item x="247"/>
        <item x="272"/>
        <item x="248"/>
        <item x="273"/>
        <item x="249"/>
        <item x="274"/>
        <item x="250"/>
        <item x="275"/>
        <item x="251"/>
        <item x="276"/>
        <item x="252"/>
        <item x="277"/>
        <item x="253"/>
        <item x="254"/>
        <item x="278"/>
        <item x="255"/>
        <item x="256"/>
        <item x="257"/>
        <item x="258"/>
        <item x="259"/>
        <item x="260"/>
        <item x="261"/>
        <item x="262"/>
        <item x="263"/>
        <item x="264"/>
        <item x="182"/>
        <item x="196"/>
        <item x="234"/>
        <item x="235"/>
        <item x="236"/>
        <item x="237"/>
        <item x="232"/>
        <item x="238"/>
        <item x="228"/>
        <item x="229"/>
        <item x="233"/>
        <item x="173"/>
        <item x="175"/>
        <item x="174"/>
        <item x="176"/>
        <item x="177"/>
        <item x="172"/>
        <item x="171"/>
        <item x="197"/>
        <item x="225"/>
        <item x="223"/>
        <item x="230"/>
        <item x="224"/>
        <item x="231"/>
        <item x="226"/>
        <item x="227"/>
        <item x="205"/>
        <item x="206"/>
        <item x="178"/>
        <item x="207"/>
        <item x="179"/>
        <item x="208"/>
        <item x="198"/>
        <item x="209"/>
        <item x="180"/>
        <item x="199"/>
        <item x="181"/>
        <item x="200"/>
        <item x="156"/>
        <item x="157"/>
        <item x="159"/>
        <item x="158"/>
        <item x="201"/>
        <item x="210"/>
        <item x="211"/>
        <item x="202"/>
        <item x="287"/>
        <item x="212"/>
        <item x="203"/>
        <item x="204"/>
        <item x="213"/>
        <item x="214"/>
        <item x="215"/>
        <item x="160"/>
        <item x="216"/>
        <item x="161"/>
        <item x="162"/>
        <item x="217"/>
        <item x="218"/>
        <item x="163"/>
        <item x="219"/>
        <item x="164"/>
        <item x="220"/>
        <item x="165"/>
        <item x="166"/>
        <item x="221"/>
        <item x="167"/>
        <item x="222"/>
        <item x="168"/>
        <item x="169"/>
        <item x="170"/>
        <item x="155"/>
        <item x="142"/>
        <item x="125"/>
        <item x="124"/>
        <item x="123"/>
        <item x="122"/>
        <item x="121"/>
        <item x="134"/>
        <item x="133"/>
        <item x="132"/>
        <item x="146"/>
        <item x="131"/>
        <item x="130"/>
        <item x="145"/>
        <item x="137"/>
        <item x="135"/>
        <item x="136"/>
        <item x="128"/>
        <item x="144"/>
        <item x="143"/>
        <item x="51"/>
        <item x="194"/>
        <item x="195"/>
        <item x="193"/>
        <item x="50"/>
        <item x="49"/>
        <item x="48"/>
        <item x="138"/>
        <item x="129"/>
        <item x="110"/>
        <item x="127"/>
        <item x="190"/>
        <item x="191"/>
        <item x="192"/>
        <item x="119"/>
        <item x="126"/>
        <item x="67"/>
        <item x="139"/>
        <item x="140"/>
        <item x="141"/>
        <item x="61"/>
        <item x="60"/>
        <item x="62"/>
        <item x="59"/>
        <item x="152"/>
        <item x="120"/>
        <item x="63"/>
        <item x="64"/>
        <item x="65"/>
        <item x="66"/>
        <item x="154"/>
        <item x="153"/>
        <item x="58"/>
        <item x="42"/>
        <item x="43"/>
        <item x="23"/>
        <item x="25"/>
        <item x="26"/>
        <item x="24"/>
        <item x="27"/>
        <item x="28"/>
        <item x="29"/>
        <item x="30"/>
        <item x="31"/>
        <item x="32"/>
        <item x="240"/>
        <item x="33"/>
        <item x="34"/>
        <item x="52"/>
        <item x="241"/>
        <item x="39"/>
        <item x="53"/>
        <item x="183"/>
        <item x="54"/>
        <item x="55"/>
        <item x="56"/>
        <item x="41"/>
        <item x="35"/>
        <item x="57"/>
        <item x="71"/>
        <item x="70"/>
        <item x="69"/>
        <item x="68"/>
        <item x="93"/>
        <item x="92"/>
        <item x="91"/>
        <item x="242"/>
        <item x="94"/>
        <item x="243"/>
        <item x="106"/>
        <item x="112"/>
        <item x="105"/>
        <item x="104"/>
        <item x="95"/>
        <item x="244"/>
        <item x="38"/>
        <item x="96"/>
        <item x="103"/>
        <item x="111"/>
        <item x="102"/>
        <item x="97"/>
        <item x="101"/>
        <item x="90"/>
        <item x="245"/>
        <item x="100"/>
        <item x="114"/>
        <item x="40"/>
        <item x="113"/>
        <item x="99"/>
        <item x="147"/>
        <item x="89"/>
        <item x="187"/>
        <item x="186"/>
        <item x="185"/>
        <item x="117"/>
        <item x="184"/>
        <item x="85"/>
        <item x="86"/>
        <item x="188"/>
        <item x="87"/>
        <item x="81"/>
        <item x="88"/>
        <item x="151"/>
        <item x="83"/>
        <item x="107"/>
        <item x="109"/>
        <item x="108"/>
        <item x="149"/>
        <item x="36"/>
        <item x="37"/>
        <item x="84"/>
        <item x="82"/>
        <item x="44"/>
        <item x="150"/>
        <item x="45"/>
        <item x="98"/>
        <item x="46"/>
        <item x="47"/>
        <item x="78"/>
        <item x="148"/>
        <item x="80"/>
        <item x="1"/>
        <item x="189"/>
        <item x="74"/>
        <item x="116"/>
        <item x="77"/>
        <item x="79"/>
        <item x="76"/>
        <item x="115"/>
        <item x="73"/>
        <item x="75"/>
        <item x="118"/>
        <item x="72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246"/>
        <item x="239"/>
        <item x="0"/>
        <item x="288"/>
        <item x="289"/>
        <item t="default"/>
      </items>
    </pivotField>
    <pivotField compact="0" showAll="0">
      <items count="108">
        <item x="25"/>
        <item x="6"/>
        <item x="1"/>
        <item x="14"/>
        <item x="12"/>
        <item x="13"/>
        <item x="31"/>
        <item x="5"/>
        <item x="11"/>
        <item x="32"/>
        <item x="4"/>
        <item x="2"/>
        <item x="3"/>
        <item x="30"/>
        <item x="77"/>
        <item x="10"/>
        <item x="9"/>
        <item x="7"/>
        <item x="8"/>
        <item x="28"/>
        <item x="29"/>
        <item x="27"/>
        <item x="76"/>
        <item x="26"/>
        <item x="75"/>
        <item x="18"/>
        <item x="19"/>
        <item x="20"/>
        <item x="17"/>
        <item x="16"/>
        <item x="21"/>
        <item x="22"/>
        <item x="23"/>
        <item x="24"/>
        <item x="15"/>
        <item x="74"/>
        <item x="72"/>
        <item x="73"/>
        <item x="69"/>
        <item x="71"/>
        <item x="70"/>
        <item x="67"/>
        <item x="66"/>
        <item x="68"/>
        <item x="65"/>
        <item x="63"/>
        <item x="64"/>
        <item x="61"/>
        <item x="62"/>
        <item x="60"/>
        <item x="56"/>
        <item x="59"/>
        <item x="58"/>
        <item x="57"/>
        <item x="55"/>
        <item x="54"/>
        <item x="51"/>
        <item x="52"/>
        <item x="53"/>
        <item x="50"/>
        <item x="49"/>
        <item x="48"/>
        <item x="47"/>
        <item x="46"/>
        <item x="45"/>
        <item x="44"/>
        <item x="43"/>
        <item x="42"/>
        <item x="40"/>
        <item x="39"/>
        <item x="41"/>
        <item x="38"/>
        <item x="36"/>
        <item x="37"/>
        <item x="35"/>
        <item x="33"/>
        <item x="34"/>
        <item x="105"/>
        <item x="106"/>
        <item x="101"/>
        <item x="104"/>
        <item x="102"/>
        <item x="103"/>
        <item x="83"/>
        <item x="82"/>
        <item x="81"/>
        <item x="80"/>
        <item x="79"/>
        <item x="78"/>
        <item x="99"/>
        <item x="91"/>
        <item x="98"/>
        <item x="97"/>
        <item x="96"/>
        <item x="90"/>
        <item x="95"/>
        <item x="100"/>
        <item x="89"/>
        <item x="94"/>
        <item x="88"/>
        <item x="92"/>
        <item x="93"/>
        <item x="87"/>
        <item x="86"/>
        <item x="85"/>
        <item x="84"/>
        <item x="0"/>
        <item t="default"/>
      </items>
    </pivotField>
  </pivotFields>
  <rowFields count="1">
    <field x="0"/>
  </rowFields>
  <rowItems count="3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3" firstHeaderRow="0" firstDataRow="1" firstDataCol="1"/>
  <pivotFields count="3">
    <pivotField axis="axisRow" compact="0" sortType="ascending" showAll="0">
      <items count="41">
        <item x="22"/>
        <item m="1" x="25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4"/>
        <item x="18"/>
        <item x="19"/>
        <item x="7"/>
        <item x="17"/>
        <item m="1" x="27"/>
        <item x="15"/>
        <item x="23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4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t="default"/>
      </items>
    </pivotField>
  </pivotFields>
  <rowFields count="1">
    <field x="0"/>
  </rowFields>
  <rowItems count="26">
    <i>
      <x v="20"/>
    </i>
    <i>
      <x v="22"/>
    </i>
    <i>
      <x v="27"/>
    </i>
    <i>
      <x v="30"/>
    </i>
    <i>
      <x v="28"/>
    </i>
    <i>
      <x v="2"/>
    </i>
    <i>
      <x v="21"/>
    </i>
    <i>
      <x v="3"/>
    </i>
    <i>
      <x v="23"/>
    </i>
    <i>
      <x v="7"/>
    </i>
    <i>
      <x v="32"/>
    </i>
    <i>
      <x v="8"/>
    </i>
    <i>
      <x v="36"/>
    </i>
    <i>
      <x v="34"/>
    </i>
    <i>
      <x v="6"/>
    </i>
    <i>
      <x v="19"/>
    </i>
    <i>
      <x v="18"/>
    </i>
    <i>
      <x v="10"/>
    </i>
    <i>
      <x/>
    </i>
    <i>
      <x v="39"/>
    </i>
    <i>
      <x v="13"/>
    </i>
    <i>
      <x v="24"/>
    </i>
    <i>
      <x v="26"/>
    </i>
    <i>
      <x v="9"/>
    </i>
    <i>
      <x v="2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306" firstHeaderRow="0" firstDataRow="1" firstDataCol="1"/>
  <pivotFields count="12">
    <pivotField axis="axisRow" compact="0" showAll="0">
      <items count="303">
        <item x="30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02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300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dataField="1" compact="0" showAll="0">
      <items count="303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301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t="default"/>
      </items>
    </pivotField>
    <pivotField compact="0" showAll="0"/>
    <pivotField compact="0" showAll="0"/>
    <pivotField compact="0" showAll="0"/>
    <pivotField dataField="1" compact="0" showAll="0">
      <items count="272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7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t="default"/>
      </items>
    </pivotField>
  </pivotFields>
  <rowFields count="1">
    <field x="0"/>
  </rowFields>
  <rowItems count="3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3" firstHeaderRow="0" firstDataRow="1" firstDataCol="1"/>
  <pivotFields count="12">
    <pivotField axis="axisRow" compact="0" showAll="0">
      <items count="280">
        <item x="27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9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dataField="1" compact="0" showAll="0">
      <items count="279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compact="0" showAll="0"/>
    <pivotField compact="0" showAll="0"/>
    <pivotField compact="0" showAll="0"/>
    <pivotField dataField="1" compact="0" showAll="0">
      <items count="260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t="default"/>
      </items>
    </pivotField>
  </pivotFields>
  <rowFields count="1">
    <field x="0"/>
  </rowFields>
  <rowItems count="28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57" firstHeaderRow="0" firstDataRow="1" firstDataCol="1"/>
  <pivotFields count="12">
    <pivotField axis="axisRow" compact="0" showAll="0">
      <items count="254">
        <item x="2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4">
        <item x="7"/>
        <item x="5"/>
        <item x="1"/>
        <item x="2"/>
        <item x="9"/>
        <item x="10"/>
        <item x="4"/>
        <item x="6"/>
        <item x="8"/>
        <item x="3"/>
        <item x="0"/>
        <item x="2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dataField="1" compact="0" showAll="0">
      <items count="254">
        <item x="4"/>
        <item x="3"/>
        <item x="2"/>
        <item x="1"/>
        <item x="0"/>
        <item x="5"/>
        <item x="6"/>
        <item x="7"/>
        <item x="8"/>
        <item x="9"/>
        <item x="10"/>
        <item x="25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t="default"/>
      </items>
    </pivotField>
    <pivotField compact="0" showAll="0"/>
    <pivotField compact="0" showAll="0"/>
    <pivotField compact="0" showAll="0"/>
    <pivotField dataField="1" compact="0" showAll="0">
      <items count="244">
        <item x="1"/>
        <item x="2"/>
        <item x="4"/>
        <item x="3"/>
        <item x="0"/>
        <item x="10"/>
        <item x="8"/>
        <item x="6"/>
        <item x="9"/>
        <item x="7"/>
        <item x="5"/>
        <item x="242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t="default"/>
      </items>
    </pivotField>
  </pivotFields>
  <rowFields count="1">
    <field x="0"/>
  </rowFields>
  <rowItems count="2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9" firstHeaderRow="0" firstDataRow="1" firstDataCol="1"/>
  <pivotFields count="12">
    <pivotField axis="axisRow" compact="0" showAll="0">
      <items count="236">
        <item x="23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5">
        <item x="0"/>
        <item x="23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t="default"/>
      </items>
    </pivotField>
    <pivotField dataField="1" compact="0" showAll="0">
      <items count="236">
        <item x="0"/>
        <item x="23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t="default"/>
      </items>
    </pivotField>
    <pivotField compact="0" showAll="0"/>
    <pivotField compact="0" showAll="0"/>
    <pivotField compact="0" showAll="0"/>
    <pivotField dataField="1" compact="0" showAll="0">
      <items count="227">
        <item x="0"/>
        <item x="22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0"/>
  </rowFields>
  <rowItems count="2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19" firstHeaderRow="0" firstDataRow="1" firstDataCol="1"/>
  <pivotFields count="12">
    <pivotField axis="axisRow" compact="0" showAll="0">
      <items count="216">
        <item x="2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6">
        <item x="1"/>
        <item x="2"/>
        <item x="0"/>
        <item x="2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dataField="1" compact="0" showAll="0">
      <items count="216">
        <item x="2"/>
        <item x="1"/>
        <item x="0"/>
        <item x="21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t="default"/>
      </items>
    </pivotField>
    <pivotField compact="0" showAll="0"/>
    <pivotField compact="0" showAll="0"/>
    <pivotField compact="0" showAll="0"/>
    <pivotField dataField="1" compact="0" showAll="0">
      <items count="212">
        <item x="1"/>
        <item x="0"/>
        <item x="2"/>
        <item x="2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t="default"/>
      </items>
    </pivotField>
  </pivotFields>
  <rowFields count="1">
    <field x="0"/>
  </rowFields>
  <rowItems count="2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3"/>
        <item x="1"/>
        <item x="2"/>
        <item x="0"/>
        <item x="1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3"/>
        <item x="2"/>
        <item x="1"/>
        <item x="0"/>
        <item x="19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92">
        <item x="3"/>
        <item x="1"/>
        <item x="2"/>
        <item x="0"/>
        <item x="19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4"/>
        <item x="3"/>
        <item x="1"/>
        <item x="2"/>
        <item x="0"/>
        <item x="1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2">
        <item x="4"/>
        <item x="3"/>
        <item x="2"/>
        <item x="1"/>
        <item x="0"/>
        <item x="1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4"/>
        <item x="3"/>
        <item x="1"/>
        <item x="2"/>
        <item x="0"/>
        <item x="17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8" firstHeaderRow="0" firstDataRow="1" firstDataCol="1"/>
  <pivotFields count="12">
    <pivotField axis="axisRow" compact="0" showAll="0">
      <items count="165">
        <item x="1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5">
        <item x="2"/>
        <item x="1"/>
        <item x="0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dataField="1" compact="0" showAll="0">
      <items count="165">
        <item x="2"/>
        <item x="1"/>
        <item x="0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2"/>
        <item x="1"/>
        <item x="0"/>
        <item x="1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t="default"/>
      </items>
    </pivotField>
  </pivotFields>
  <rowFields count="1">
    <field x="0"/>
  </rowFields>
  <rowItems count="1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6" firstHeaderRow="0" firstDataRow="1" firstDataCol="1"/>
  <pivotFields count="12">
    <pivotField axis="axisRow" compact="0" showAll="0">
      <items count="163">
        <item x="1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  <pivotField compact="0" showAll="0"/>
    <pivotField compact="0" showAll="0"/>
    <pivotField compact="0" showAll="0"/>
    <pivotField dataField="1" compact="0" showAll="0">
      <items count="163">
        <item x="0"/>
        <item x="16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t="default"/>
      </items>
    </pivotField>
  </pivotFields>
  <rowFields count="1">
    <field x="0"/>
  </rowFields>
  <rowItems count="1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4" firstHeaderRow="0" firstDataRow="1" firstDataCol="1"/>
  <pivotFields count="12">
    <pivotField axis="axisRow" compact="0" showAll="0">
      <items count="161">
        <item x="1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1">
        <item x="2"/>
        <item x="0"/>
        <item x="1"/>
        <item x="3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dataField="1" compact="0" showAll="0">
      <items count="161">
        <item x="3"/>
        <item x="2"/>
        <item x="1"/>
        <item x="0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  <pivotField compact="0" showAll="0"/>
    <pivotField compact="0" showAll="0"/>
    <pivotField compact="0" showAll="0"/>
    <pivotField dataField="1" compact="0" showAll="0">
      <items count="161">
        <item x="2"/>
        <item x="0"/>
        <item x="1"/>
        <item x="3"/>
        <item x="15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t="default"/>
      </items>
    </pivotField>
  </pivotFields>
  <rowFields count="1">
    <field x="0"/>
  </rowFields>
  <rowItems count="1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8" firstHeaderRow="0" firstDataRow="1" firstDataCol="1"/>
  <pivotFields count="12">
    <pivotField axis="axisRow" compact="0" showAll="0">
      <items count="155">
        <item x="1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3"/>
        <item x="4"/>
        <item x="2"/>
        <item x="1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5">
        <item x="4"/>
        <item x="3"/>
        <item x="2"/>
        <item x="1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compact="0" showAll="0"/>
    <pivotField compact="0" showAll="0"/>
    <pivotField compact="0" showAll="0"/>
    <pivotField dataField="1" compact="0" showAll="0">
      <items count="155">
        <item x="3"/>
        <item x="4"/>
        <item x="2"/>
        <item x="1"/>
        <item x="0"/>
        <item x="15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</pivotFields>
  <rowFields count="1">
    <field x="0"/>
  </rowFields>
  <rowItems count="1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51">
        <item x="0"/>
        <item x="14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150">
        <item x="0"/>
        <item x="14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50" firstHeaderRow="0" firstDataRow="1" firstDataCol="1"/>
  <pivotFields count="12">
    <pivotField axis="axisRow" compact="0" showAll="0">
      <items count="147">
        <item x="1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7">
        <item x="2"/>
        <item x="4"/>
        <item x="3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dataField="1" compact="0" showAll="0">
      <items count="147">
        <item x="4"/>
        <item x="3"/>
        <item x="2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  <pivotField compact="0" showAll="0"/>
    <pivotField compact="0" showAll="0"/>
    <pivotField compact="0" showAll="0"/>
    <pivotField dataField="1" compact="0" showAll="0">
      <items count="147">
        <item x="2"/>
        <item x="4"/>
        <item x="3"/>
        <item x="1"/>
        <item x="0"/>
        <item x="14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t="default"/>
      </items>
    </pivotField>
  </pivotFields>
  <rowFields count="1">
    <field x="0"/>
  </rowFields>
  <rowItems count="1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3"/>
        <item x="2"/>
        <item x="1"/>
        <item x="4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4"/>
        <item x="3"/>
        <item x="2"/>
        <item x="1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3"/>
        <item x="2"/>
        <item x="1"/>
        <item x="4"/>
        <item x="0"/>
        <item x="13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1"/>
        <item x="3"/>
        <item x="2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3"/>
        <item x="2"/>
        <item x="1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22">
        <item x="1"/>
        <item x="3"/>
        <item x="2"/>
        <item x="0"/>
        <item x="12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2"/>
        <item x="1"/>
        <item x="3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"/>
        <item x="2"/>
        <item x="1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2"/>
        <item x="1"/>
        <item x="3"/>
        <item x="0"/>
        <item x="110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0"/>
        <item x="1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1"/>
        <item x="0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9">
        <item x="0"/>
        <item x="1"/>
        <item x="107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3"/>
        <item x="102"/>
        <item x="103"/>
        <item x="104"/>
        <item x="105"/>
        <item x="106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07" firstHeaderRow="0" firstDataRow="1" firstDataCol="1"/>
  <pivotFields count="12">
    <pivotField axis="axisRow" compact="0" showAll="0">
      <items count="104">
        <item x="1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4">
        <item x="5"/>
        <item x="2"/>
        <item x="4"/>
        <item x="1"/>
        <item x="3"/>
        <item x="0"/>
        <item x="10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dataField="1" compact="0" showAll="0">
      <items count="104">
        <item x="5"/>
        <item x="4"/>
        <item x="3"/>
        <item x="2"/>
        <item x="1"/>
        <item x="0"/>
        <item x="10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5"/>
        <item x="2"/>
        <item x="4"/>
        <item x="1"/>
        <item x="3"/>
        <item x="0"/>
        <item x="102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100">
        <item x="1"/>
        <item x="0"/>
        <item x="9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92" firstHeaderRow="0" firstDataRow="1" firstDataCol="1"/>
  <pivotFields count="12">
    <pivotField axis="axisRow" compact="0" showAll="0">
      <items count="89">
        <item x="8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9">
        <item x="3"/>
        <item x="5"/>
        <item x="6"/>
        <item x="1"/>
        <item x="4"/>
        <item x="2"/>
        <item x="0"/>
        <item x="8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dataField="1" compact="0" showAll="0">
      <items count="89">
        <item x="5"/>
        <item x="4"/>
        <item x="3"/>
        <item x="2"/>
        <item x="1"/>
        <item x="0"/>
        <item x="6"/>
        <item x="8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  <pivotField compact="0" showAll="0"/>
    <pivotField compact="0" showAll="0"/>
    <pivotField compact="0" showAll="0"/>
    <pivotField dataField="1" compact="0" showAll="0">
      <items count="89">
        <item x="3"/>
        <item x="5"/>
        <item x="1"/>
        <item x="4"/>
        <item x="2"/>
        <item x="0"/>
        <item x="6"/>
        <item x="87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t="default"/>
      </items>
    </pivotField>
  </pivotFields>
  <rowFields count="1">
    <field x="0"/>
  </rowFields>
  <rowItems count="8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4" firstHeaderRow="0" firstDataRow="1" firstDataCol="1"/>
  <pivotFields count="12">
    <pivotField axis="axisRow" compact="0" showAll="0">
      <items count="71">
        <item x="6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1">
        <item x="8"/>
        <item x="2"/>
        <item x="4"/>
        <item x="5"/>
        <item x="7"/>
        <item x="6"/>
        <item x="3"/>
        <item x="1"/>
        <item x="0"/>
        <item x="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dataField="1" compact="0" showAll="0">
      <items count="71">
        <item x="7"/>
        <item x="6"/>
        <item x="5"/>
        <item x="4"/>
        <item x="3"/>
        <item x="2"/>
        <item x="1"/>
        <item x="8"/>
        <item x="0"/>
        <item x="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  <pivotField compact="0" showAll="0"/>
    <pivotField compact="0" showAll="0"/>
    <pivotField compact="0" showAll="0"/>
    <pivotField dataField="1" compact="0" showAll="0">
      <items count="71">
        <item x="2"/>
        <item x="4"/>
        <item x="5"/>
        <item x="7"/>
        <item x="6"/>
        <item x="3"/>
        <item x="1"/>
        <item x="0"/>
        <item x="8"/>
        <item x="6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t="default"/>
      </items>
    </pivotField>
  </pivotFields>
  <rowFields count="1">
    <field x="0"/>
  </rowFields>
  <rowItems count="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4"/>
        <item x="5"/>
        <item x="2"/>
        <item x="3"/>
        <item x="6"/>
        <item x="1"/>
        <item x="0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4"/>
        <item x="3"/>
        <item x="2"/>
        <item x="1"/>
        <item x="0"/>
        <item x="5"/>
        <item x="6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4"/>
        <item x="2"/>
        <item x="3"/>
        <item x="1"/>
        <item x="0"/>
        <item x="6"/>
        <item x="5"/>
        <item x="5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2"/>
        <item x="1"/>
        <item x="3"/>
        <item x="0"/>
        <item x="4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4"/>
        <item x="3"/>
        <item x="2"/>
        <item x="1"/>
        <item x="0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2"/>
        <item x="1"/>
        <item x="3"/>
        <item x="0"/>
        <item x="4"/>
        <item x="5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7.xml><?xml version="1.0" encoding="utf-8"?>
<pivotTableDefinition xmlns="http://schemas.openxmlformats.org/spreadsheetml/2006/main" name="数据透视表1" cacheId="7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1" firstHeaderRow="0" firstDataRow="1" firstDataCol="1"/>
  <pivotFields count="12">
    <pivotField axis="axisRow" compact="0" defaultSubtotal="0" showAll="0">
      <items count="27">
        <item x="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1"/>
        <item x="0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dataField="1" compact="0" showAll="0">
      <items count="20">
        <item x="0"/>
        <item x="1"/>
        <item x="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</pivotFields>
  <rowFields count="1">
    <field x="0"/>
  </rowFields>
  <row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8.xml><?xml version="1.0" encoding="utf-8"?>
<pivotTableDefinition xmlns="http://schemas.openxmlformats.org/spreadsheetml/2006/main" name="数据透视表1" cacheId="7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">
        <item x="1"/>
        <item x="0"/>
        <item x="2"/>
        <item t="default"/>
      </items>
    </pivotField>
    <pivotField dataField="1" compact="0" showAll="0">
      <items count="4">
        <item x="0"/>
        <item x="1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4">
        <item x="0"/>
        <item x="1"/>
        <item x="2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0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1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3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0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8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ivotTable" Target="../pivotTables/pivotTable76.xml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ivotTable" Target="../pivotTables/pivotTable77.xml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ivotTable" Target="../pivotTables/pivotTable7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12"/>
  <sheetViews>
    <sheetView topLeftCell="X1" workbookViewId="0">
      <pane ySplit="1" topLeftCell="A470" activePane="bottomLeft" state="frozen"/>
      <selection/>
      <selection pane="bottomLeft" activeCell="AM512" sqref="AM51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  <col min="39" max="39" width="12.625"/>
  </cols>
  <sheetData>
    <row r="1" ht="46" customHeight="1" spans="1:39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</row>
    <row r="2" spans="1:20">
      <c r="A2" s="4">
        <v>43603</v>
      </c>
      <c r="B2" s="5">
        <v>0.561805555555556</v>
      </c>
      <c r="C2" t="s">
        <v>39</v>
      </c>
      <c r="T2" s="6">
        <v>0.001</v>
      </c>
    </row>
    <row r="3" spans="1:26">
      <c r="A3" s="4">
        <v>43603</v>
      </c>
      <c r="B3" s="5">
        <v>0.610416666666667</v>
      </c>
      <c r="C3" t="s">
        <v>40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41</v>
      </c>
      <c r="T4" s="6">
        <v>0.002</v>
      </c>
    </row>
    <row r="5" spans="1:26">
      <c r="A5" s="4">
        <v>43605</v>
      </c>
      <c r="B5" s="5">
        <v>0.694444444444444</v>
      </c>
      <c r="C5" t="s">
        <v>42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42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43</v>
      </c>
      <c r="L7" s="1">
        <v>3000</v>
      </c>
    </row>
    <row r="8" spans="1:26">
      <c r="A8" s="4">
        <v>43607</v>
      </c>
      <c r="B8" s="5">
        <v>0.788888888888889</v>
      </c>
      <c r="C8" t="s">
        <v>44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45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46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47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48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49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50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51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52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53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54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55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56</v>
      </c>
      <c r="Y19"/>
    </row>
    <row r="20" spans="1:26">
      <c r="A20" s="4">
        <v>43611</v>
      </c>
      <c r="B20" s="5">
        <v>0.522222222222222</v>
      </c>
      <c r="C20" t="s">
        <v>57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58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59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60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60</v>
      </c>
    </row>
    <row r="26" spans="1:26">
      <c r="A26" s="4">
        <v>43619</v>
      </c>
      <c r="B26" s="5">
        <v>0.486111111111111</v>
      </c>
      <c r="C26" t="s">
        <v>61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62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63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64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65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66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67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48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49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50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68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69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70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71</v>
      </c>
      <c r="E39">
        <v>2450</v>
      </c>
      <c r="G39" t="s">
        <v>72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73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74</v>
      </c>
    </row>
    <row r="43" spans="1:26">
      <c r="A43" s="4">
        <v>43629</v>
      </c>
      <c r="B43" s="5">
        <v>0.485416666666667</v>
      </c>
      <c r="C43" t="s">
        <v>75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76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77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78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79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80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81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82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83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82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84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82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85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82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86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78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87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88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89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90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91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92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93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94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95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41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96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97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97</v>
      </c>
      <c r="L71" s="1" t="s">
        <v>98</v>
      </c>
    </row>
    <row r="72" spans="1:33">
      <c r="A72" s="4">
        <v>43648</v>
      </c>
      <c r="B72" s="5">
        <v>0.657638888888889</v>
      </c>
      <c r="G72" t="s">
        <v>97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99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97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99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100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48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49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50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68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101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102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45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59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45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59</v>
      </c>
      <c r="L86" s="1" t="s">
        <v>98</v>
      </c>
    </row>
    <row r="87" spans="1:33">
      <c r="A87" s="4">
        <v>43653</v>
      </c>
      <c r="B87" s="5">
        <v>0.482638888888889</v>
      </c>
      <c r="C87" t="s">
        <v>103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104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105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106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107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108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109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110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111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112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113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114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115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116</v>
      </c>
    </row>
    <row r="101" spans="1:28">
      <c r="A101" s="4">
        <v>43655</v>
      </c>
      <c r="B101" s="5">
        <v>0.809722222222222</v>
      </c>
      <c r="C101" t="s">
        <v>117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118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119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120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121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122</v>
      </c>
      <c r="AF107" s="6">
        <v>0.37</v>
      </c>
    </row>
    <row r="108" spans="1:31">
      <c r="A108" s="4">
        <v>43658</v>
      </c>
      <c r="AD108" t="s">
        <v>123</v>
      </c>
      <c r="AE108">
        <v>185</v>
      </c>
    </row>
    <row r="109" spans="1:32">
      <c r="A109" s="4">
        <v>43658</v>
      </c>
      <c r="AD109" t="s">
        <v>124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125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126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126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59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127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128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129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129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130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130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131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132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133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134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61</v>
      </c>
      <c r="E124" t="s">
        <v>135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136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137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138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139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140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57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141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142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143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144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145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146</v>
      </c>
      <c r="O136" s="1" t="s">
        <v>147</v>
      </c>
      <c r="P136" s="1">
        <v>904137931</v>
      </c>
      <c r="Q136" s="1">
        <v>1084965504</v>
      </c>
      <c r="R136" s="1" t="s">
        <v>148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148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149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149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150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150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150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151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150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149</v>
      </c>
      <c r="U145" s="6">
        <v>0.2</v>
      </c>
    </row>
    <row r="146" spans="1:36">
      <c r="A146" s="4">
        <v>43673</v>
      </c>
      <c r="B146" s="5">
        <v>0.752083333333333</v>
      </c>
      <c r="AD146" t="s">
        <v>152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149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150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150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150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149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149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149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150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149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150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148</v>
      </c>
      <c r="U157" s="6">
        <v>0.2</v>
      </c>
    </row>
    <row r="158" spans="1:36">
      <c r="A158" s="4">
        <v>43673</v>
      </c>
      <c r="B158" s="5">
        <v>0.870833333333333</v>
      </c>
      <c r="AD158" t="s">
        <v>152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149</v>
      </c>
      <c r="U159" s="6">
        <v>0.2</v>
      </c>
      <c r="AC159">
        <v>30</v>
      </c>
      <c r="AD159" t="s">
        <v>81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148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149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148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150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148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150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148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148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148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149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148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81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149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148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149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148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150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148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150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149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150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150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149</v>
      </c>
      <c r="U182" s="6">
        <v>0.2</v>
      </c>
      <c r="AD182" t="s">
        <v>152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150</v>
      </c>
      <c r="U183" s="6">
        <v>0.2</v>
      </c>
      <c r="AC183">
        <v>60</v>
      </c>
      <c r="AD183" t="s">
        <v>81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150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150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150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148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148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150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150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150</v>
      </c>
      <c r="U191" s="6">
        <v>0.2</v>
      </c>
    </row>
    <row r="192" spans="1:36">
      <c r="A192" s="4">
        <v>43673</v>
      </c>
      <c r="B192" s="5">
        <v>0.910416666666667</v>
      </c>
      <c r="AD192" t="s">
        <v>152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81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150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150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149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149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148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148</v>
      </c>
      <c r="U199" s="6">
        <v>0.2</v>
      </c>
    </row>
    <row r="200" spans="1:28">
      <c r="A200" s="4">
        <v>43675</v>
      </c>
      <c r="B200" s="5">
        <v>0.722916666666667</v>
      </c>
      <c r="C200" t="s">
        <v>153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154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155</v>
      </c>
      <c r="D202" t="s">
        <v>156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157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158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159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160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161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162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163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162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163</v>
      </c>
      <c r="I211" s="1" t="s">
        <v>164</v>
      </c>
    </row>
    <row r="212" spans="1:29">
      <c r="A212" s="4">
        <v>43679</v>
      </c>
      <c r="B212" s="5">
        <v>0.972916666666667</v>
      </c>
      <c r="G212" t="s">
        <v>70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163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70</v>
      </c>
      <c r="I214" s="1" t="s">
        <v>164</v>
      </c>
    </row>
    <row r="215" spans="1:13">
      <c r="A215" s="4">
        <v>43680</v>
      </c>
      <c r="B215" s="5">
        <v>0.461111111111111</v>
      </c>
      <c r="I215" s="1" t="s">
        <v>70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165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166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167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167</v>
      </c>
      <c r="I219" s="1" t="s">
        <v>164</v>
      </c>
    </row>
    <row r="220" spans="1:20">
      <c r="A220" s="4">
        <v>43682</v>
      </c>
      <c r="B220" s="5">
        <v>0.445138888888889</v>
      </c>
      <c r="I220" s="1" t="s">
        <v>167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76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127</v>
      </c>
      <c r="J222" s="1">
        <v>695952</v>
      </c>
      <c r="K222">
        <v>10</v>
      </c>
      <c r="L222" s="1" t="s">
        <v>98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76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127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168</v>
      </c>
      <c r="J225" s="1">
        <v>930000</v>
      </c>
      <c r="K225">
        <v>10</v>
      </c>
      <c r="L225" s="1" t="s">
        <v>98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169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169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168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131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75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95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95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75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131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170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171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170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171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105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172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105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172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173</v>
      </c>
      <c r="H243" t="s">
        <v>173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148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148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148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81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148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148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148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148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148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174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174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174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174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174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81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174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174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174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175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175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175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175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175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175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175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152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81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175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175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175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175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175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175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175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175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175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175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81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175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175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175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175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175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175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175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175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175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175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81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174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148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148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148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149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149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150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176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176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177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178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179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179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180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181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81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177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177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177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177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177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182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183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184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185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186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187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187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182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182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182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182</v>
      </c>
      <c r="S324" s="1">
        <v>33530</v>
      </c>
      <c r="U324" s="6">
        <v>0.2</v>
      </c>
    </row>
    <row r="325" spans="1:4">
      <c r="A325" s="4">
        <v>43692</v>
      </c>
      <c r="D325" t="s">
        <v>188</v>
      </c>
    </row>
    <row r="326" spans="1:28">
      <c r="A326" s="4">
        <v>43693</v>
      </c>
      <c r="B326" s="5">
        <v>0.602777777777778</v>
      </c>
      <c r="C326" t="s">
        <v>189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190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191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155</v>
      </c>
    </row>
    <row r="330" spans="1:12">
      <c r="A330" s="4">
        <v>43694</v>
      </c>
      <c r="B330" s="5">
        <v>0.452777777777778</v>
      </c>
      <c r="G330" t="s">
        <v>155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192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193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192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193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194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195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196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152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197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198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185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185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199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200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201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202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203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203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204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204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81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182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176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177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177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177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182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176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177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177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177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205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206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207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208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209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210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211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212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213</v>
      </c>
      <c r="E370" t="s">
        <v>214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215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216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217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61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218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61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54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219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54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39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54</v>
      </c>
      <c r="J381" s="1" t="s">
        <v>164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220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40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40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221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222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222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223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224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224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225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226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226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227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228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228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229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216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216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230</v>
      </c>
      <c r="G400" t="s">
        <v>227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231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227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225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225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232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233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234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235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215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236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237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215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236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238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237</v>
      </c>
      <c r="K416" t="s">
        <v>239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240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241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242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152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243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244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245</v>
      </c>
      <c r="AB422">
        <v>5</v>
      </c>
    </row>
    <row r="423" spans="1:29">
      <c r="A423" s="7">
        <v>43790</v>
      </c>
      <c r="B423" s="8">
        <v>0.806944444444444</v>
      </c>
      <c r="G423" t="s">
        <v>190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190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246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247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248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209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247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249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209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250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249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251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197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197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252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80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79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253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78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200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254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255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256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79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253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78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200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254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255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256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233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257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258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259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260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261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261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262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263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264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264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265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265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266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266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267</v>
      </c>
    </row>
    <row r="470" spans="1:28">
      <c r="A470" s="7">
        <v>43856</v>
      </c>
      <c r="B470" s="8">
        <v>0.761111111111111</v>
      </c>
      <c r="C470" t="s">
        <v>268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269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270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271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272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258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273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274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198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275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196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195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276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194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233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258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273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274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198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275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196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195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276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194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277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278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279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280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281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233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152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282</v>
      </c>
    </row>
    <row r="501" spans="1:37">
      <c r="A501" s="7">
        <v>43898</v>
      </c>
      <c r="B501" s="8">
        <v>0.120833333333333</v>
      </c>
      <c r="G501" t="s">
        <v>277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278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279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280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281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  <row r="506" spans="1:28">
      <c r="A506" s="7">
        <v>43917</v>
      </c>
      <c r="B506" s="8">
        <v>0.594444444444444</v>
      </c>
      <c r="C506" t="s">
        <v>283</v>
      </c>
      <c r="T506" s="6">
        <v>1</v>
      </c>
      <c r="U506" s="6">
        <v>0.097</v>
      </c>
      <c r="V506" s="6">
        <v>1</v>
      </c>
      <c r="W506" s="1">
        <v>23634016256</v>
      </c>
      <c r="X506" s="1">
        <v>1310535168</v>
      </c>
      <c r="Y506" s="1">
        <v>1292653696</v>
      </c>
      <c r="Z506" s="1">
        <v>17881472</v>
      </c>
      <c r="AA506" s="1">
        <v>23634018973</v>
      </c>
      <c r="AB506">
        <v>9</v>
      </c>
    </row>
    <row r="507" spans="1:33">
      <c r="A507" s="7">
        <v>43923</v>
      </c>
      <c r="B507" s="8">
        <v>0.71875</v>
      </c>
      <c r="AC507">
        <v>0</v>
      </c>
      <c r="AD507" t="s">
        <v>284</v>
      </c>
      <c r="AE507">
        <v>1</v>
      </c>
      <c r="AF507">
        <v>4</v>
      </c>
      <c r="AG507">
        <v>2445</v>
      </c>
    </row>
    <row r="508" spans="1:33">
      <c r="A508" s="7">
        <v>43923</v>
      </c>
      <c r="B508" s="8">
        <v>0.720833333333333</v>
      </c>
      <c r="AC508">
        <v>0</v>
      </c>
      <c r="AD508" t="s">
        <v>284</v>
      </c>
      <c r="AE508">
        <v>1</v>
      </c>
      <c r="AF508">
        <v>5</v>
      </c>
      <c r="AG508">
        <v>2445</v>
      </c>
    </row>
    <row r="509" spans="1:28">
      <c r="A509" s="7">
        <v>43931</v>
      </c>
      <c r="B509" s="8">
        <v>0.506944444444444</v>
      </c>
      <c r="C509" t="s">
        <v>285</v>
      </c>
      <c r="T509" s="6">
        <v>0.956</v>
      </c>
      <c r="U509" s="6">
        <v>0.097</v>
      </c>
      <c r="V509" s="6">
        <v>0.956</v>
      </c>
      <c r="W509" s="1">
        <v>22594119680</v>
      </c>
      <c r="X509" s="1">
        <v>835247808</v>
      </c>
      <c r="Y509" s="1">
        <v>823851328</v>
      </c>
      <c r="Z509" s="1">
        <v>11396480</v>
      </c>
      <c r="AA509" s="1">
        <v>22594122138</v>
      </c>
      <c r="AB509">
        <v>9</v>
      </c>
    </row>
    <row r="510" spans="1:28">
      <c r="A510" s="7">
        <v>43939</v>
      </c>
      <c r="B510" s="8">
        <v>0.715972222222222</v>
      </c>
      <c r="C510" t="s">
        <v>285</v>
      </c>
      <c r="T510" s="6">
        <v>0.044</v>
      </c>
      <c r="U510" s="6">
        <v>0.097</v>
      </c>
      <c r="V510" s="6">
        <v>0.044</v>
      </c>
      <c r="W510" s="1">
        <v>1039896832</v>
      </c>
      <c r="X510" s="1">
        <v>38442368</v>
      </c>
      <c r="Y510" s="1">
        <v>37917844</v>
      </c>
      <c r="Z510" s="1">
        <v>524524</v>
      </c>
      <c r="AA510" s="1">
        <v>1039896834</v>
      </c>
      <c r="AB510">
        <v>3</v>
      </c>
    </row>
    <row r="511" spans="1:29">
      <c r="A511" s="7">
        <v>43939</v>
      </c>
      <c r="B511" s="8">
        <v>0.772916666666667</v>
      </c>
      <c r="G511" t="s">
        <v>270</v>
      </c>
      <c r="J511" s="1">
        <v>5757969000</v>
      </c>
      <c r="K511">
        <v>10</v>
      </c>
      <c r="T511" s="6">
        <v>1</v>
      </c>
      <c r="AC511">
        <v>5</v>
      </c>
    </row>
    <row r="512" spans="1:39">
      <c r="A512" s="7">
        <v>43939</v>
      </c>
      <c r="B512" s="8">
        <v>0.961805555555556</v>
      </c>
      <c r="G512" t="s">
        <v>270</v>
      </c>
      <c r="L512" s="1">
        <v>110000000000</v>
      </c>
      <c r="M512" s="1">
        <f>L512-J511</f>
        <v>104242031000</v>
      </c>
      <c r="T512" s="6">
        <f>L512/J511</f>
        <v>19.1039583575389</v>
      </c>
      <c r="AK512">
        <f>ROUND((((B512-B511)-(4/24))/((2/60)/24)),0)</f>
        <v>16</v>
      </c>
      <c r="AM512">
        <f>POWER(T512,(1/AK512))</f>
        <v>1.20245881428865</v>
      </c>
    </row>
  </sheetData>
  <pageMargins left="0.75" right="0.75" top="1" bottom="1" header="0.5" footer="0.5"/>
  <headerFooter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52"/>
  <sheetViews>
    <sheetView workbookViewId="0">
      <pane ySplit="1" topLeftCell="A362" activePane="bottomLeft" state="frozen"/>
      <selection/>
      <selection pane="bottomLeft" activeCell="A340" sqref="A340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286</v>
      </c>
      <c r="D1" s="3" t="s">
        <v>287</v>
      </c>
      <c r="E1" s="3" t="s">
        <v>288</v>
      </c>
      <c r="F1" s="3" t="s">
        <v>289</v>
      </c>
      <c r="G1" s="3" t="s">
        <v>290</v>
      </c>
      <c r="H1" s="3" t="s">
        <v>291</v>
      </c>
      <c r="I1" s="3" t="s">
        <v>292</v>
      </c>
      <c r="J1" s="3" t="s">
        <v>293</v>
      </c>
      <c r="K1" s="66" t="s">
        <v>294</v>
      </c>
      <c r="L1" s="66" t="s">
        <v>295</v>
      </c>
      <c r="M1" s="66" t="s">
        <v>296</v>
      </c>
      <c r="N1" s="55" t="s">
        <v>297</v>
      </c>
      <c r="O1" s="55" t="s">
        <v>298</v>
      </c>
      <c r="P1" s="55" t="s">
        <v>299</v>
      </c>
      <c r="Q1" s="55" t="s">
        <v>300</v>
      </c>
      <c r="R1" s="55" t="s">
        <v>301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302</v>
      </c>
      <c r="Q12" t="s">
        <v>303</v>
      </c>
      <c r="R12" t="s">
        <v>304</v>
      </c>
      <c r="S12" t="s">
        <v>305</v>
      </c>
      <c r="T12" t="s">
        <v>306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307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308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308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308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308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308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308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308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308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308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308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308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308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308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308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308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308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308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308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308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308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308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40" si="8">E278-I278</f>
        <v>-80361215334</v>
      </c>
      <c r="M278" s="1">
        <f t="shared" ref="M278:M340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308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308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282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:20">
      <c r="A308" s="7">
        <v>43909</v>
      </c>
      <c r="B308" s="8">
        <v>0.657638888888889</v>
      </c>
      <c r="C308" s="1">
        <v>2532952154937</v>
      </c>
      <c r="D308" s="1">
        <v>2507527931368</v>
      </c>
      <c r="E308" s="1">
        <v>25424223569</v>
      </c>
      <c r="F308" s="1">
        <v>845672589</v>
      </c>
      <c r="G308" s="1">
        <v>7298042128</v>
      </c>
      <c r="H308">
        <v>2110</v>
      </c>
      <c r="I308" s="1">
        <v>178500000000</v>
      </c>
      <c r="J308">
        <v>47</v>
      </c>
      <c r="K308" s="1">
        <v>2750000000000</v>
      </c>
      <c r="L308" s="1">
        <f t="shared" si="8"/>
        <v>-153075776431</v>
      </c>
      <c r="M308" s="1">
        <f t="shared" si="9"/>
        <v>242472068632</v>
      </c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:20">
      <c r="A309" s="7">
        <v>43910</v>
      </c>
      <c r="B309" s="8">
        <v>0.576388888888889</v>
      </c>
      <c r="C309" s="1">
        <v>2533403590679</v>
      </c>
      <c r="D309" s="1">
        <v>2507527931368</v>
      </c>
      <c r="E309" s="1">
        <v>25875659311</v>
      </c>
      <c r="F309" s="1">
        <v>1169848975</v>
      </c>
      <c r="G309" s="1">
        <v>6596913167</v>
      </c>
      <c r="H309">
        <v>2120</v>
      </c>
      <c r="I309" s="1">
        <v>178500000000</v>
      </c>
      <c r="J309">
        <v>47</v>
      </c>
      <c r="K309" s="1">
        <v>2750000000000</v>
      </c>
      <c r="L309" s="1">
        <f t="shared" si="8"/>
        <v>-152624340689</v>
      </c>
      <c r="M309" s="1">
        <f t="shared" si="9"/>
        <v>242472068632</v>
      </c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:20">
      <c r="A310" s="7">
        <v>43912</v>
      </c>
      <c r="B310" s="8">
        <v>0.690277777777778</v>
      </c>
      <c r="C310" s="1">
        <v>2535869218275</v>
      </c>
      <c r="D310" s="1">
        <v>2507527931368</v>
      </c>
      <c r="E310" s="1">
        <v>28341286907</v>
      </c>
      <c r="F310" s="1">
        <v>1121031717</v>
      </c>
      <c r="G310" s="1">
        <v>6874173277</v>
      </c>
      <c r="H310">
        <v>2170</v>
      </c>
      <c r="I310" s="1">
        <v>178500000000</v>
      </c>
      <c r="J310">
        <v>47</v>
      </c>
      <c r="K310" s="1">
        <v>2750000000000</v>
      </c>
      <c r="L310" s="1">
        <f t="shared" si="8"/>
        <v>-150158713093</v>
      </c>
      <c r="M310" s="1">
        <f t="shared" si="9"/>
        <v>242472068632</v>
      </c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:20">
      <c r="A311" s="7">
        <v>43913</v>
      </c>
      <c r="B311" s="8">
        <v>0.772916666666667</v>
      </c>
      <c r="C311" s="1">
        <v>2536813268062</v>
      </c>
      <c r="D311" s="1">
        <v>2507527931368</v>
      </c>
      <c r="E311" s="1">
        <v>29285336694</v>
      </c>
      <c r="F311" s="1">
        <v>911168687</v>
      </c>
      <c r="G311" s="1">
        <v>6618162564</v>
      </c>
      <c r="H311">
        <v>2180</v>
      </c>
      <c r="I311" s="1">
        <v>178500000000</v>
      </c>
      <c r="J311">
        <v>47</v>
      </c>
      <c r="K311" s="1">
        <v>2750000000000</v>
      </c>
      <c r="L311" s="1">
        <f t="shared" si="8"/>
        <v>-149214663306</v>
      </c>
      <c r="M311" s="1">
        <f t="shared" si="9"/>
        <v>242472068632</v>
      </c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:20">
      <c r="A312" s="7">
        <v>43914</v>
      </c>
      <c r="B312" s="8">
        <v>0.764583333333333</v>
      </c>
      <c r="C312" s="1">
        <v>2537707368046</v>
      </c>
      <c r="D312" s="1">
        <v>2507527931368</v>
      </c>
      <c r="E312" s="1">
        <v>30179436678</v>
      </c>
      <c r="F312" s="1">
        <v>1804387571</v>
      </c>
      <c r="G312" s="1">
        <v>6479695899</v>
      </c>
      <c r="H312">
        <v>2194</v>
      </c>
      <c r="I312" s="1">
        <v>178500000000</v>
      </c>
      <c r="J312">
        <v>47</v>
      </c>
      <c r="K312" s="1">
        <v>2750000000000</v>
      </c>
      <c r="L312" s="1">
        <f t="shared" si="8"/>
        <v>-148320563322</v>
      </c>
      <c r="M312" s="1">
        <f t="shared" si="9"/>
        <v>242472068632</v>
      </c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:20">
      <c r="A313" s="7">
        <v>43915</v>
      </c>
      <c r="B313" s="8">
        <v>0.726388888888889</v>
      </c>
      <c r="C313" s="1">
        <v>2538471734660</v>
      </c>
      <c r="D313" s="1">
        <v>2507527931368</v>
      </c>
      <c r="E313" s="1">
        <v>30943803292</v>
      </c>
      <c r="F313" s="1">
        <v>1656704398</v>
      </c>
      <c r="G313" s="1">
        <v>6296965712</v>
      </c>
      <c r="H313">
        <v>2249</v>
      </c>
      <c r="I313" s="1">
        <v>178500000000</v>
      </c>
      <c r="J313">
        <v>47</v>
      </c>
      <c r="K313" s="1">
        <v>2750000000000</v>
      </c>
      <c r="L313" s="1">
        <f t="shared" si="8"/>
        <v>-147556196708</v>
      </c>
      <c r="M313" s="1">
        <f t="shared" si="9"/>
        <v>242472068632</v>
      </c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:20">
      <c r="A314" s="7">
        <v>43916</v>
      </c>
      <c r="B314" s="8">
        <v>0.588194444444444</v>
      </c>
      <c r="C314" s="1">
        <v>2539089256852</v>
      </c>
      <c r="D314" s="1">
        <v>2507527931368</v>
      </c>
      <c r="E314" s="1">
        <v>31561325484</v>
      </c>
      <c r="F314" s="1">
        <v>1380126606</v>
      </c>
      <c r="G314" s="1">
        <v>6787228548</v>
      </c>
      <c r="H314">
        <v>2255</v>
      </c>
      <c r="I314" s="1">
        <v>178500000000</v>
      </c>
      <c r="J314">
        <v>47</v>
      </c>
      <c r="K314" s="1">
        <v>2750000000000</v>
      </c>
      <c r="L314" s="1">
        <f t="shared" si="8"/>
        <v>-146938674516</v>
      </c>
      <c r="M314" s="1">
        <f t="shared" si="9"/>
        <v>242472068632</v>
      </c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:20">
      <c r="A315" s="7">
        <v>43917</v>
      </c>
      <c r="B315" s="8">
        <v>0.593055555555556</v>
      </c>
      <c r="C315" s="1">
        <v>2540012166294</v>
      </c>
      <c r="D315" s="1">
        <v>2507527931368</v>
      </c>
      <c r="E315" s="1">
        <v>32484234926</v>
      </c>
      <c r="F315" s="1">
        <v>1538669434</v>
      </c>
      <c r="G315" s="1">
        <v>6539407915</v>
      </c>
      <c r="H315">
        <v>2305</v>
      </c>
      <c r="I315" s="1">
        <v>178500000000</v>
      </c>
      <c r="J315">
        <v>47</v>
      </c>
      <c r="K315" s="1">
        <v>2750000000000</v>
      </c>
      <c r="L315" s="1">
        <f t="shared" si="8"/>
        <v>-146015765074</v>
      </c>
      <c r="M315" s="1">
        <f t="shared" si="9"/>
        <v>242472068632</v>
      </c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:20">
      <c r="A316" s="7">
        <v>43918</v>
      </c>
      <c r="B316" s="8">
        <v>0.684027777777778</v>
      </c>
      <c r="C316" s="1">
        <v>2540173060973</v>
      </c>
      <c r="D316" s="1">
        <v>2529718485368</v>
      </c>
      <c r="E316" s="1">
        <v>10454575605</v>
      </c>
      <c r="F316" s="1">
        <v>1592478552</v>
      </c>
      <c r="G316" s="1">
        <v>6820052788</v>
      </c>
      <c r="H316">
        <v>2305</v>
      </c>
      <c r="I316" s="1">
        <v>178500000000</v>
      </c>
      <c r="J316">
        <v>47</v>
      </c>
      <c r="K316" s="1">
        <v>2750000000000</v>
      </c>
      <c r="L316" s="1">
        <f t="shared" si="8"/>
        <v>-168045424395</v>
      </c>
      <c r="M316" s="1">
        <f t="shared" si="9"/>
        <v>220281514632</v>
      </c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:20">
      <c r="A317" s="7">
        <v>43919</v>
      </c>
      <c r="B317" s="8">
        <v>0.727777777777778</v>
      </c>
      <c r="C317" s="1">
        <v>2541481743012</v>
      </c>
      <c r="D317" s="1">
        <v>2529718485368</v>
      </c>
      <c r="E317" s="1">
        <v>11763257644</v>
      </c>
      <c r="F317" s="1">
        <v>1287800939</v>
      </c>
      <c r="G317" s="1">
        <v>6986822010</v>
      </c>
      <c r="H317">
        <v>2330</v>
      </c>
      <c r="I317" s="1">
        <v>178500000000</v>
      </c>
      <c r="J317">
        <v>47</v>
      </c>
      <c r="K317" s="1">
        <v>2750000000000</v>
      </c>
      <c r="L317" s="1">
        <f t="shared" si="8"/>
        <v>-166736742356</v>
      </c>
      <c r="M317" s="1">
        <f t="shared" si="9"/>
        <v>220281514632</v>
      </c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:20">
      <c r="A318" s="7">
        <v>43920</v>
      </c>
      <c r="B318" s="8">
        <v>0.652083333333333</v>
      </c>
      <c r="C318" s="1">
        <v>2542337093547</v>
      </c>
      <c r="D318" s="1">
        <v>2529718485368</v>
      </c>
      <c r="E318" s="1">
        <v>12618608179</v>
      </c>
      <c r="F318" s="1">
        <v>2110270374</v>
      </c>
      <c r="G318" s="1">
        <v>7809291445</v>
      </c>
      <c r="H318">
        <v>2355</v>
      </c>
      <c r="I318" s="1">
        <v>178500000000</v>
      </c>
      <c r="J318">
        <v>47</v>
      </c>
      <c r="K318" s="1">
        <v>2750000000000</v>
      </c>
      <c r="L318" s="1">
        <f t="shared" si="8"/>
        <v>-165881391821</v>
      </c>
      <c r="M318" s="1">
        <f t="shared" si="9"/>
        <v>220281514632</v>
      </c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:20">
      <c r="A319" s="7">
        <v>43921</v>
      </c>
      <c r="B319" s="8">
        <v>0.44375</v>
      </c>
      <c r="C319" s="1">
        <v>2543207676046</v>
      </c>
      <c r="D319" s="1">
        <v>2529718485368</v>
      </c>
      <c r="E319" s="1">
        <v>13489190678</v>
      </c>
      <c r="F319" s="1">
        <v>1692170834</v>
      </c>
      <c r="G319" s="1">
        <v>7767824157</v>
      </c>
      <c r="H319">
        <v>2384</v>
      </c>
      <c r="I319" s="1">
        <v>178500000000</v>
      </c>
      <c r="J319">
        <v>47</v>
      </c>
      <c r="K319" s="1">
        <v>2750000000000</v>
      </c>
      <c r="L319" s="1">
        <f t="shared" si="8"/>
        <v>-165010809322</v>
      </c>
      <c r="M319" s="1">
        <f t="shared" si="9"/>
        <v>220281514632</v>
      </c>
      <c r="O319" s="7">
        <v>43909</v>
      </c>
      <c r="P319">
        <v>2532952154937</v>
      </c>
      <c r="Q319">
        <v>2507527931368</v>
      </c>
      <c r="R319">
        <v>25424223569</v>
      </c>
      <c r="S319">
        <v>845672589</v>
      </c>
      <c r="T319">
        <v>7298042128</v>
      </c>
    </row>
    <row r="320" spans="1:20">
      <c r="A320" s="7">
        <v>43922</v>
      </c>
      <c r="B320" s="8">
        <v>0.547916666666667</v>
      </c>
      <c r="C320" s="1">
        <v>2544050493153</v>
      </c>
      <c r="D320" s="1">
        <v>2529718485368</v>
      </c>
      <c r="E320" s="1">
        <v>14332007785</v>
      </c>
      <c r="F320" s="1">
        <v>841936007</v>
      </c>
      <c r="G320" s="1">
        <v>7716541280</v>
      </c>
      <c r="H320">
        <v>2414</v>
      </c>
      <c r="I320" s="1">
        <v>178500000000</v>
      </c>
      <c r="J320">
        <v>47</v>
      </c>
      <c r="K320" s="1">
        <v>2750000000000</v>
      </c>
      <c r="L320" s="1">
        <f t="shared" si="8"/>
        <v>-164167992215</v>
      </c>
      <c r="M320" s="1">
        <f t="shared" si="9"/>
        <v>220281514632</v>
      </c>
      <c r="O320" s="7">
        <v>43910</v>
      </c>
      <c r="P320">
        <v>2533403590679</v>
      </c>
      <c r="Q320">
        <v>2507527931368</v>
      </c>
      <c r="R320">
        <v>25875659311</v>
      </c>
      <c r="S320">
        <v>1169848975</v>
      </c>
      <c r="T320">
        <v>6596913167</v>
      </c>
    </row>
    <row r="321" spans="1:20">
      <c r="A321" s="7">
        <v>43923</v>
      </c>
      <c r="B321" s="8">
        <v>0.718055555555556</v>
      </c>
      <c r="C321" s="1">
        <v>2545022879783</v>
      </c>
      <c r="D321" s="1">
        <v>2529718485368</v>
      </c>
      <c r="E321" s="1">
        <v>15304394415</v>
      </c>
      <c r="F321" s="1">
        <v>971505530</v>
      </c>
      <c r="G321" s="1">
        <v>7307920204</v>
      </c>
      <c r="H321">
        <v>2445</v>
      </c>
      <c r="I321" s="1">
        <v>178500000000</v>
      </c>
      <c r="J321">
        <v>47</v>
      </c>
      <c r="K321" s="1">
        <v>2750000000000</v>
      </c>
      <c r="L321" s="1">
        <f t="shared" si="8"/>
        <v>-163195605585</v>
      </c>
      <c r="M321" s="1">
        <f t="shared" si="9"/>
        <v>220281514632</v>
      </c>
      <c r="O321" s="7">
        <v>43912</v>
      </c>
      <c r="P321">
        <v>2535869218275</v>
      </c>
      <c r="Q321">
        <v>2507527931368</v>
      </c>
      <c r="R321">
        <v>28341286907</v>
      </c>
      <c r="S321">
        <v>1121031717</v>
      </c>
      <c r="T321">
        <v>6874173277</v>
      </c>
    </row>
    <row r="322" spans="1:20">
      <c r="A322" s="7">
        <v>43924</v>
      </c>
      <c r="B322" s="8">
        <v>0.470833333333333</v>
      </c>
      <c r="C322" s="1">
        <v>2545453912643</v>
      </c>
      <c r="D322" s="1">
        <v>2529718485368</v>
      </c>
      <c r="E322" s="1">
        <v>15735427275</v>
      </c>
      <c r="F322" s="1">
        <v>1401657290</v>
      </c>
      <c r="G322" s="1">
        <v>7738071964</v>
      </c>
      <c r="H322">
        <v>2495</v>
      </c>
      <c r="I322" s="1">
        <v>178500000000</v>
      </c>
      <c r="J322">
        <v>47</v>
      </c>
      <c r="K322" s="1">
        <v>2750000000000</v>
      </c>
      <c r="L322" s="1">
        <f t="shared" si="8"/>
        <v>-162764572725</v>
      </c>
      <c r="M322" s="1">
        <f t="shared" si="9"/>
        <v>220281514632</v>
      </c>
      <c r="O322" s="7">
        <v>43913</v>
      </c>
      <c r="P322">
        <v>2536813268062</v>
      </c>
      <c r="Q322">
        <v>2507527931368</v>
      </c>
      <c r="R322">
        <v>29285336694</v>
      </c>
      <c r="S322">
        <v>911168687</v>
      </c>
      <c r="T322">
        <v>6618162564</v>
      </c>
    </row>
    <row r="323" spans="1:20">
      <c r="A323" s="7">
        <v>43925</v>
      </c>
      <c r="B323" s="8">
        <v>0.442361111111111</v>
      </c>
      <c r="C323" s="1">
        <v>2546597750721</v>
      </c>
      <c r="D323" s="1">
        <v>2529718485368</v>
      </c>
      <c r="E323" s="1">
        <v>16879265353</v>
      </c>
      <c r="F323" s="1">
        <v>1562108738</v>
      </c>
      <c r="G323" s="1">
        <v>7948000600</v>
      </c>
      <c r="H323">
        <v>2500</v>
      </c>
      <c r="I323" s="1">
        <v>178500000000</v>
      </c>
      <c r="J323">
        <v>47</v>
      </c>
      <c r="K323" s="1">
        <v>2750000000000</v>
      </c>
      <c r="L323" s="1">
        <f t="shared" si="8"/>
        <v>-161620734647</v>
      </c>
      <c r="M323" s="1">
        <f t="shared" si="9"/>
        <v>220281514632</v>
      </c>
      <c r="O323" s="7">
        <v>43914</v>
      </c>
      <c r="P323">
        <v>2537707368046</v>
      </c>
      <c r="Q323">
        <v>2507527931368</v>
      </c>
      <c r="R323">
        <v>30179436678</v>
      </c>
      <c r="S323">
        <v>1804387571</v>
      </c>
      <c r="T323">
        <v>6479695899</v>
      </c>
    </row>
    <row r="324" spans="1:20">
      <c r="A324" s="7">
        <v>43926</v>
      </c>
      <c r="B324" s="8">
        <v>0.463888888888889</v>
      </c>
      <c r="C324" s="1">
        <v>2547591930640</v>
      </c>
      <c r="D324" s="1">
        <v>2529718485368</v>
      </c>
      <c r="E324" s="1">
        <v>17873445272</v>
      </c>
      <c r="F324" s="1">
        <v>953298819</v>
      </c>
      <c r="G324" s="1">
        <v>7308820867</v>
      </c>
      <c r="H324">
        <v>2520</v>
      </c>
      <c r="I324" s="1">
        <v>178500000000</v>
      </c>
      <c r="J324">
        <v>47</v>
      </c>
      <c r="K324" s="1">
        <v>2750000000000</v>
      </c>
      <c r="L324" s="1">
        <f t="shared" si="8"/>
        <v>-160626554728</v>
      </c>
      <c r="M324" s="1">
        <f t="shared" si="9"/>
        <v>220281514632</v>
      </c>
      <c r="O324" s="7">
        <v>43915</v>
      </c>
      <c r="P324">
        <v>2538471734660</v>
      </c>
      <c r="Q324">
        <v>2507527931368</v>
      </c>
      <c r="R324">
        <v>30943803292</v>
      </c>
      <c r="S324">
        <v>1656704398</v>
      </c>
      <c r="T324">
        <v>6296965712</v>
      </c>
    </row>
    <row r="325" spans="1:20">
      <c r="A325" s="7">
        <v>43927</v>
      </c>
      <c r="B325" s="8">
        <v>0.494444444444444</v>
      </c>
      <c r="C325" s="1">
        <v>2548608998033</v>
      </c>
      <c r="D325" s="1">
        <v>2529718485368</v>
      </c>
      <c r="E325" s="1">
        <v>18890512665</v>
      </c>
      <c r="F325" s="1">
        <v>1937485112</v>
      </c>
      <c r="G325" s="1">
        <v>7005206221</v>
      </c>
      <c r="H325">
        <v>2545</v>
      </c>
      <c r="I325" s="1">
        <v>178500000000</v>
      </c>
      <c r="J325">
        <v>47</v>
      </c>
      <c r="K325" s="1">
        <v>2750000000000</v>
      </c>
      <c r="L325" s="1">
        <f t="shared" si="8"/>
        <v>-159609487335</v>
      </c>
      <c r="M325" s="1">
        <f t="shared" si="9"/>
        <v>220281514632</v>
      </c>
      <c r="O325" s="7">
        <v>43916</v>
      </c>
      <c r="P325">
        <v>2539089256852</v>
      </c>
      <c r="Q325">
        <v>2507527931368</v>
      </c>
      <c r="R325">
        <v>31561325484</v>
      </c>
      <c r="S325">
        <v>1380126606</v>
      </c>
      <c r="T325">
        <v>6787228548</v>
      </c>
    </row>
    <row r="326" spans="1:20">
      <c r="A326" s="7">
        <v>43928</v>
      </c>
      <c r="B326" s="8">
        <v>0.448611111111111</v>
      </c>
      <c r="C326" s="1">
        <v>2549483188472</v>
      </c>
      <c r="D326" s="1">
        <v>2529718485368</v>
      </c>
      <c r="E326" s="1">
        <v>19764703104</v>
      </c>
      <c r="F326" s="1">
        <v>1857495632</v>
      </c>
      <c r="G326" s="1">
        <v>7056046125</v>
      </c>
      <c r="H326">
        <v>2578</v>
      </c>
      <c r="I326" s="1">
        <v>178500000000</v>
      </c>
      <c r="J326">
        <v>47</v>
      </c>
      <c r="K326" s="1">
        <v>2750000000000</v>
      </c>
      <c r="L326" s="1">
        <f t="shared" si="8"/>
        <v>-158735296896</v>
      </c>
      <c r="M326" s="1">
        <f t="shared" si="9"/>
        <v>220281514632</v>
      </c>
      <c r="O326" s="7">
        <v>43917</v>
      </c>
      <c r="P326">
        <v>2540012166294</v>
      </c>
      <c r="Q326">
        <v>2507527931368</v>
      </c>
      <c r="R326">
        <v>32484234926</v>
      </c>
      <c r="S326">
        <v>1538669434</v>
      </c>
      <c r="T326">
        <v>6539407915</v>
      </c>
    </row>
    <row r="327" spans="1:20">
      <c r="A327" s="7">
        <v>43929</v>
      </c>
      <c r="B327" s="8">
        <v>0.688194444444444</v>
      </c>
      <c r="C327" s="1">
        <v>2550550340615</v>
      </c>
      <c r="D327" s="1">
        <v>2529718485368</v>
      </c>
      <c r="E327" s="1">
        <v>20831855247</v>
      </c>
      <c r="F327" s="1">
        <v>1067152143</v>
      </c>
      <c r="G327" s="1">
        <v>6411560862</v>
      </c>
      <c r="H327">
        <v>2608</v>
      </c>
      <c r="I327" s="1">
        <v>178500000000</v>
      </c>
      <c r="J327">
        <v>47</v>
      </c>
      <c r="K327" s="1">
        <v>2750000000000</v>
      </c>
      <c r="L327" s="1">
        <f t="shared" si="8"/>
        <v>-157668144753</v>
      </c>
      <c r="M327" s="1">
        <f t="shared" si="9"/>
        <v>220281514632</v>
      </c>
      <c r="O327" s="7">
        <v>43918</v>
      </c>
      <c r="P327">
        <v>2540173060973</v>
      </c>
      <c r="Q327">
        <v>2529718485368</v>
      </c>
      <c r="R327">
        <v>10454575605</v>
      </c>
      <c r="S327">
        <v>1592478552</v>
      </c>
      <c r="T327">
        <v>6820052788</v>
      </c>
    </row>
    <row r="328" spans="1:20">
      <c r="A328" s="7">
        <v>43930</v>
      </c>
      <c r="B328" s="8">
        <v>0.48125</v>
      </c>
      <c r="C328" s="1">
        <v>2551572600982</v>
      </c>
      <c r="D328" s="1">
        <v>2529718485368</v>
      </c>
      <c r="E328" s="1">
        <v>21854115614</v>
      </c>
      <c r="F328" s="1">
        <v>2089412510</v>
      </c>
      <c r="G328" s="1">
        <v>7433821229</v>
      </c>
      <c r="H328">
        <v>2639</v>
      </c>
      <c r="I328" s="1">
        <v>178500000000</v>
      </c>
      <c r="J328">
        <v>47</v>
      </c>
      <c r="K328" s="1">
        <v>2750000000000</v>
      </c>
      <c r="L328" s="1">
        <f t="shared" si="8"/>
        <v>-156645884386</v>
      </c>
      <c r="M328" s="1">
        <f t="shared" si="9"/>
        <v>220281514632</v>
      </c>
      <c r="O328" s="7">
        <v>43919</v>
      </c>
      <c r="P328">
        <v>2541481743012</v>
      </c>
      <c r="Q328">
        <v>2529718485368</v>
      </c>
      <c r="R328">
        <v>11763257644</v>
      </c>
      <c r="S328">
        <v>1287800939</v>
      </c>
      <c r="T328">
        <v>6986822010</v>
      </c>
    </row>
    <row r="329" spans="1:20">
      <c r="A329" s="7">
        <v>43931</v>
      </c>
      <c r="B329" s="8">
        <v>0.50625</v>
      </c>
      <c r="C329" s="1">
        <v>2552330661764</v>
      </c>
      <c r="D329" s="1">
        <v>2529718485368</v>
      </c>
      <c r="E329" s="1">
        <v>22612176396</v>
      </c>
      <c r="F329" s="1">
        <v>758060782</v>
      </c>
      <c r="G329" s="1">
        <v>6790224721</v>
      </c>
      <c r="H329">
        <v>2664</v>
      </c>
      <c r="I329" s="1">
        <v>178500000000</v>
      </c>
      <c r="J329">
        <v>47</v>
      </c>
      <c r="K329" s="1">
        <v>2750000000000</v>
      </c>
      <c r="L329" s="1">
        <f t="shared" si="8"/>
        <v>-155887823604</v>
      </c>
      <c r="M329" s="1">
        <f t="shared" si="9"/>
        <v>220281514632</v>
      </c>
      <c r="O329" s="7">
        <v>43920</v>
      </c>
      <c r="P329">
        <v>2542337093547</v>
      </c>
      <c r="Q329">
        <v>2529718485368</v>
      </c>
      <c r="R329">
        <v>12618608179</v>
      </c>
      <c r="S329">
        <v>2110270374</v>
      </c>
      <c r="T329">
        <v>7809291445</v>
      </c>
    </row>
    <row r="330" spans="1:20">
      <c r="A330" s="7">
        <v>43932</v>
      </c>
      <c r="B330" s="8">
        <v>0.418055555555556</v>
      </c>
      <c r="C330" s="1">
        <v>2551816668074</v>
      </c>
      <c r="D330" s="1">
        <v>2550932654992</v>
      </c>
      <c r="E330" s="1">
        <v>884013082</v>
      </c>
      <c r="F330" s="1">
        <v>1436994431</v>
      </c>
      <c r="G330" s="1">
        <v>7633302445</v>
      </c>
      <c r="H330">
        <v>2689</v>
      </c>
      <c r="I330" s="1">
        <v>178500000000</v>
      </c>
      <c r="J330">
        <v>47</v>
      </c>
      <c r="K330" s="1">
        <v>2750000000000</v>
      </c>
      <c r="L330" s="1">
        <f t="shared" si="8"/>
        <v>-177615986918</v>
      </c>
      <c r="M330" s="1">
        <f t="shared" si="9"/>
        <v>199067345008</v>
      </c>
      <c r="O330" s="7">
        <v>43921</v>
      </c>
      <c r="P330">
        <v>2543207676046</v>
      </c>
      <c r="Q330">
        <v>2529718485368</v>
      </c>
      <c r="R330">
        <v>13489190678</v>
      </c>
      <c r="S330">
        <v>1692170834</v>
      </c>
      <c r="T330">
        <v>7767824157</v>
      </c>
    </row>
    <row r="331" spans="1:20">
      <c r="A331" s="7">
        <v>43933</v>
      </c>
      <c r="B331" s="8">
        <v>0.498611111111111</v>
      </c>
      <c r="C331" s="1">
        <v>2552880841724</v>
      </c>
      <c r="D331" s="1">
        <v>2550932654992</v>
      </c>
      <c r="E331" s="1">
        <v>1948186732</v>
      </c>
      <c r="F331" s="1">
        <v>1023292550</v>
      </c>
      <c r="G331" s="1">
        <v>7524638017</v>
      </c>
      <c r="H331">
        <v>2714</v>
      </c>
      <c r="I331" s="1">
        <v>178500000000</v>
      </c>
      <c r="J331">
        <v>47</v>
      </c>
      <c r="K331" s="1">
        <v>2750000000000</v>
      </c>
      <c r="L331" s="1">
        <f t="shared" si="8"/>
        <v>-176551813268</v>
      </c>
      <c r="M331" s="1">
        <f t="shared" si="9"/>
        <v>199067345008</v>
      </c>
      <c r="O331" s="7">
        <v>43922</v>
      </c>
      <c r="P331">
        <v>2544050493153</v>
      </c>
      <c r="Q331">
        <v>2529718485368</v>
      </c>
      <c r="R331">
        <v>14332007785</v>
      </c>
      <c r="S331">
        <v>841936007</v>
      </c>
      <c r="T331">
        <v>7716541280</v>
      </c>
    </row>
    <row r="332" spans="1:20">
      <c r="A332" s="7">
        <v>43934</v>
      </c>
      <c r="B332" s="8">
        <v>0.606944444444444</v>
      </c>
      <c r="C332" s="1">
        <v>2553803716563</v>
      </c>
      <c r="D332" s="1">
        <v>2550932654992</v>
      </c>
      <c r="E332" s="1">
        <v>2871061571</v>
      </c>
      <c r="F332" s="1">
        <v>889993739</v>
      </c>
      <c r="G332" s="1">
        <v>6477146644</v>
      </c>
      <c r="H332">
        <v>2739</v>
      </c>
      <c r="I332" s="1">
        <v>178500000000</v>
      </c>
      <c r="J332">
        <v>47</v>
      </c>
      <c r="K332" s="1">
        <v>2750000000000</v>
      </c>
      <c r="L332" s="1">
        <f t="shared" si="8"/>
        <v>-175628938429</v>
      </c>
      <c r="M332" s="1">
        <f t="shared" si="9"/>
        <v>199067345008</v>
      </c>
      <c r="O332" s="7">
        <v>43923</v>
      </c>
      <c r="P332">
        <v>2545022879783</v>
      </c>
      <c r="Q332">
        <v>2529718485368</v>
      </c>
      <c r="R332">
        <v>15304394415</v>
      </c>
      <c r="S332">
        <v>971505530</v>
      </c>
      <c r="T332">
        <v>7307920204</v>
      </c>
    </row>
    <row r="333" spans="1:20">
      <c r="A333" s="7">
        <v>43935</v>
      </c>
      <c r="B333" s="8">
        <v>0.7125</v>
      </c>
      <c r="C333" s="1">
        <v>2554844555805</v>
      </c>
      <c r="D333" s="1">
        <v>2550932654992</v>
      </c>
      <c r="E333" s="1">
        <v>3911900813</v>
      </c>
      <c r="F333" s="1">
        <v>1039958142</v>
      </c>
      <c r="G333" s="1">
        <v>6643795447</v>
      </c>
      <c r="H333">
        <v>2768</v>
      </c>
      <c r="I333" s="1">
        <v>178500000000</v>
      </c>
      <c r="J333">
        <v>47</v>
      </c>
      <c r="K333" s="1">
        <v>2750000000000</v>
      </c>
      <c r="L333" s="1">
        <f t="shared" si="8"/>
        <v>-174588099187</v>
      </c>
      <c r="M333" s="1">
        <f t="shared" si="9"/>
        <v>199067345008</v>
      </c>
      <c r="O333" s="7">
        <v>43924</v>
      </c>
      <c r="P333">
        <v>2545453912643</v>
      </c>
      <c r="Q333">
        <v>2529718485368</v>
      </c>
      <c r="R333">
        <v>15735427275</v>
      </c>
      <c r="S333">
        <v>1401657290</v>
      </c>
      <c r="T333">
        <v>7738071964</v>
      </c>
    </row>
    <row r="334" spans="1:20">
      <c r="A334" s="7">
        <v>43936</v>
      </c>
      <c r="B334" s="8">
        <v>0.391666666666667</v>
      </c>
      <c r="C334" s="1">
        <v>2555454623287</v>
      </c>
      <c r="D334" s="1">
        <v>2550932654992</v>
      </c>
      <c r="E334" s="1">
        <v>4521968295</v>
      </c>
      <c r="F334" s="1">
        <v>1650025624</v>
      </c>
      <c r="G334" s="1">
        <v>7253862929</v>
      </c>
      <c r="H334">
        <v>2793</v>
      </c>
      <c r="I334" s="1">
        <v>178500000000</v>
      </c>
      <c r="J334">
        <v>47</v>
      </c>
      <c r="K334" s="1">
        <v>2750000000000</v>
      </c>
      <c r="L334" s="1">
        <f t="shared" si="8"/>
        <v>-173978031705</v>
      </c>
      <c r="M334" s="1">
        <f t="shared" si="9"/>
        <v>199067345008</v>
      </c>
      <c r="O334" s="7">
        <v>43925</v>
      </c>
      <c r="P334">
        <v>2546597750721</v>
      </c>
      <c r="Q334">
        <v>2529718485368</v>
      </c>
      <c r="R334">
        <v>16879265353</v>
      </c>
      <c r="S334">
        <v>1562108738</v>
      </c>
      <c r="T334">
        <v>7948000600</v>
      </c>
    </row>
    <row r="335" spans="1:20">
      <c r="A335" s="7">
        <v>43937</v>
      </c>
      <c r="B335" s="8">
        <v>0.679861111111111</v>
      </c>
      <c r="C335" s="1">
        <v>2556878348820</v>
      </c>
      <c r="D335" s="1">
        <v>2550932654992</v>
      </c>
      <c r="E335" s="1">
        <v>5945693828</v>
      </c>
      <c r="F335" s="1">
        <v>1147750077</v>
      </c>
      <c r="G335" s="1">
        <v>6576294852</v>
      </c>
      <c r="H335">
        <v>2818</v>
      </c>
      <c r="I335" s="1">
        <v>178500000000</v>
      </c>
      <c r="J335">
        <v>47</v>
      </c>
      <c r="K335" s="1">
        <v>2750000000000</v>
      </c>
      <c r="L335" s="1">
        <f t="shared" si="8"/>
        <v>-172554306172</v>
      </c>
      <c r="M335" s="1">
        <f t="shared" si="9"/>
        <v>199067345008</v>
      </c>
      <c r="O335" s="7">
        <v>43926</v>
      </c>
      <c r="P335">
        <v>2547591930640</v>
      </c>
      <c r="Q335">
        <v>2529718485368</v>
      </c>
      <c r="R335">
        <v>17873445272</v>
      </c>
      <c r="S335">
        <v>953298819</v>
      </c>
      <c r="T335">
        <v>7308820867</v>
      </c>
    </row>
    <row r="336" spans="1:20">
      <c r="A336" s="7">
        <v>43938</v>
      </c>
      <c r="B336" s="8">
        <v>0.566666666666667</v>
      </c>
      <c r="C336" s="1">
        <v>2557515256087</v>
      </c>
      <c r="D336" s="1">
        <v>2550932654992</v>
      </c>
      <c r="E336" s="1">
        <v>6582601095</v>
      </c>
      <c r="F336" s="1">
        <v>1743776244</v>
      </c>
      <c r="G336" s="1">
        <v>6414260237</v>
      </c>
      <c r="H336">
        <v>2843</v>
      </c>
      <c r="I336" s="1">
        <v>178500000000</v>
      </c>
      <c r="J336">
        <v>47</v>
      </c>
      <c r="K336" s="1">
        <v>2750000000000</v>
      </c>
      <c r="L336" s="1">
        <f t="shared" si="8"/>
        <v>-171917398905</v>
      </c>
      <c r="M336" s="1">
        <f t="shared" si="9"/>
        <v>199067345008</v>
      </c>
      <c r="O336" s="7">
        <v>43927</v>
      </c>
      <c r="P336">
        <v>2548608998033</v>
      </c>
      <c r="Q336">
        <v>2529718485368</v>
      </c>
      <c r="R336">
        <v>18890512665</v>
      </c>
      <c r="S336">
        <v>1937485112</v>
      </c>
      <c r="T336">
        <v>7005206221</v>
      </c>
    </row>
    <row r="337" spans="1:20">
      <c r="A337" s="7">
        <v>43939</v>
      </c>
      <c r="B337" s="8">
        <v>0.713194444444444</v>
      </c>
      <c r="C337" s="1">
        <v>2558411088985</v>
      </c>
      <c r="D337" s="1">
        <v>2550932654992</v>
      </c>
      <c r="E337" s="1">
        <v>7478433993</v>
      </c>
      <c r="F337" s="1">
        <v>831832898</v>
      </c>
      <c r="G337" s="1">
        <v>6403015411</v>
      </c>
      <c r="H337">
        <v>2868</v>
      </c>
      <c r="I337" s="1">
        <v>178500000000</v>
      </c>
      <c r="J337">
        <v>47</v>
      </c>
      <c r="K337" s="1">
        <v>2750000000000</v>
      </c>
      <c r="L337" s="1">
        <f t="shared" si="8"/>
        <v>-171021566007</v>
      </c>
      <c r="M337" s="1">
        <f t="shared" si="9"/>
        <v>199067345008</v>
      </c>
      <c r="O337" s="7">
        <v>43928</v>
      </c>
      <c r="P337">
        <v>2549483188472</v>
      </c>
      <c r="Q337">
        <v>2529718485368</v>
      </c>
      <c r="R337">
        <v>19764703104</v>
      </c>
      <c r="S337">
        <v>1857495632</v>
      </c>
      <c r="T337">
        <v>7056046125</v>
      </c>
    </row>
    <row r="338" spans="1:20">
      <c r="A338" s="7">
        <v>43940</v>
      </c>
      <c r="B338" s="8">
        <v>0.5</v>
      </c>
      <c r="C338" s="1">
        <v>2652264545820</v>
      </c>
      <c r="D338" s="1">
        <v>2546151070368</v>
      </c>
      <c r="E338" s="1">
        <v>106113475452</v>
      </c>
      <c r="F338" s="1">
        <v>1505890091</v>
      </c>
      <c r="G338" s="1">
        <v>7077072604</v>
      </c>
      <c r="H338">
        <v>2892</v>
      </c>
      <c r="I338" s="1">
        <v>178500000000</v>
      </c>
      <c r="J338">
        <v>47</v>
      </c>
      <c r="K338" s="1">
        <v>2750000000000</v>
      </c>
      <c r="L338" s="1">
        <f t="shared" si="8"/>
        <v>-72386524548</v>
      </c>
      <c r="M338" s="1">
        <f t="shared" si="9"/>
        <v>203848929632</v>
      </c>
      <c r="O338" s="7">
        <v>43929</v>
      </c>
      <c r="P338">
        <v>2550550340615</v>
      </c>
      <c r="Q338">
        <v>2529718485368</v>
      </c>
      <c r="R338">
        <v>20831855247</v>
      </c>
      <c r="S338">
        <v>1067152143</v>
      </c>
      <c r="T338">
        <v>6411560862</v>
      </c>
    </row>
    <row r="339" spans="1:20">
      <c r="A339" s="7">
        <v>43941</v>
      </c>
      <c r="B339" s="8">
        <v>0.574305555555556</v>
      </c>
      <c r="C339" s="1">
        <v>2653307336578</v>
      </c>
      <c r="D339" s="1">
        <v>2546151070368</v>
      </c>
      <c r="E339" s="1">
        <v>107156266210</v>
      </c>
      <c r="F339" s="1">
        <v>1041909658</v>
      </c>
      <c r="G339" s="1">
        <v>7095689712</v>
      </c>
      <c r="H339">
        <v>2927</v>
      </c>
      <c r="I339" s="1">
        <v>178500000000</v>
      </c>
      <c r="J339">
        <v>47</v>
      </c>
      <c r="K339" s="1">
        <v>2750000000000</v>
      </c>
      <c r="L339" s="1">
        <f t="shared" si="8"/>
        <v>-71343733790</v>
      </c>
      <c r="M339" s="1">
        <f t="shared" si="9"/>
        <v>203848929632</v>
      </c>
      <c r="O339" s="7">
        <v>43930</v>
      </c>
      <c r="P339">
        <v>2551572600982</v>
      </c>
      <c r="Q339">
        <v>2529718485368</v>
      </c>
      <c r="R339">
        <v>21854115614</v>
      </c>
      <c r="S339">
        <v>2089412510</v>
      </c>
      <c r="T339">
        <v>7433821229</v>
      </c>
    </row>
    <row r="340" spans="1:20">
      <c r="A340" s="7">
        <v>43942</v>
      </c>
      <c r="B340" s="8">
        <v>0.65</v>
      </c>
      <c r="C340" s="1">
        <v>2654092198699</v>
      </c>
      <c r="D340" s="1">
        <v>2546151070368</v>
      </c>
      <c r="E340" s="1">
        <v>107941128331</v>
      </c>
      <c r="F340" s="1">
        <v>1826771779</v>
      </c>
      <c r="G340" s="1">
        <v>6990558094</v>
      </c>
      <c r="H340">
        <v>2964</v>
      </c>
      <c r="I340" s="1">
        <v>178500000000</v>
      </c>
      <c r="J340">
        <v>47</v>
      </c>
      <c r="K340" s="1">
        <v>2750000000000</v>
      </c>
      <c r="L340" s="1">
        <f t="shared" si="8"/>
        <v>-70558871669</v>
      </c>
      <c r="M340" s="1">
        <f t="shared" si="9"/>
        <v>203848929632</v>
      </c>
      <c r="O340" s="7">
        <v>43931</v>
      </c>
      <c r="P340">
        <v>2552330661764</v>
      </c>
      <c r="Q340">
        <v>2529718485368</v>
      </c>
      <c r="R340">
        <v>22612176396</v>
      </c>
      <c r="S340">
        <v>758060782</v>
      </c>
      <c r="T340">
        <v>6790224721</v>
      </c>
    </row>
    <row r="341" spans="15:20">
      <c r="O341" s="7">
        <v>43932</v>
      </c>
      <c r="P341">
        <v>2551816668074</v>
      </c>
      <c r="Q341">
        <v>2550932654992</v>
      </c>
      <c r="R341">
        <v>884013082</v>
      </c>
      <c r="S341">
        <v>1436994431</v>
      </c>
      <c r="T341">
        <v>7633302445</v>
      </c>
    </row>
    <row r="342" spans="15:20">
      <c r="O342" s="7">
        <v>43933</v>
      </c>
      <c r="P342">
        <v>2552880841724</v>
      </c>
      <c r="Q342">
        <v>2550932654992</v>
      </c>
      <c r="R342">
        <v>1948186732</v>
      </c>
      <c r="S342">
        <v>1023292550</v>
      </c>
      <c r="T342">
        <v>7524638017</v>
      </c>
    </row>
    <row r="343" spans="15:20">
      <c r="O343" s="7">
        <v>43934</v>
      </c>
      <c r="P343">
        <v>2553803716563</v>
      </c>
      <c r="Q343">
        <v>2550932654992</v>
      </c>
      <c r="R343">
        <v>2871061571</v>
      </c>
      <c r="S343">
        <v>889993739</v>
      </c>
      <c r="T343">
        <v>6477146644</v>
      </c>
    </row>
    <row r="344" spans="15:20">
      <c r="O344" s="7">
        <v>43935</v>
      </c>
      <c r="P344">
        <v>2554844555805</v>
      </c>
      <c r="Q344">
        <v>2550932654992</v>
      </c>
      <c r="R344">
        <v>3911900813</v>
      </c>
      <c r="S344">
        <v>1039958142</v>
      </c>
      <c r="T344">
        <v>6643795447</v>
      </c>
    </row>
    <row r="345" spans="15:20">
      <c r="O345" s="7">
        <v>43936</v>
      </c>
      <c r="P345">
        <v>2555454623287</v>
      </c>
      <c r="Q345">
        <v>2550932654992</v>
      </c>
      <c r="R345">
        <v>4521968295</v>
      </c>
      <c r="S345">
        <v>1650025624</v>
      </c>
      <c r="T345">
        <v>7253862929</v>
      </c>
    </row>
    <row r="346" spans="15:20">
      <c r="O346" s="7">
        <v>43937</v>
      </c>
      <c r="P346">
        <v>2556878348820</v>
      </c>
      <c r="Q346">
        <v>2550932654992</v>
      </c>
      <c r="R346">
        <v>5945693828</v>
      </c>
      <c r="S346">
        <v>1147750077</v>
      </c>
      <c r="T346">
        <v>6576294852</v>
      </c>
    </row>
    <row r="347" spans="15:20">
      <c r="O347" s="7">
        <v>43938</v>
      </c>
      <c r="P347">
        <v>2557515256087</v>
      </c>
      <c r="Q347">
        <v>2550932654992</v>
      </c>
      <c r="R347">
        <v>6582601095</v>
      </c>
      <c r="S347">
        <v>1743776244</v>
      </c>
      <c r="T347">
        <v>6414260237</v>
      </c>
    </row>
    <row r="348" spans="15:20">
      <c r="O348" s="7">
        <v>43939</v>
      </c>
      <c r="P348">
        <v>2558411088985</v>
      </c>
      <c r="Q348">
        <v>2550932654992</v>
      </c>
      <c r="R348">
        <v>7478433993</v>
      </c>
      <c r="S348">
        <v>831832898</v>
      </c>
      <c r="T348">
        <v>6403015411</v>
      </c>
    </row>
    <row r="349" spans="15:20">
      <c r="O349" s="7">
        <v>43940</v>
      </c>
      <c r="P349">
        <v>2652264545820</v>
      </c>
      <c r="Q349">
        <v>2546151070368</v>
      </c>
      <c r="R349">
        <v>106113475452</v>
      </c>
      <c r="S349">
        <v>1505890091</v>
      </c>
      <c r="T349">
        <v>7077072604</v>
      </c>
    </row>
    <row r="350" spans="15:20">
      <c r="O350" s="7">
        <v>43941</v>
      </c>
      <c r="P350">
        <v>2653307336578</v>
      </c>
      <c r="Q350">
        <v>2546151070368</v>
      </c>
      <c r="R350">
        <v>107156266210</v>
      </c>
      <c r="S350">
        <v>1041909658</v>
      </c>
      <c r="T350">
        <v>7095689712</v>
      </c>
    </row>
    <row r="351" spans="15:20">
      <c r="O351" s="7">
        <v>43942</v>
      </c>
      <c r="P351">
        <v>2654092198699</v>
      </c>
      <c r="Q351">
        <v>2546151070368</v>
      </c>
      <c r="R351">
        <v>107941128331</v>
      </c>
      <c r="S351">
        <v>1826771779</v>
      </c>
      <c r="T351">
        <v>6990558094</v>
      </c>
    </row>
    <row r="352" spans="15:20">
      <c r="O352" t="s">
        <v>309</v>
      </c>
      <c r="P352">
        <v>288541619727849</v>
      </c>
      <c r="Q352">
        <v>276708172174874</v>
      </c>
      <c r="R352">
        <v>11896406126608</v>
      </c>
      <c r="S352">
        <v>227086523378</v>
      </c>
      <c r="T352">
        <v>835830229567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90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310</v>
      </c>
      <c r="B7" s="57" t="s">
        <v>18</v>
      </c>
      <c r="C7" s="58" t="s">
        <v>311</v>
      </c>
      <c r="E7" s="57" t="s">
        <v>312</v>
      </c>
      <c r="F7" s="58"/>
      <c r="H7" t="s">
        <v>313</v>
      </c>
      <c r="I7" t="s">
        <v>310</v>
      </c>
      <c r="J7" t="s">
        <v>314</v>
      </c>
      <c r="K7" t="s">
        <v>315</v>
      </c>
    </row>
    <row r="8" ht="21" customHeight="1" spans="1:11">
      <c r="A8" s="59" t="s">
        <v>316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89013554</v>
      </c>
      <c r="E8" s="1" t="s">
        <v>317</v>
      </c>
      <c r="F8" s="60">
        <f ca="1" t="array" ref="F8">INDIRECT("北京超图软件!"&amp;"H"&amp;MAX(ROW(北京超图软件!H:H)*(北京超图软件!H:H&lt;&gt;"")))</f>
        <v>0</v>
      </c>
      <c r="I8" t="s">
        <v>318</v>
      </c>
      <c r="J8">
        <v>5757969000</v>
      </c>
      <c r="K8">
        <v>0</v>
      </c>
    </row>
    <row r="9" ht="21" customHeight="1" spans="1:11">
      <c r="A9" s="59" t="s">
        <v>319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118346178</v>
      </c>
      <c r="E9" t="s">
        <v>99</v>
      </c>
      <c r="F9" s="1">
        <f ca="1" t="array" ref="F9">INDIRECT("瑞幸咖啡!"&amp;"H"&amp;MAX(ROW(瑞幸咖啡!6:6)*(瑞幸咖啡!6:6&lt;&gt;"")))</f>
        <v>943</v>
      </c>
      <c r="I9" t="s">
        <v>320</v>
      </c>
      <c r="J9">
        <v>0</v>
      </c>
      <c r="K9">
        <v>0</v>
      </c>
    </row>
    <row r="10" ht="21" customHeight="1" spans="1:11">
      <c r="A10" s="61" t="s">
        <v>186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67029836</v>
      </c>
      <c r="E10" t="s">
        <v>60</v>
      </c>
      <c r="F10" s="60">
        <f ca="1" t="array" ref="F10">INDIRECT("云水姑娘!"&amp;"H"&amp;MAX(ROW(云水姑娘!K:K)*(云水姑娘!K:K&lt;&gt;"")))</f>
        <v>0</v>
      </c>
      <c r="I10" t="s">
        <v>321</v>
      </c>
      <c r="J10">
        <v>5757969000</v>
      </c>
      <c r="K10">
        <v>0</v>
      </c>
    </row>
    <row r="11" ht="21" customHeight="1" spans="1:29">
      <c r="A11" s="62" t="s">
        <v>199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58345895</v>
      </c>
      <c r="D11"/>
      <c r="E11" t="s">
        <v>41</v>
      </c>
      <c r="F11" s="60">
        <f ca="1" t="array" ref="F11">INDIRECT("微软总部!"&amp;"H"&amp;MAX(ROW(微软总部!H:H)*(微软总部!H:H&lt;&gt;"")))</f>
        <v>0</v>
      </c>
      <c r="G11"/>
      <c r="I11" t="s">
        <v>199</v>
      </c>
      <c r="J11">
        <v>2945882000</v>
      </c>
      <c r="K11">
        <v>58345895</v>
      </c>
      <c r="X11" s="1"/>
      <c r="AC11" s="1"/>
    </row>
    <row r="12" ht="21" customHeight="1" spans="1:29">
      <c r="A12" s="62" t="s">
        <v>322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147479325</v>
      </c>
      <c r="D12"/>
      <c r="E12" t="s">
        <v>58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186</v>
      </c>
      <c r="J12">
        <v>2945882000</v>
      </c>
      <c r="K12">
        <v>67029836</v>
      </c>
      <c r="X12" s="1"/>
      <c r="AC12" s="1"/>
    </row>
    <row r="13" ht="21" customHeight="1" spans="1:11">
      <c r="A13" s="62" t="s">
        <v>323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248114539</v>
      </c>
      <c r="E13" t="s">
        <v>45</v>
      </c>
      <c r="F13" s="1">
        <f ca="1" t="array" ref="F13">INDIRECT("德信大厦!"&amp;"H"&amp;MAX(ROW(德信大厦!6:6)*(德信大厦!6:6&lt;&gt;"")))</f>
        <v>4123</v>
      </c>
      <c r="I13" t="s">
        <v>316</v>
      </c>
      <c r="J13">
        <v>3290891000</v>
      </c>
      <c r="K13">
        <v>89013554</v>
      </c>
    </row>
    <row r="14" ht="21" customHeight="1" spans="1:11">
      <c r="A14" s="62" t="s">
        <v>324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235623280</v>
      </c>
      <c r="E14" t="s">
        <v>97</v>
      </c>
      <c r="F14" s="1">
        <f ca="1" t="array" ref="F14">INDIRECT("79罐!"&amp;"H"&amp;MAX(ROW('79罐'!6:6)*('79罐'!6:6&lt;&gt;"")))</f>
        <v>4879</v>
      </c>
      <c r="I14" t="s">
        <v>325</v>
      </c>
      <c r="J14">
        <v>5757969000</v>
      </c>
      <c r="K14">
        <v>106852918</v>
      </c>
    </row>
    <row r="15" ht="21" customHeight="1" spans="1:11">
      <c r="A15" s="62" t="s">
        <v>326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121726098</v>
      </c>
      <c r="E15" t="s">
        <v>126</v>
      </c>
      <c r="F15" s="1">
        <f ca="1" t="array" ref="F15">INDIRECT("埃蒙小镇!"&amp;"H"&amp;MAX(ROW(埃蒙小镇!I:I)*(埃蒙小镇!I:I&lt;&gt;"")))</f>
        <v>0</v>
      </c>
      <c r="I15" t="s">
        <v>319</v>
      </c>
      <c r="J15">
        <v>5757969000</v>
      </c>
      <c r="K15">
        <v>118346178</v>
      </c>
    </row>
    <row r="16" ht="21" customHeight="1" spans="1:11">
      <c r="A16" s="62" t="s">
        <v>327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180668823</v>
      </c>
      <c r="E16" t="s">
        <v>59</v>
      </c>
      <c r="F16" s="1">
        <f ca="1" t="array" ref="F16">INDIRECT("书情文化!"&amp;"H"&amp;MAX(ROW(书情文化!I:I)*(书情文化!I:I&lt;&gt;"")))</f>
        <v>0</v>
      </c>
      <c r="I16" t="s">
        <v>326</v>
      </c>
      <c r="J16">
        <v>5757969000</v>
      </c>
      <c r="K16">
        <v>121726098</v>
      </c>
    </row>
    <row r="17" ht="21" customHeight="1" spans="1:11">
      <c r="A17" s="62" t="s">
        <v>328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187953112</v>
      </c>
      <c r="E17" t="s">
        <v>57</v>
      </c>
      <c r="F17" s="1">
        <f ca="1" t="array" ref="F17">INDIRECT("冠城南园!"&amp;"H"&amp;MAX(ROW(冠城南园!I:I)*(冠城南园!I:I&lt;&gt;"")))</f>
        <v>0</v>
      </c>
      <c r="I17" t="s">
        <v>329</v>
      </c>
      <c r="J17">
        <v>5295028536</v>
      </c>
      <c r="K17">
        <v>142889341</v>
      </c>
    </row>
    <row r="18" ht="21" customHeight="1" spans="1:11">
      <c r="A18" s="62" t="s">
        <v>329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142889341</v>
      </c>
      <c r="E18" t="s">
        <v>330</v>
      </c>
      <c r="F18" s="1">
        <f ca="1" t="array" ref="F18">INDIRECT("土耳其皇家园林!"&amp;"H"&amp;MAX(ROW(土耳其皇家园林!I:I)*(土耳其皇家园林!I:I&lt;&gt;"")))</f>
        <v>0</v>
      </c>
      <c r="I18" t="s">
        <v>331</v>
      </c>
      <c r="J18">
        <v>7300401000</v>
      </c>
      <c r="K18">
        <v>144435247</v>
      </c>
    </row>
    <row r="19" ht="21" customHeight="1" spans="1:11">
      <c r="A19" s="62" t="s">
        <v>332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411056502</v>
      </c>
      <c r="E19" t="s">
        <v>69</v>
      </c>
      <c r="F19" s="1">
        <f ca="1" t="array" ref="F19">INDIRECT("andersenAFBcommissary!"&amp;"H"&amp;MAX(ROW(andersenAFBcommissary!I:I)*(andersenAFBcommissary!I:I&lt;&gt;"")))</f>
        <v>0</v>
      </c>
      <c r="I19" t="s">
        <v>322</v>
      </c>
      <c r="J19">
        <v>5757969000</v>
      </c>
      <c r="K19">
        <v>147479325</v>
      </c>
    </row>
    <row r="20" ht="21" customHeight="1" spans="1:11">
      <c r="A20" s="62" t="s">
        <v>333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472550067</v>
      </c>
      <c r="E20" t="s">
        <v>334</v>
      </c>
      <c r="F20" s="1">
        <f ca="1" t="array" ref="F20">INDIRECT("Melodica!"&amp;"H"&amp;MAX(ROW(Melodica!I:I)*(Melodica!I:I&lt;&gt;"")))</f>
        <v>0</v>
      </c>
      <c r="I20" t="s">
        <v>327</v>
      </c>
      <c r="J20">
        <v>6214278000</v>
      </c>
      <c r="K20">
        <v>180668823</v>
      </c>
    </row>
    <row r="21" ht="21" customHeight="1" spans="1:11">
      <c r="A21" s="62" t="s">
        <v>250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593744293</v>
      </c>
      <c r="E21" t="s">
        <v>335</v>
      </c>
      <c r="F21" s="1">
        <f ca="1" t="array" ref="F21">INDIRECT("MUGHALGARDENS!"&amp;"H"&amp;MAX(ROW(MUGHALGARDENS!I:I)*(MUGHALGARDENS!I:I&lt;&gt;"")))</f>
        <v>0</v>
      </c>
      <c r="I21" t="s">
        <v>328</v>
      </c>
      <c r="J21">
        <v>15000814482</v>
      </c>
      <c r="K21">
        <v>187953112</v>
      </c>
    </row>
    <row r="22" ht="21" customHeight="1" spans="1:11">
      <c r="A22" s="62" t="s">
        <v>331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144435247</v>
      </c>
      <c r="E22" t="s">
        <v>70</v>
      </c>
      <c r="F22" s="1">
        <f ca="1" t="array" ref="F22">INDIRECT("PointPanic!"&amp;"H"&amp;MAX(ROW(PointPanic!I:I)*(PointPanic!I:I&lt;&gt;"")))</f>
        <v>0</v>
      </c>
      <c r="I22" t="s">
        <v>336</v>
      </c>
      <c r="J22">
        <v>7737846410</v>
      </c>
      <c r="K22">
        <v>192240109</v>
      </c>
    </row>
    <row r="23" ht="21" customHeight="1" spans="1:11">
      <c r="A23" s="62" t="s">
        <v>337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525300899</v>
      </c>
      <c r="E23" t="s">
        <v>338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339</v>
      </c>
      <c r="J23">
        <v>6657166464</v>
      </c>
      <c r="K23">
        <v>225772140</v>
      </c>
    </row>
    <row r="24" ht="21" customHeight="1" spans="1:11">
      <c r="A24" s="62" t="s">
        <v>340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608316932</v>
      </c>
      <c r="E24" t="s">
        <v>64</v>
      </c>
      <c r="F24" s="1">
        <f ca="1" t="array" ref="F24">INDIRECT("中电20所!"&amp;"H"&amp;MAX(ROW(中电20所!I:I)*(中电20所!I:I&lt;&gt;"")))</f>
        <v>0</v>
      </c>
      <c r="I24" t="s">
        <v>324</v>
      </c>
      <c r="J24">
        <v>22190554000</v>
      </c>
      <c r="K24">
        <v>235623280</v>
      </c>
    </row>
    <row r="25" ht="21" customHeight="1" spans="1:11">
      <c r="A25" s="62" t="s">
        <v>341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521701047</v>
      </c>
      <c r="E25" t="s">
        <v>73</v>
      </c>
      <c r="F25" s="1">
        <f ca="1" t="array" ref="F25">INDIRECT("56LeonardST!"&amp;"H"&amp;MAX(ROW('56LeonardST'!I:I)*('56LeonardST'!I:I&lt;&gt;"")))</f>
        <v>0</v>
      </c>
      <c r="I25" t="s">
        <v>323</v>
      </c>
      <c r="J25">
        <v>19083876757</v>
      </c>
      <c r="K25">
        <v>248114539</v>
      </c>
    </row>
    <row r="26" ht="21" customHeight="1" spans="1:11">
      <c r="A26" s="62" t="s">
        <v>325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106852918</v>
      </c>
      <c r="E26" t="s">
        <v>76</v>
      </c>
      <c r="F26" s="1">
        <f ca="1" t="array" ref="F26">INDIRECT("应物会议中心!"&amp;"H"&amp;MAX(ROW(应物会议中心!I:I)*(应物会议中心!I:I&lt;&gt;"")))</f>
        <v>0</v>
      </c>
      <c r="I26" t="s">
        <v>342</v>
      </c>
      <c r="J26">
        <v>17752443464</v>
      </c>
      <c r="K26">
        <v>401291974</v>
      </c>
    </row>
    <row r="27" ht="21" customHeight="1" spans="1:11">
      <c r="A27" s="62" t="s">
        <v>320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127</v>
      </c>
      <c r="F27" s="1">
        <f ca="1" t="array" ref="F27">INDIRECT("沈飞集团!"&amp;"H"&amp;MAX(ROW(沈飞集团!I:I)*(沈飞集团!I:I&lt;&gt;"")))</f>
        <v>0</v>
      </c>
      <c r="I27" t="s">
        <v>332</v>
      </c>
      <c r="J27">
        <v>23300083000</v>
      </c>
      <c r="K27">
        <v>411056502</v>
      </c>
    </row>
    <row r="28" ht="21" customHeight="1" spans="1:11">
      <c r="A28" s="62" t="s">
        <v>339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225772140</v>
      </c>
      <c r="E28" t="s">
        <v>169</v>
      </c>
      <c r="F28" s="1">
        <f ca="1" t="array" ref="F28">INDIRECT("弗里蒙特岛!"&amp;"H"&amp;MAX(ROW(弗里蒙特岛!I:I)*(弗里蒙特岛!I:I&lt;&gt;"")))</f>
        <v>0</v>
      </c>
      <c r="I28" t="s">
        <v>333</v>
      </c>
      <c r="J28">
        <v>22190554000</v>
      </c>
      <c r="K28">
        <v>472550067</v>
      </c>
    </row>
    <row r="29" ht="21" customHeight="1" spans="1:11">
      <c r="A29" s="62" t="s">
        <v>336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192240109</v>
      </c>
      <c r="E29" t="s">
        <v>107</v>
      </c>
      <c r="F29" s="1">
        <f ca="1" t="array" ref="F29">INDIRECT("诹访之濑岛!"&amp;"H"&amp;MAX(ROW(诹访之濑岛!I:I)*(诹访之濑岛!I:I&lt;&gt;"")))</f>
        <v>0</v>
      </c>
      <c r="I29" t="s">
        <v>341</v>
      </c>
      <c r="J29">
        <v>22190554000</v>
      </c>
      <c r="K29">
        <v>521701047</v>
      </c>
    </row>
    <row r="30" ht="21" customHeight="1" spans="1:11">
      <c r="A30" s="62" t="s">
        <v>342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401291974</v>
      </c>
      <c r="E30" t="s">
        <v>95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18484731577</v>
      </c>
      <c r="K30">
        <v>525300899</v>
      </c>
    </row>
    <row r="31" ht="21" customHeight="1" spans="1:11">
      <c r="A31" s="62" t="s">
        <v>321</v>
      </c>
      <c r="B31" s="1">
        <f ca="1" t="array" ref="B31">INDIRECT("米灵吉姆彼机场!"&amp;"D"&amp;MAX(ROW(米灵吉姆彼机场!I:I)*(米灵吉姆彼机场!I:I&lt;&gt;"")))</f>
        <v>5757969000</v>
      </c>
      <c r="C31" s="1">
        <f ca="1" t="array" ref="C31">INDIRECT("HookerCreek机场!"&amp;"H"&amp;MAX(ROW(HookerCreek机场!I:I)*(HookerCreek机场!I:I&lt;&gt;"")))</f>
        <v>0</v>
      </c>
      <c r="E31" t="s">
        <v>131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250</v>
      </c>
      <c r="J31">
        <v>22190554000</v>
      </c>
      <c r="K31">
        <v>593744293</v>
      </c>
    </row>
    <row r="32" ht="21" customHeight="1" spans="1:11">
      <c r="A32" s="62" t="s">
        <v>318</v>
      </c>
      <c r="B32" s="1">
        <f ca="1" t="array" ref="B32">INDIRECT("基特曼斯胡普机场!"&amp;"D"&amp;MAX(ROW(基特曼斯胡普机场!I:I)*(基特曼斯胡普机场!I:I&lt;&gt;"")))</f>
        <v>5757969000</v>
      </c>
      <c r="C32" s="1">
        <f ca="1" t="array" ref="C32">INDIRECT("HookerCreek机场!"&amp;"H"&amp;MAX(ROW(HookerCreek机场!I:I)*(HookerCreek机场!I:I&lt;&gt;"")))</f>
        <v>0</v>
      </c>
      <c r="E32" t="s">
        <v>75</v>
      </c>
      <c r="F32" s="1">
        <f ca="1" t="array" ref="F32">INDIRECT("新时代大厦!"&amp;"H"&amp;MAX(ROW(新时代大厦!I:I)*(新时代大厦!I:I&lt;&gt;"")))</f>
        <v>0</v>
      </c>
      <c r="I32" t="s">
        <v>340</v>
      </c>
      <c r="J32">
        <v>22190554000</v>
      </c>
      <c r="K32">
        <v>608316932</v>
      </c>
    </row>
    <row r="33" ht="21" customHeight="1" spans="1:11">
      <c r="A33" s="62" t="s">
        <v>283</v>
      </c>
      <c r="B33" s="1">
        <f ca="1" t="array" ref="B33">INDIRECT("西伯利亚一小城!"&amp;"D"&amp;MAX(ROW(西伯利亚一小城!I:I)*(西伯利亚一小城!I:I&lt;&gt;"")))</f>
        <v>22190554000</v>
      </c>
      <c r="C33" s="1">
        <f ca="1" t="array" ref="C33">INDIRECT("HookerCreek机场!"&amp;"H"&amp;MAX(ROW(HookerCreek机场!I:I)*(HookerCreek机场!I:I&lt;&gt;"")))</f>
        <v>0</v>
      </c>
      <c r="E33" t="s">
        <v>65</v>
      </c>
      <c r="F33" s="1">
        <f ca="1" t="array" ref="F33">INDIRECT("大明宫遗址博物馆!"&amp;"H"&amp;MAX(ROW(大明宫遗址博物馆!I:I)*(大明宫遗址博物馆!I:I&lt;&gt;"")))</f>
        <v>0</v>
      </c>
      <c r="I33" t="s">
        <v>309</v>
      </c>
      <c r="J33">
        <v>281509908690</v>
      </c>
      <c r="K33">
        <v>5800452109</v>
      </c>
    </row>
    <row r="34" ht="21" customHeight="1" spans="1:6">
      <c r="A34" s="62" t="s">
        <v>285</v>
      </c>
      <c r="B34" s="1" t="e">
        <f ca="1">INDIRECT("猪苗代町!"&amp;"D"&amp;MAX(ROW(猪苗代町!I:I)*(猪苗代町!I:I&lt;&gt;"")))</f>
        <v>#REF!</v>
      </c>
      <c r="C34" s="1" t="e">
        <f ca="1">INDIRECT("猪苗代町!"&amp;"H"&amp;MAX(ROW(猪苗代町!I:I)*(猪苗代町!I:I&lt;&gt;"")))</f>
        <v>#REF!</v>
      </c>
      <c r="E34" t="s">
        <v>343</v>
      </c>
      <c r="F34" s="1">
        <f ca="1" t="array" ref="F34">INDIRECT("CrocodileIsland!"&amp;"H"&amp;MAX(ROW(CrocodileIsland!I:I)*(CrocodileIsland!I:I&lt;&gt;"")))</f>
        <v>0</v>
      </c>
    </row>
    <row r="35" ht="21" customHeight="1" spans="5:6">
      <c r="E35" t="s">
        <v>344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105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128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345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155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121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193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185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346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191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61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54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39</v>
      </c>
      <c r="F47" s="1">
        <f ca="1" t="array" ref="F47">INDIRECT("茅台大厦!"&amp;"H"&amp;MAX(ROW(茅台大厦!I:I)*(茅台大厦!I:I&lt;&gt;"")))</f>
        <v>0</v>
      </c>
    </row>
    <row r="48" spans="5:6">
      <c r="E48" t="s">
        <v>40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347</v>
      </c>
      <c r="F49" s="1">
        <f ca="1" t="array" ref="F49">INDIRECT("Munich!"&amp;"H"&amp;MAX(ROW(Munich!I:I)*(Munich!I:I&lt;&gt;"")))</f>
        <v>0</v>
      </c>
    </row>
    <row r="50" spans="5:6">
      <c r="E50" t="s">
        <v>348</v>
      </c>
      <c r="F50" s="1">
        <f ca="1" t="array" ref="F50">INDIRECT("TantaQism!"&amp;"H"&amp;MAX(ROW(TantaQism!I:I)*(TantaQism!I:I&lt;&gt;"")))</f>
        <v>0</v>
      </c>
    </row>
    <row r="51" spans="5:6">
      <c r="E51" t="s">
        <v>349</v>
      </c>
      <c r="F51" s="1">
        <f ca="1" t="array" ref="F51">INDIRECT("Donga!"&amp;"H"&amp;MAX(ROW(Donga!I:I)*(Donga!I:I&lt;&gt;"")))</f>
        <v>0</v>
      </c>
    </row>
    <row r="52" spans="5:6">
      <c r="E52" t="s">
        <v>350</v>
      </c>
      <c r="F52" s="1">
        <f ca="1" t="array" ref="F52">INDIRECT("RichMond!"&amp;"H"&amp;MAX(ROW(RichMond!I:I)*(RichMond!I:I&lt;&gt;"")))</f>
        <v>0</v>
      </c>
    </row>
    <row r="53" spans="5:6">
      <c r="E53" t="s">
        <v>351</v>
      </c>
      <c r="F53" s="1">
        <f ca="1" t="array" ref="F53">INDIRECT("Phakalene!"&amp;"H"&amp;MAX(ROW(Phakalene!I:I)*(Phakalene!I:I&lt;&gt;"")))</f>
        <v>0</v>
      </c>
    </row>
    <row r="54" spans="5:6">
      <c r="E54" t="s">
        <v>352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353</v>
      </c>
      <c r="F55" s="1">
        <f ca="1" t="array" ref="F55">INDIRECT("萨比卡!"&amp;"H"&amp;MAX(ROW(萨比卡!I:I)*(萨比卡!I:I&lt;&gt;"")))</f>
        <v>0</v>
      </c>
    </row>
    <row r="56" spans="5:6">
      <c r="E56" t="s">
        <v>215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354</v>
      </c>
      <c r="F57" s="1">
        <f ca="1" t="array" ref="F57">INDIRECT("BASHBISH!"&amp;"H"&amp;MAX(ROW(BASHBISH!I:I)*(BASHBISH!I:I&lt;&gt;"")))</f>
        <v>0</v>
      </c>
    </row>
    <row r="58" spans="5:6">
      <c r="E58" t="s">
        <v>355</v>
      </c>
      <c r="F58" s="1">
        <f ca="1" t="array" ref="F58">INDIRECT("IBRAHIMIYA!"&amp;"H"&amp;MAX(ROW(IBRAHIMIYA!I:I)*(IBRAHIMIYA!I:I&lt;&gt;"")))</f>
        <v>0</v>
      </c>
    </row>
    <row r="59" spans="5:6">
      <c r="E59" t="s">
        <v>243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356</v>
      </c>
      <c r="F60" s="1">
        <f ca="1" t="array" ref="F60">INDIRECT("Barrio!"&amp;"H"&amp;MAX(ROW(Barrio!I:I)*(Barrio!I:I&lt;&gt;"")))</f>
        <v>0</v>
      </c>
    </row>
    <row r="61" spans="5:6">
      <c r="E61" t="s">
        <v>247</v>
      </c>
      <c r="F61" s="1">
        <f ca="1" t="array" ref="F61">INDIRECT("第一区!"&amp;"H"&amp;MAX(ROW(第一区!I:I)*(第一区!I:I&lt;&gt;"")))</f>
        <v>0</v>
      </c>
    </row>
    <row r="62" spans="5:6">
      <c r="E62" t="s">
        <v>209</v>
      </c>
      <c r="F62" s="1">
        <f ca="1" t="array" ref="F62">INDIRECT("中开罗!"&amp;"H"&amp;MAX(ROW(中开罗!I:I)*(中开罗!I:I&lt;&gt;"")))</f>
        <v>0</v>
      </c>
    </row>
    <row r="63" spans="5:6">
      <c r="E63" t="s">
        <v>357</v>
      </c>
      <c r="F63" s="1">
        <f ca="1" t="array" ref="F63">INDIRECT("Deneysville!"&amp;"H"&amp;MAX(ROW(Deneysville!I:I)*(Deneysville!I:I&lt;&gt;"")))</f>
        <v>0</v>
      </c>
    </row>
    <row r="64" spans="5:6">
      <c r="E64" t="s">
        <v>197</v>
      </c>
      <c r="F64" s="1">
        <f ca="1" t="array" ref="F64">INDIRECT("爷婆岛!"&amp;"H"&amp;MAX(ROW(爷婆岛!I:I)*(爷婆岛!I:I&lt;&gt;"")))</f>
        <v>0</v>
      </c>
    </row>
    <row r="65" spans="5:6">
      <c r="E65" t="s">
        <v>79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253</v>
      </c>
      <c r="F66" s="1">
        <f ca="1" t="array" ref="F66">INDIRECT("Juma岛!"&amp;"H"&amp;MAX(ROW(Juma岛!I:I)*(Juma岛!I:I&lt;&gt;"")))</f>
        <v>0</v>
      </c>
    </row>
    <row r="67" spans="5:6">
      <c r="E67" t="s">
        <v>78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200</v>
      </c>
      <c r="F68" s="1">
        <f ca="1" t="array" ref="F68">INDIRECT("三角岛!"&amp;"H"&amp;MAX(ROW(三角岛!I:I)*(三角岛!I:I&lt;&gt;"")))</f>
        <v>0</v>
      </c>
    </row>
    <row r="69" spans="5:6">
      <c r="E69" t="s">
        <v>254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255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358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261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264</v>
      </c>
      <c r="F73" s="1">
        <f ca="1" t="array" ref="F73">INDIRECT("中路镇!"&amp;"H"&amp;MAX(ROW(中路镇!I:I)*(中路镇!I:I&lt;&gt;"")))</f>
        <v>0</v>
      </c>
    </row>
    <row r="74" spans="5:6">
      <c r="E74" t="s">
        <v>138</v>
      </c>
      <c r="F74" s="1">
        <f ca="1" t="array" ref="F74">INDIRECT("Moosonee!"&amp;"H"&amp;MAX(ROW(Moosonee!I:I)*(Moosonee!I:I&lt;&gt;"")))</f>
        <v>0</v>
      </c>
    </row>
    <row r="75" spans="5:6">
      <c r="E75" t="s">
        <v>266</v>
      </c>
      <c r="F75" s="1">
        <f ca="1" t="array" ref="F75">INDIRECT("Ukerewe!"&amp;"H"&amp;MAX(ROW(Ukerewe!I:I)*(Ukerewe!I:I&lt;&gt;"")))</f>
        <v>0</v>
      </c>
    </row>
    <row r="76" spans="5:6">
      <c r="E76" t="s">
        <v>359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83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274</v>
      </c>
      <c r="F78" s="1">
        <f ca="1" t="array" ref="F78">INDIRECT("Nakhiloo岛!"&amp;"H"&amp;MAX(ROW(Nakhiloo岛!I:I)*(Nakhiloo岛!I:I&lt;&gt;"")))</f>
        <v>0</v>
      </c>
    </row>
    <row r="79" spans="5:6">
      <c r="E79" t="s">
        <v>198</v>
      </c>
      <c r="F79" s="1">
        <f ca="1" t="array" ref="F79">INDIRECT("高岛!"&amp;"H"&amp;MAX(ROW(高岛!I:I)*(高岛!I:I&lt;&gt;"")))</f>
        <v>0</v>
      </c>
    </row>
    <row r="80" spans="5:6">
      <c r="E80" t="s">
        <v>275</v>
      </c>
      <c r="F80" s="1">
        <f ca="1" t="array" ref="F80">INDIRECT("斯壮结!"&amp;"H"&amp;MAX(ROW(斯壮结!I:I)*(斯壮结!I:I&lt;&gt;"")))</f>
        <v>0</v>
      </c>
    </row>
    <row r="81" spans="5:6">
      <c r="E81" t="s">
        <v>196</v>
      </c>
      <c r="F81" s="1">
        <f ca="1" t="array" ref="F81">INDIRECT("小槌岛!"&amp;"H"&amp;MAX(ROW(小槌岛!I:I)*(小槌岛!I:I&lt;&gt;"")))</f>
        <v>0</v>
      </c>
    </row>
    <row r="82" spans="5:6">
      <c r="E82" t="s">
        <v>195</v>
      </c>
      <c r="F82" s="1">
        <f ca="1" t="array" ref="F82">INDIRECT("岛田岛!"&amp;"H"&amp;MAX(ROW(岛田岛!I:I)*(岛田岛!I:I&lt;&gt;"")))</f>
        <v>0</v>
      </c>
    </row>
    <row r="83" spans="5:6">
      <c r="E83" t="s">
        <v>276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194</v>
      </c>
      <c r="F84" s="1">
        <f ca="1" t="array" ref="F84">INDIRECT("向岛!"&amp;"H"&amp;MAX(ROW(向岛!I:I)*(向岛!I:I&lt;&gt;"")))</f>
        <v>0</v>
      </c>
    </row>
    <row r="85" spans="5:6">
      <c r="E85" t="s">
        <v>277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278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279</v>
      </c>
      <c r="F87" s="1">
        <f ca="1" t="array" ref="F87">INDIRECT("狗骨岛!"&amp;"H"&amp;MAX(ROW(狗骨岛!I:I)*(狗骨岛!I:I&lt;&gt;"")))</f>
        <v>0</v>
      </c>
    </row>
    <row r="88" spans="5:6">
      <c r="E88" t="s">
        <v>280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281</v>
      </c>
      <c r="F89" s="1">
        <f ca="1" t="array" ref="F89">INDIRECT("螺洲岛!"&amp;"H"&amp;MAX(ROW(螺洲岛!I:I)*(螺洲岛!I:I&lt;&gt;"")))</f>
        <v>0</v>
      </c>
    </row>
    <row r="90" spans="5:6">
      <c r="E90" t="s">
        <v>270</v>
      </c>
      <c r="F90" s="1">
        <f ca="1" t="array" ref="F90">INDIRECT("HookerCreek机场!"&amp;"H"&amp;MAX(ROW(HookerCreek机场!I:I)*(HookerCreek机场!I:I&lt;&gt;"")))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E90" location="HookerCreek机场!A1" display="HookerCreek机场"/>
    <hyperlink ref="A31" location="米灵吉姆彼机场!A1" display="米灵吉姆彼机场"/>
    <hyperlink ref="A32" location="基特曼斯胡普机场!A1" display="基特曼斯胡普机场"/>
    <hyperlink ref="A33" location="西伯利亚一小城!A1" display="西伯利亚一小城"/>
    <hyperlink ref="A34" location="猪苗代町!A1" display="猪苗代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360</v>
      </c>
      <c r="D1" s="3" t="s">
        <v>361</v>
      </c>
      <c r="E1" s="3" t="s">
        <v>362</v>
      </c>
      <c r="F1" s="3" t="s">
        <v>363</v>
      </c>
      <c r="G1" s="3" t="s">
        <v>364</v>
      </c>
      <c r="H1" s="3" t="s">
        <v>365</v>
      </c>
      <c r="I1" s="3" t="s">
        <v>23</v>
      </c>
      <c r="J1" s="3" t="s">
        <v>366</v>
      </c>
      <c r="K1" s="3" t="s">
        <v>367</v>
      </c>
      <c r="L1" s="3" t="s">
        <v>368</v>
      </c>
      <c r="M1" s="9" t="s">
        <v>369</v>
      </c>
      <c r="O1" t="s">
        <v>2</v>
      </c>
      <c r="P1" t="s">
        <v>370</v>
      </c>
      <c r="Q1" t="s">
        <v>371</v>
      </c>
      <c r="R1" t="s">
        <v>372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307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373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309</v>
      </c>
      <c r="P19">
        <v>-2120</v>
      </c>
      <c r="Q19">
        <v>9373</v>
      </c>
      <c r="R19">
        <v>36977</v>
      </c>
    </row>
    <row r="22" spans="18:22">
      <c r="R22" t="s">
        <v>374</v>
      </c>
      <c r="S22" t="s">
        <v>375</v>
      </c>
      <c r="T22" t="s">
        <v>376</v>
      </c>
      <c r="V22" t="s">
        <v>7</v>
      </c>
    </row>
    <row r="23" spans="14:22">
      <c r="N23" s="4">
        <v>43616</v>
      </c>
      <c r="O23" s="5">
        <v>0.829166666666667</v>
      </c>
      <c r="P23" t="s">
        <v>377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369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55" t="s">
        <v>378</v>
      </c>
      <c r="O3" s="55" t="s">
        <v>379</v>
      </c>
      <c r="Q3" t="s">
        <v>2</v>
      </c>
      <c r="R3" t="s">
        <v>370</v>
      </c>
      <c r="S3" t="s">
        <v>371</v>
      </c>
      <c r="T3" t="s">
        <v>372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307</v>
      </c>
      <c r="V4" s="2" t="s">
        <v>2</v>
      </c>
      <c r="W4" s="2" t="s">
        <v>3</v>
      </c>
      <c r="X4" s="2" t="s">
        <v>380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91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92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308</v>
      </c>
      <c r="G31" s="1">
        <v>-161</v>
      </c>
      <c r="H31" s="1">
        <v>4692</v>
      </c>
      <c r="I31" s="1" t="s">
        <v>308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308</v>
      </c>
      <c r="G32" s="1">
        <v>-222</v>
      </c>
      <c r="H32" s="1">
        <v>3651</v>
      </c>
      <c r="I32" s="1" t="s">
        <v>308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308</v>
      </c>
      <c r="G33" s="1">
        <v>-367</v>
      </c>
      <c r="H33" s="1">
        <v>2941</v>
      </c>
      <c r="I33" s="1" t="s">
        <v>308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308</v>
      </c>
      <c r="G34" s="1">
        <v>-183</v>
      </c>
      <c r="H34" s="1">
        <v>2131</v>
      </c>
      <c r="I34" s="1" t="s">
        <v>308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308</v>
      </c>
      <c r="G35" s="1">
        <v>-237</v>
      </c>
      <c r="H35" s="1">
        <v>1105</v>
      </c>
      <c r="I35" s="1" t="s">
        <v>308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308</v>
      </c>
      <c r="G36" s="1">
        <v>-183</v>
      </c>
      <c r="H36" s="1">
        <v>279</v>
      </c>
      <c r="I36" s="1" t="s">
        <v>308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308</v>
      </c>
      <c r="G37" s="1">
        <v>-211</v>
      </c>
      <c r="H37" s="1">
        <v>-564</v>
      </c>
      <c r="I37" s="1" t="s">
        <v>308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308</v>
      </c>
      <c r="G38" s="1">
        <v>-351</v>
      </c>
      <c r="H38" s="1">
        <v>-42</v>
      </c>
      <c r="I38" s="1" t="s">
        <v>308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381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369</v>
      </c>
    </row>
    <row r="2" ht="175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307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308</v>
      </c>
      <c r="G30" s="1">
        <v>-145</v>
      </c>
      <c r="H30" s="1">
        <v>1108</v>
      </c>
      <c r="I30" s="1" t="s">
        <v>308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308</v>
      </c>
      <c r="G31" s="1">
        <v>-106</v>
      </c>
      <c r="H31" s="1">
        <v>709</v>
      </c>
      <c r="I31" s="1" t="s">
        <v>308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308</v>
      </c>
      <c r="G32" s="1">
        <v>-106</v>
      </c>
      <c r="H32" s="1">
        <v>672</v>
      </c>
      <c r="I32" s="1" t="s">
        <v>308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308</v>
      </c>
      <c r="G33" s="1">
        <v>-157</v>
      </c>
      <c r="H33" s="1">
        <v>216</v>
      </c>
      <c r="I33" s="1" t="s">
        <v>308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308</v>
      </c>
      <c r="G34" s="1">
        <v>-113</v>
      </c>
      <c r="H34" s="1">
        <v>-15</v>
      </c>
      <c r="I34" s="1" t="s">
        <v>308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308</v>
      </c>
      <c r="G35" s="1">
        <v>0</v>
      </c>
      <c r="H35" s="1">
        <v>-163</v>
      </c>
      <c r="I35" s="1" t="s">
        <v>308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308</v>
      </c>
      <c r="G36" s="1">
        <v>0</v>
      </c>
      <c r="H36" s="1">
        <v>-396</v>
      </c>
      <c r="I36" s="1" t="s">
        <v>308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308</v>
      </c>
      <c r="G37" s="1">
        <v>-155</v>
      </c>
      <c r="H37" s="1">
        <v>-83</v>
      </c>
      <c r="I37" s="1" t="s">
        <v>308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369</v>
      </c>
    </row>
    <row r="2" ht="164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372</v>
      </c>
      <c r="Z3" t="s">
        <v>371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380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307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308</v>
      </c>
      <c r="G21" s="1">
        <v>-369</v>
      </c>
      <c r="H21" s="1">
        <v>4457</v>
      </c>
      <c r="I21" s="1" t="s">
        <v>308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308</v>
      </c>
      <c r="G22" s="1">
        <v>-269</v>
      </c>
      <c r="H22" s="1">
        <v>3428</v>
      </c>
      <c r="I22" s="1" t="s">
        <v>308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308</v>
      </c>
      <c r="G23" s="1">
        <v>-510</v>
      </c>
      <c r="H23" s="1">
        <v>2685</v>
      </c>
      <c r="I23" s="1" t="s">
        <v>308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308</v>
      </c>
      <c r="G24" s="1">
        <v>-306</v>
      </c>
      <c r="H24" s="1">
        <v>1696</v>
      </c>
      <c r="I24" s="1" t="s">
        <v>308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308</v>
      </c>
      <c r="G25" s="1">
        <v>-395</v>
      </c>
      <c r="H25" s="1">
        <v>509</v>
      </c>
      <c r="I25" s="1" t="s">
        <v>308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308</v>
      </c>
      <c r="G26" s="1">
        <v>-305</v>
      </c>
      <c r="H26" s="1">
        <v>-416</v>
      </c>
      <c r="I26" s="1" t="s">
        <v>308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308</v>
      </c>
      <c r="G27" s="1">
        <v>-351</v>
      </c>
      <c r="H27" s="1">
        <v>-1401</v>
      </c>
      <c r="I27" s="1" t="s">
        <v>308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308</v>
      </c>
      <c r="G28" s="1">
        <v>-584</v>
      </c>
      <c r="H28" s="1">
        <v>-172</v>
      </c>
      <c r="I28" s="1" t="s">
        <v>308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369</v>
      </c>
    </row>
    <row r="2" ht="171" customHeight="1"/>
    <row r="3" ht="40.5" spans="1:33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383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384</v>
      </c>
      <c r="AD3" t="s">
        <v>2</v>
      </c>
      <c r="AE3" t="s">
        <v>370</v>
      </c>
      <c r="AF3" t="s">
        <v>371</v>
      </c>
      <c r="AG3" t="s">
        <v>372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385</v>
      </c>
      <c r="AD4" t="s">
        <v>307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308</v>
      </c>
      <c r="G29" s="1">
        <v>-106</v>
      </c>
      <c r="H29" s="1">
        <v>1168</v>
      </c>
      <c r="I29" s="1" t="s">
        <v>308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308</v>
      </c>
      <c r="G30" s="1">
        <v>0</v>
      </c>
      <c r="H30" s="1">
        <v>1010</v>
      </c>
      <c r="I30" s="1" t="s">
        <v>308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308</v>
      </c>
      <c r="G31" s="1">
        <v>-128</v>
      </c>
      <c r="H31" s="1">
        <v>665</v>
      </c>
      <c r="I31" s="1" t="s">
        <v>308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308</v>
      </c>
      <c r="G32" s="1">
        <v>0</v>
      </c>
      <c r="H32" s="1">
        <v>518</v>
      </c>
      <c r="I32" s="1" t="s">
        <v>308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308</v>
      </c>
      <c r="G33" s="1">
        <v>-187</v>
      </c>
      <c r="H33" s="1">
        <v>2</v>
      </c>
      <c r="I33" s="1" t="s">
        <v>308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308</v>
      </c>
      <c r="G34" s="1">
        <v>0</v>
      </c>
      <c r="H34" s="1">
        <v>-29</v>
      </c>
      <c r="I34" s="1" t="s">
        <v>308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308</v>
      </c>
      <c r="G35" s="1">
        <v>-175</v>
      </c>
      <c r="H35" s="1">
        <v>-539</v>
      </c>
      <c r="I35" s="1" t="s">
        <v>308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308</v>
      </c>
      <c r="G36" s="1">
        <v>-175</v>
      </c>
      <c r="H36" s="1">
        <v>126</v>
      </c>
      <c r="I36" s="1" t="s">
        <v>308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386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369</v>
      </c>
    </row>
    <row r="2" ht="136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51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380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307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308</v>
      </c>
      <c r="G26" s="1">
        <v>-470</v>
      </c>
      <c r="H26" s="1">
        <v>6662</v>
      </c>
      <c r="I26" s="1" t="s">
        <v>308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308</v>
      </c>
      <c r="G27" s="1">
        <v>-565</v>
      </c>
      <c r="H27" s="1">
        <v>5040</v>
      </c>
      <c r="I27" s="1" t="s">
        <v>308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308</v>
      </c>
      <c r="G28" s="1">
        <v>-749</v>
      </c>
      <c r="H28" s="1">
        <v>3999</v>
      </c>
      <c r="I28" s="1" t="s">
        <v>308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308</v>
      </c>
      <c r="G29" s="1">
        <v>-500</v>
      </c>
      <c r="H29" s="1">
        <v>2480</v>
      </c>
      <c r="I29" s="1" t="s">
        <v>308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308</v>
      </c>
      <c r="G30" s="1">
        <v>-646</v>
      </c>
      <c r="H30" s="1">
        <v>407</v>
      </c>
      <c r="I30" s="1" t="s">
        <v>308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308</v>
      </c>
      <c r="G31" s="1">
        <v>-499</v>
      </c>
      <c r="H31" s="1">
        <v>-842</v>
      </c>
      <c r="I31" s="1" t="s">
        <v>308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308</v>
      </c>
      <c r="G32" s="1">
        <v>-574</v>
      </c>
      <c r="H32" s="1">
        <v>-2411</v>
      </c>
      <c r="I32" s="1" t="s">
        <v>308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308</v>
      </c>
      <c r="G33" s="1">
        <v>-955</v>
      </c>
      <c r="H33" s="1">
        <v>82</v>
      </c>
      <c r="I33" s="1" t="s">
        <v>308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386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369</v>
      </c>
    </row>
    <row r="2" ht="163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380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307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308</v>
      </c>
      <c r="G24" s="1">
        <v>-440</v>
      </c>
      <c r="H24" s="1">
        <v>6517</v>
      </c>
      <c r="I24" s="1" t="s">
        <v>308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308</v>
      </c>
      <c r="G25" s="1">
        <v>-433</v>
      </c>
      <c r="H25" s="1">
        <v>4958</v>
      </c>
      <c r="I25" s="1" t="s">
        <v>308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308</v>
      </c>
      <c r="G26" s="1">
        <v>-806</v>
      </c>
      <c r="H26" s="1">
        <v>3721</v>
      </c>
      <c r="I26" s="1" t="s">
        <v>308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308</v>
      </c>
      <c r="G27" s="1">
        <v>-468</v>
      </c>
      <c r="H27" s="1">
        <v>2181</v>
      </c>
      <c r="I27" s="1" t="s">
        <v>308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308</v>
      </c>
      <c r="G28" s="1">
        <v>-605</v>
      </c>
      <c r="H28" s="1">
        <v>350</v>
      </c>
      <c r="I28" s="1" t="s">
        <v>308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308</v>
      </c>
      <c r="G29" s="1">
        <v>-467</v>
      </c>
      <c r="H29" s="1">
        <v>-939</v>
      </c>
      <c r="I29" s="1" t="s">
        <v>308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308</v>
      </c>
      <c r="G30" s="1">
        <v>-538</v>
      </c>
      <c r="H30" s="1">
        <v>-2500</v>
      </c>
      <c r="I30" s="1" t="s">
        <v>308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308</v>
      </c>
      <c r="G31" s="1">
        <v>-895</v>
      </c>
      <c r="H31" s="1">
        <v>-168</v>
      </c>
      <c r="I31" s="1" t="s">
        <v>308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309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45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45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369</v>
      </c>
    </row>
    <row r="2" ht="168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307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308</v>
      </c>
      <c r="G31" s="1">
        <v>-116</v>
      </c>
      <c r="H31" s="1">
        <v>1924</v>
      </c>
      <c r="I31" s="1" t="s">
        <v>308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308</v>
      </c>
      <c r="G32" s="1">
        <v>-160</v>
      </c>
      <c r="H32" s="1">
        <v>1434</v>
      </c>
      <c r="I32" s="1" t="s">
        <v>308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308</v>
      </c>
      <c r="G33" s="1">
        <v>-264</v>
      </c>
      <c r="H33" s="1">
        <v>1120</v>
      </c>
      <c r="I33" s="1" t="s">
        <v>308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308</v>
      </c>
      <c r="G34" s="1">
        <v>-132</v>
      </c>
      <c r="H34" s="1">
        <v>695</v>
      </c>
      <c r="I34" s="1" t="s">
        <v>308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308</v>
      </c>
      <c r="G35" s="1">
        <v>-171</v>
      </c>
      <c r="H35" s="1">
        <v>160</v>
      </c>
      <c r="I35" s="1" t="s">
        <v>308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308</v>
      </c>
      <c r="G36" s="1">
        <v>-132</v>
      </c>
      <c r="H36" s="1">
        <v>-116</v>
      </c>
      <c r="I36" s="1" t="s">
        <v>308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308</v>
      </c>
      <c r="G37" s="1">
        <v>-152</v>
      </c>
      <c r="H37" s="1">
        <v>-664</v>
      </c>
      <c r="I37" s="1" t="s">
        <v>308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308</v>
      </c>
      <c r="G38" s="1">
        <v>-253</v>
      </c>
      <c r="H38" s="1">
        <v>-154</v>
      </c>
      <c r="I38" s="1" t="s">
        <v>308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308</v>
      </c>
      <c r="G54" s="1">
        <v>-110</v>
      </c>
      <c r="H54" s="1">
        <v>33</v>
      </c>
      <c r="I54" s="1" t="s">
        <v>308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308</v>
      </c>
      <c r="G55" s="1">
        <v>-125</v>
      </c>
      <c r="H55" s="1">
        <v>-196</v>
      </c>
      <c r="I55" s="1" t="s">
        <v>308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308</v>
      </c>
      <c r="G56" s="1">
        <v>-124</v>
      </c>
      <c r="H56" s="1">
        <v>-317</v>
      </c>
      <c r="I56" s="1" t="s">
        <v>308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308</v>
      </c>
      <c r="G57" s="1">
        <v>-117</v>
      </c>
      <c r="H57" s="1">
        <v>-442</v>
      </c>
      <c r="I57" s="1" t="s">
        <v>308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308</v>
      </c>
      <c r="G58" s="1">
        <v>-235</v>
      </c>
      <c r="H58" s="1">
        <v>-571</v>
      </c>
      <c r="I58" s="1" t="s">
        <v>308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308</v>
      </c>
      <c r="G59" s="1">
        <v>-134</v>
      </c>
      <c r="H59" s="1">
        <v>-713</v>
      </c>
      <c r="I59" s="1" t="s">
        <v>308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308</v>
      </c>
      <c r="G60" s="1">
        <v>-250</v>
      </c>
      <c r="H60" s="1">
        <v>-831</v>
      </c>
      <c r="I60" s="1" t="s">
        <v>308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308</v>
      </c>
      <c r="G61" s="1">
        <v>-227</v>
      </c>
      <c r="H61" s="1">
        <v>-945</v>
      </c>
      <c r="I61" s="1" t="s">
        <v>308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369</v>
      </c>
    </row>
    <row r="2" ht="14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380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307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308</v>
      </c>
      <c r="G20" s="1">
        <v>-610</v>
      </c>
      <c r="H20" s="1">
        <v>8327</v>
      </c>
      <c r="I20" s="1" t="s">
        <v>308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308</v>
      </c>
      <c r="G21" s="1">
        <v>-705</v>
      </c>
      <c r="H21" s="1">
        <v>6120</v>
      </c>
      <c r="I21" s="1" t="s">
        <v>308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308</v>
      </c>
      <c r="G22" s="1">
        <v>-935</v>
      </c>
      <c r="H22" s="1">
        <v>4793</v>
      </c>
      <c r="I22" s="1" t="s">
        <v>308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308</v>
      </c>
      <c r="G23" s="1">
        <v>-624</v>
      </c>
      <c r="H23" s="1">
        <v>2890</v>
      </c>
      <c r="I23" s="1" t="s">
        <v>308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308</v>
      </c>
      <c r="G24" s="1">
        <v>-807</v>
      </c>
      <c r="H24" s="1">
        <v>564</v>
      </c>
      <c r="I24" s="1" t="s">
        <v>308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308</v>
      </c>
      <c r="G25" s="1">
        <v>-623</v>
      </c>
      <c r="H25" s="1">
        <v>-973</v>
      </c>
      <c r="I25" s="1" t="s">
        <v>308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308</v>
      </c>
      <c r="G26" s="1">
        <v>-717</v>
      </c>
      <c r="H26" s="1">
        <v>-3021</v>
      </c>
      <c r="I26" s="1" t="s">
        <v>308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308</v>
      </c>
      <c r="G27" s="1">
        <v>-1193</v>
      </c>
      <c r="H27" s="1">
        <v>80</v>
      </c>
      <c r="I27" s="1" t="s">
        <v>308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308</v>
      </c>
      <c r="G43" s="1">
        <v>-961</v>
      </c>
      <c r="H43" s="1">
        <v>-102</v>
      </c>
      <c r="I43" s="1" t="s">
        <v>308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308</v>
      </c>
      <c r="G44" s="1">
        <v>-717</v>
      </c>
      <c r="H44" s="1">
        <v>-890</v>
      </c>
      <c r="I44" s="1" t="s">
        <v>308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308</v>
      </c>
      <c r="G45" s="1">
        <v>-620</v>
      </c>
      <c r="H45" s="1">
        <v>-1507</v>
      </c>
      <c r="I45" s="1" t="s">
        <v>308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308</v>
      </c>
      <c r="G46" s="1">
        <v>-586</v>
      </c>
      <c r="H46" s="1">
        <v>-2085</v>
      </c>
      <c r="I46" s="1" t="s">
        <v>308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308</v>
      </c>
      <c r="G47" s="1">
        <v>-1178</v>
      </c>
      <c r="H47" s="1">
        <v>-2729</v>
      </c>
      <c r="I47" s="1" t="s">
        <v>308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308</v>
      </c>
      <c r="G48" s="1">
        <v>-672</v>
      </c>
      <c r="H48" s="1">
        <v>-3444</v>
      </c>
      <c r="I48" s="1" t="s">
        <v>308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164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308</v>
      </c>
      <c r="G49" s="1">
        <v>-774</v>
      </c>
      <c r="H49" s="1">
        <v>-4173</v>
      </c>
      <c r="I49" s="1" t="s">
        <v>308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308</v>
      </c>
      <c r="G50" s="1">
        <v>-1136</v>
      </c>
      <c r="H50" s="1">
        <v>-4734</v>
      </c>
      <c r="I50" s="1" t="s">
        <v>308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369</v>
      </c>
    </row>
    <row r="2" ht="190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380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307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308</v>
      </c>
      <c r="G23" s="1">
        <v>-377</v>
      </c>
      <c r="H23" s="1">
        <v>3953</v>
      </c>
      <c r="I23" s="1" t="s">
        <v>308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308</v>
      </c>
      <c r="G24" s="1">
        <v>-275</v>
      </c>
      <c r="H24" s="1">
        <v>2978</v>
      </c>
      <c r="I24" s="1" t="s">
        <v>308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308</v>
      </c>
      <c r="G25" s="1">
        <v>-521</v>
      </c>
      <c r="H25" s="1">
        <v>2310</v>
      </c>
      <c r="I25" s="1" t="s">
        <v>308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308</v>
      </c>
      <c r="G26" s="1">
        <v>-312</v>
      </c>
      <c r="H26" s="1">
        <v>1404</v>
      </c>
      <c r="I26" s="1" t="s">
        <v>308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308</v>
      </c>
      <c r="G27" s="1">
        <v>-403</v>
      </c>
      <c r="H27" s="1">
        <v>311</v>
      </c>
      <c r="I27" s="1" t="s">
        <v>308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308</v>
      </c>
      <c r="G28" s="1">
        <v>-311</v>
      </c>
      <c r="H28" s="1">
        <v>-528</v>
      </c>
      <c r="I28" s="1" t="s">
        <v>308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308</v>
      </c>
      <c r="G29" s="1">
        <v>-358</v>
      </c>
      <c r="H29" s="1">
        <v>-1543</v>
      </c>
      <c r="I29" s="1" t="s">
        <v>308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308</v>
      </c>
      <c r="G30" s="1">
        <v>-596</v>
      </c>
      <c r="H30" s="1">
        <v>-106</v>
      </c>
      <c r="I30" s="1" t="s">
        <v>308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308</v>
      </c>
      <c r="G46" s="1">
        <v>-480</v>
      </c>
      <c r="H46" s="1">
        <v>-6</v>
      </c>
      <c r="I46" s="1" t="s">
        <v>308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308</v>
      </c>
      <c r="G47" s="1">
        <v>-358</v>
      </c>
      <c r="H47" s="1">
        <v>-380</v>
      </c>
      <c r="I47" s="1" t="s">
        <v>308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308</v>
      </c>
      <c r="G48" s="1">
        <v>-310</v>
      </c>
      <c r="H48" s="1">
        <v>-690</v>
      </c>
      <c r="I48" s="1" t="s">
        <v>308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308</v>
      </c>
      <c r="G49" s="1">
        <v>-293</v>
      </c>
      <c r="H49" s="1">
        <v>-1014</v>
      </c>
      <c r="I49" s="1" t="s">
        <v>308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308</v>
      </c>
      <c r="G50" s="1">
        <v>-589</v>
      </c>
      <c r="H50" s="1">
        <v>-1350</v>
      </c>
      <c r="I50" s="1" t="s">
        <v>308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308</v>
      </c>
      <c r="G51" s="1">
        <v>-340</v>
      </c>
      <c r="H51" s="1">
        <v>-1732</v>
      </c>
      <c r="I51" s="1" t="s">
        <v>308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308</v>
      </c>
      <c r="G52" s="1">
        <v>-387</v>
      </c>
      <c r="H52" s="1">
        <v>-2053</v>
      </c>
      <c r="I52" s="1" t="s">
        <v>308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308</v>
      </c>
      <c r="G53" s="1">
        <v>-564</v>
      </c>
      <c r="H53" s="1">
        <v>-2366</v>
      </c>
      <c r="I53" s="1" t="s">
        <v>308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308</v>
      </c>
      <c r="G54" s="1">
        <v>-344</v>
      </c>
      <c r="H54" s="1">
        <v>-2505</v>
      </c>
      <c r="I54" s="1" t="s">
        <v>308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308</v>
      </c>
      <c r="G55" s="1">
        <v>-296</v>
      </c>
      <c r="H55" s="1">
        <v>-2443</v>
      </c>
      <c r="I55" s="1" t="s">
        <v>308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308</v>
      </c>
      <c r="G56" s="1">
        <v>-582</v>
      </c>
      <c r="H56" s="1">
        <v>-2419</v>
      </c>
      <c r="I56" s="1" t="s">
        <v>308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308</v>
      </c>
      <c r="G57" s="1">
        <v>-549</v>
      </c>
      <c r="H57" s="1">
        <v>-2389</v>
      </c>
      <c r="I57" s="1" t="s">
        <v>308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134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308</v>
      </c>
      <c r="H58" s="1">
        <v>-155481</v>
      </c>
      <c r="I58" s="1" t="s">
        <v>308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387</v>
      </c>
      <c r="W58" s="2" t="s">
        <v>388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389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369</v>
      </c>
    </row>
    <row r="2" ht="118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380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307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308</v>
      </c>
      <c r="G15" s="1">
        <v>-179</v>
      </c>
      <c r="H15" s="1">
        <v>2973</v>
      </c>
      <c r="I15" s="1" t="s">
        <v>308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308</v>
      </c>
      <c r="G16" s="1">
        <v>-246</v>
      </c>
      <c r="H16" s="1">
        <v>2164</v>
      </c>
      <c r="I16" s="1" t="s">
        <v>308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308</v>
      </c>
      <c r="G17" s="1">
        <v>-305</v>
      </c>
      <c r="H17" s="1">
        <v>1706</v>
      </c>
      <c r="I17" s="1" t="s">
        <v>308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308</v>
      </c>
      <c r="G18" s="1">
        <v>-204</v>
      </c>
      <c r="H18" s="1">
        <v>1003</v>
      </c>
      <c r="I18" s="1" t="s">
        <v>308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308</v>
      </c>
      <c r="G19" s="1">
        <v>-263</v>
      </c>
      <c r="H19" s="1">
        <v>256</v>
      </c>
      <c r="I19" s="1" t="s">
        <v>308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308</v>
      </c>
      <c r="G20" s="1">
        <v>-203</v>
      </c>
      <c r="H20" s="1">
        <v>-335</v>
      </c>
      <c r="I20" s="1" t="s">
        <v>308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308</v>
      </c>
      <c r="G21" s="1">
        <v>-234</v>
      </c>
      <c r="H21" s="1">
        <v>-970</v>
      </c>
      <c r="I21" s="1" t="s">
        <v>308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308</v>
      </c>
      <c r="G38" s="1">
        <v>-320</v>
      </c>
      <c r="H38" s="1">
        <v>-32</v>
      </c>
      <c r="I38" s="1" t="s">
        <v>308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308</v>
      </c>
      <c r="G39" s="1">
        <v>-239</v>
      </c>
      <c r="H39" s="1">
        <v>-289</v>
      </c>
      <c r="I39" s="1" t="s">
        <v>308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308</v>
      </c>
      <c r="G40" s="1">
        <v>-206</v>
      </c>
      <c r="H40" s="1">
        <v>-498</v>
      </c>
      <c r="I40" s="1" t="s">
        <v>308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308</v>
      </c>
      <c r="G41" s="1">
        <v>-195</v>
      </c>
      <c r="H41" s="1">
        <v>-721</v>
      </c>
      <c r="I41" s="1" t="s">
        <v>308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308</v>
      </c>
      <c r="G42" s="1">
        <v>-392</v>
      </c>
      <c r="H42" s="1">
        <v>-954</v>
      </c>
      <c r="I42" s="1" t="s">
        <v>308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308</v>
      </c>
      <c r="G43" s="1">
        <v>-160</v>
      </c>
      <c r="H43" s="1">
        <v>-1116</v>
      </c>
      <c r="I43" s="1" t="s">
        <v>308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308</v>
      </c>
      <c r="G44" s="1">
        <v>-258</v>
      </c>
      <c r="H44" s="1">
        <v>-1394</v>
      </c>
      <c r="I44" s="1" t="s">
        <v>308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308</v>
      </c>
      <c r="G45" s="1">
        <v>-443</v>
      </c>
      <c r="H45" s="1">
        <v>-1577</v>
      </c>
      <c r="I45" s="1" t="s">
        <v>308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308</v>
      </c>
      <c r="G46" s="1">
        <v>-229</v>
      </c>
      <c r="H46" s="1">
        <v>-1669</v>
      </c>
      <c r="I46" s="1" t="s">
        <v>308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308</v>
      </c>
      <c r="G47" s="1">
        <v>-197</v>
      </c>
      <c r="H47" s="1">
        <v>-1627</v>
      </c>
      <c r="I47" s="1" t="s">
        <v>308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308</v>
      </c>
      <c r="G48" s="1">
        <v>-388</v>
      </c>
      <c r="H48" s="1">
        <v>-1612</v>
      </c>
      <c r="I48" s="1" t="s">
        <v>308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308</v>
      </c>
      <c r="G49" s="1">
        <v>-366</v>
      </c>
      <c r="H49" s="1">
        <v>-1592</v>
      </c>
      <c r="I49" s="1" t="s">
        <v>308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308</v>
      </c>
      <c r="G50" s="1">
        <v>-162</v>
      </c>
      <c r="H50" s="1">
        <v>-1557</v>
      </c>
      <c r="I50" s="1" t="s">
        <v>308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308</v>
      </c>
      <c r="G51" s="1">
        <v>-211</v>
      </c>
      <c r="H51" s="1">
        <v>-1608</v>
      </c>
      <c r="I51" s="1" t="s">
        <v>308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308</v>
      </c>
      <c r="G52" s="1">
        <v>-226</v>
      </c>
      <c r="H52" s="39">
        <v>-1576</v>
      </c>
      <c r="I52" s="1" t="s">
        <v>308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308</v>
      </c>
      <c r="G53" s="1">
        <v>-205</v>
      </c>
      <c r="H53" s="1">
        <v>-1596</v>
      </c>
      <c r="I53" s="1" t="s">
        <v>308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308</v>
      </c>
      <c r="G54" s="1">
        <v>-223</v>
      </c>
      <c r="H54" s="1">
        <v>-1590</v>
      </c>
      <c r="I54" s="1" t="s">
        <v>308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308</v>
      </c>
      <c r="G55" s="1">
        <v>-427</v>
      </c>
      <c r="H55" s="1">
        <v>-1794</v>
      </c>
      <c r="I55" s="1" t="s">
        <v>308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369</v>
      </c>
    </row>
    <row r="2" ht="142" customHeight="1"/>
    <row r="3" ht="54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391</v>
      </c>
      <c r="N4" s="4">
        <v>43624</v>
      </c>
      <c r="O4" s="5">
        <v>0.641666666666667</v>
      </c>
      <c r="P4" t="s">
        <v>380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307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308</v>
      </c>
      <c r="G10" s="1">
        <v>-431</v>
      </c>
      <c r="H10" s="1">
        <v>4306</v>
      </c>
      <c r="I10" s="1" t="s">
        <v>308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308</v>
      </c>
      <c r="G11" s="1">
        <v>-631</v>
      </c>
      <c r="H11" s="1">
        <v>3675</v>
      </c>
      <c r="I11" s="1" t="s">
        <v>308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308</v>
      </c>
      <c r="G12" s="1">
        <v>-782</v>
      </c>
      <c r="H12" s="1">
        <v>3416</v>
      </c>
      <c r="I12" s="1" t="s">
        <v>308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308</v>
      </c>
      <c r="G13" s="1">
        <v>-459</v>
      </c>
      <c r="H13" s="1">
        <v>1902</v>
      </c>
      <c r="I13" s="1" t="s">
        <v>308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308</v>
      </c>
      <c r="G14" s="1">
        <v>-593</v>
      </c>
      <c r="H14" s="1">
        <v>181</v>
      </c>
      <c r="I14" s="1" t="s">
        <v>308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308</v>
      </c>
      <c r="G15" s="1">
        <v>-458</v>
      </c>
      <c r="H15" s="1">
        <v>-1022</v>
      </c>
      <c r="I15" s="1" t="s">
        <v>308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308</v>
      </c>
      <c r="G16" s="1">
        <v>-527</v>
      </c>
      <c r="H16" s="1">
        <v>-2294</v>
      </c>
      <c r="I16" s="1" t="s">
        <v>308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308</v>
      </c>
      <c r="G33" s="1">
        <v>-752</v>
      </c>
      <c r="H33" s="1">
        <v>-110</v>
      </c>
      <c r="I33" s="1" t="s">
        <v>308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308</v>
      </c>
      <c r="G34" s="1">
        <v>-562</v>
      </c>
      <c r="H34" s="1">
        <v>-742</v>
      </c>
      <c r="I34" s="1" t="s">
        <v>308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308</v>
      </c>
      <c r="G35" s="1">
        <v>-485</v>
      </c>
      <c r="H35" s="1">
        <v>-1239</v>
      </c>
      <c r="I35" s="1" t="s">
        <v>308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308</v>
      </c>
      <c r="G36" s="1">
        <v>-459</v>
      </c>
      <c r="H36" s="1">
        <v>-1700</v>
      </c>
      <c r="I36" s="1" t="s">
        <v>308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308</v>
      </c>
      <c r="G37" s="1">
        <v>-923</v>
      </c>
      <c r="H37" s="1">
        <v>-2220</v>
      </c>
      <c r="I37" s="1" t="s">
        <v>308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308</v>
      </c>
      <c r="G38" s="1">
        <v>-626</v>
      </c>
      <c r="H38" s="1">
        <v>-2872</v>
      </c>
      <c r="I38" s="1" t="s">
        <v>308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308</v>
      </c>
      <c r="G39" s="1">
        <v>-606</v>
      </c>
      <c r="H39" s="1">
        <v>-3376</v>
      </c>
      <c r="I39" s="1" t="s">
        <v>308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308</v>
      </c>
      <c r="G40" s="1">
        <v>-890</v>
      </c>
      <c r="H40" s="1">
        <v>-3807</v>
      </c>
      <c r="I40" s="1" t="s">
        <v>308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308</v>
      </c>
      <c r="G41" s="1">
        <v>-539</v>
      </c>
      <c r="H41" s="1">
        <v>-4025</v>
      </c>
      <c r="I41" s="1" t="s">
        <v>308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308</v>
      </c>
      <c r="G42" s="1">
        <v>-464</v>
      </c>
      <c r="H42" s="1">
        <v>-3826</v>
      </c>
      <c r="I42" s="1" t="s">
        <v>308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308</v>
      </c>
      <c r="G43" s="1">
        <v>-913</v>
      </c>
      <c r="H43" s="1">
        <v>-3891</v>
      </c>
      <c r="I43" s="1" t="s">
        <v>308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308</v>
      </c>
      <c r="G44" s="1">
        <v>-861</v>
      </c>
      <c r="H44" s="1">
        <v>-3844</v>
      </c>
      <c r="I44" s="1" t="s">
        <v>308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308</v>
      </c>
      <c r="G45" s="1">
        <v>-482</v>
      </c>
      <c r="H45" s="1">
        <v>-3662</v>
      </c>
      <c r="I45" s="1" t="s">
        <v>308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308</v>
      </c>
      <c r="G46" s="1">
        <v>-497</v>
      </c>
      <c r="H46" s="1">
        <v>-3633</v>
      </c>
      <c r="I46" s="1" t="s">
        <v>308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308</v>
      </c>
      <c r="G47" s="1">
        <v>-532</v>
      </c>
      <c r="H47" s="1">
        <v>-3710</v>
      </c>
      <c r="I47" s="1" t="s">
        <v>308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308</v>
      </c>
      <c r="G48" s="1">
        <v>-482</v>
      </c>
      <c r="H48" s="1">
        <v>-3757</v>
      </c>
      <c r="I48" s="1" t="s">
        <v>308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308</v>
      </c>
      <c r="G49" s="1">
        <v>-525</v>
      </c>
      <c r="H49" s="1">
        <v>-3743</v>
      </c>
      <c r="I49" s="1" t="s">
        <v>308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308</v>
      </c>
      <c r="G50" s="1">
        <v>-1005</v>
      </c>
      <c r="H50" s="1">
        <v>-4223</v>
      </c>
      <c r="I50" s="1" t="s">
        <v>308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308</v>
      </c>
      <c r="G51" s="1">
        <v>-825</v>
      </c>
      <c r="H51" s="1">
        <v>-4568</v>
      </c>
      <c r="I51" s="1" t="s">
        <v>308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308</v>
      </c>
      <c r="G52" s="1">
        <v>-546</v>
      </c>
      <c r="H52" s="1">
        <v>-4702</v>
      </c>
      <c r="I52" s="1" t="s">
        <v>308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308</v>
      </c>
      <c r="G53" s="1">
        <v>-1006</v>
      </c>
      <c r="H53" s="1">
        <v>-4680</v>
      </c>
      <c r="I53" s="1" t="s">
        <v>308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392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369</v>
      </c>
    </row>
    <row r="2" ht="127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380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307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308</v>
      </c>
      <c r="G14" s="1">
        <v>-1011</v>
      </c>
      <c r="H14" s="1">
        <v>13227</v>
      </c>
      <c r="I14" s="1" t="s">
        <v>308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308</v>
      </c>
      <c r="G15" s="1">
        <v>-993</v>
      </c>
      <c r="H15" s="1">
        <v>9964</v>
      </c>
      <c r="I15" s="1" t="s">
        <v>308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308</v>
      </c>
      <c r="G16" s="1">
        <v>-1578</v>
      </c>
      <c r="H16" s="1">
        <v>7718</v>
      </c>
      <c r="I16" s="1" t="s">
        <v>308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308</v>
      </c>
      <c r="G17" s="1">
        <v>-1000</v>
      </c>
      <c r="H17" s="1">
        <v>4587</v>
      </c>
      <c r="I17" s="1" t="s">
        <v>308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308</v>
      </c>
      <c r="G18" s="1">
        <v>-1293</v>
      </c>
      <c r="H18" s="1">
        <v>853</v>
      </c>
      <c r="I18" s="1" t="s">
        <v>308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308</v>
      </c>
      <c r="G19" s="1">
        <v>-998</v>
      </c>
      <c r="H19" s="1">
        <v>-1782</v>
      </c>
      <c r="I19" s="1" t="s">
        <v>308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308</v>
      </c>
      <c r="G20" s="1">
        <v>-1149</v>
      </c>
      <c r="H20" s="1">
        <v>-5136</v>
      </c>
      <c r="I20" s="1" t="s">
        <v>308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308</v>
      </c>
      <c r="G37" s="1">
        <v>-1409</v>
      </c>
      <c r="H37" s="1">
        <v>-342</v>
      </c>
      <c r="I37" s="1" t="s">
        <v>308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308</v>
      </c>
      <c r="G38" s="1">
        <v>-1052</v>
      </c>
      <c r="H38" s="1">
        <v>-1398</v>
      </c>
      <c r="I38" s="1" t="s">
        <v>308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308</v>
      </c>
      <c r="G39" s="1">
        <v>-909</v>
      </c>
      <c r="H39" s="1">
        <v>-2398</v>
      </c>
      <c r="I39" s="1" t="s">
        <v>308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308</v>
      </c>
      <c r="G40" s="1">
        <v>-859</v>
      </c>
      <c r="H40" s="1">
        <v>-3259</v>
      </c>
      <c r="I40" s="1" t="s">
        <v>308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308</v>
      </c>
      <c r="G41" s="1">
        <v>-1727</v>
      </c>
      <c r="H41" s="1">
        <v>-4109</v>
      </c>
      <c r="I41" s="1" t="s">
        <v>308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308</v>
      </c>
      <c r="G42" s="1">
        <v>-987</v>
      </c>
      <c r="H42" s="1">
        <v>-5065</v>
      </c>
      <c r="I42" s="1" t="s">
        <v>308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308</v>
      </c>
      <c r="G43" s="1">
        <v>-1137</v>
      </c>
      <c r="H43" s="1">
        <v>-6098</v>
      </c>
      <c r="I43" s="1" t="s">
        <v>308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308</v>
      </c>
      <c r="G44" s="1">
        <v>-1668</v>
      </c>
      <c r="H44" s="1">
        <v>-6945</v>
      </c>
      <c r="I44" s="1" t="s">
        <v>308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308</v>
      </c>
      <c r="G45" s="1">
        <v>-1010</v>
      </c>
      <c r="H45" s="1">
        <v>-7353</v>
      </c>
      <c r="I45" s="1" t="s">
        <v>308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308</v>
      </c>
      <c r="G46" s="1">
        <v>-869</v>
      </c>
      <c r="H46" s="1">
        <v>-6987</v>
      </c>
      <c r="I46" s="1" t="s">
        <v>308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308</v>
      </c>
      <c r="G47" s="1">
        <v>-1709</v>
      </c>
      <c r="H47" s="1">
        <v>-7101</v>
      </c>
      <c r="I47" s="1" t="s">
        <v>308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308</v>
      </c>
      <c r="G48" s="1">
        <v>-1611</v>
      </c>
      <c r="H48" s="1">
        <v>-7013</v>
      </c>
      <c r="I48" s="1" t="s">
        <v>308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308</v>
      </c>
      <c r="G49" s="1">
        <v>-899</v>
      </c>
      <c r="H49" s="1">
        <v>-6861</v>
      </c>
      <c r="I49" s="1" t="s">
        <v>308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308</v>
      </c>
      <c r="G50" s="1">
        <v>-931</v>
      </c>
      <c r="H50" s="1">
        <v>-6805</v>
      </c>
      <c r="I50" s="1" t="s">
        <v>308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308</v>
      </c>
      <c r="G51" s="1">
        <v>-997</v>
      </c>
      <c r="H51" s="1">
        <v>-6949</v>
      </c>
      <c r="I51" s="1" t="s">
        <v>308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308</v>
      </c>
      <c r="G52" s="1">
        <v>-902</v>
      </c>
      <c r="H52" s="1">
        <v>-7036</v>
      </c>
      <c r="I52" s="1" t="s">
        <v>308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308</v>
      </c>
      <c r="G53" s="1">
        <v>-983</v>
      </c>
      <c r="H53" s="1">
        <v>-7009</v>
      </c>
      <c r="I53" s="1" t="s">
        <v>308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308</v>
      </c>
      <c r="G54" s="1">
        <v>-1883</v>
      </c>
      <c r="H54" s="1">
        <v>-7909</v>
      </c>
      <c r="I54" s="1" t="s">
        <v>308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308</v>
      </c>
      <c r="G55" s="1">
        <v>-1547</v>
      </c>
      <c r="H55" s="1">
        <v>-8556</v>
      </c>
      <c r="I55" s="1" t="s">
        <v>308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308</v>
      </c>
      <c r="G56" s="1">
        <v>-1022</v>
      </c>
      <c r="H56" s="1">
        <v>-8807</v>
      </c>
      <c r="I56" s="1" t="s">
        <v>308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308</v>
      </c>
      <c r="G57" s="1">
        <v>-1022</v>
      </c>
      <c r="H57" s="1">
        <v>-8807</v>
      </c>
      <c r="I57" s="1" t="s">
        <v>308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308</v>
      </c>
      <c r="G58" s="1">
        <v>-1884</v>
      </c>
      <c r="H58" s="1">
        <v>-8770</v>
      </c>
      <c r="I58" s="1" t="s">
        <v>308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309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369</v>
      </c>
    </row>
    <row r="2" ht="133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380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307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308</v>
      </c>
      <c r="G11" s="1">
        <v>-493</v>
      </c>
      <c r="H11" s="1">
        <v>6203</v>
      </c>
      <c r="I11" s="1" t="s">
        <v>308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308</v>
      </c>
      <c r="G12" s="1">
        <v>-576</v>
      </c>
      <c r="H12" s="1">
        <v>5627</v>
      </c>
      <c r="I12" s="1" t="s">
        <v>308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308</v>
      </c>
      <c r="G13" s="1">
        <v>-764</v>
      </c>
      <c r="H13" s="1">
        <v>4430</v>
      </c>
      <c r="I13" s="1" t="s">
        <v>308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308</v>
      </c>
      <c r="G14" s="1">
        <v>-510</v>
      </c>
      <c r="H14" s="1">
        <v>2726</v>
      </c>
      <c r="I14" s="1" t="s">
        <v>308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308</v>
      </c>
      <c r="G15" s="1">
        <v>-659</v>
      </c>
      <c r="H15" s="1">
        <v>694</v>
      </c>
      <c r="I15" s="1" t="s">
        <v>308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308</v>
      </c>
      <c r="G16" s="1">
        <v>-509</v>
      </c>
      <c r="H16" s="1">
        <v>-666</v>
      </c>
      <c r="I16" s="1" t="s">
        <v>308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308</v>
      </c>
      <c r="G17" s="1">
        <v>-586</v>
      </c>
      <c r="H17" s="1">
        <v>-2395</v>
      </c>
      <c r="I17" s="1" t="s">
        <v>308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308</v>
      </c>
      <c r="G34" s="1">
        <v>-801</v>
      </c>
      <c r="H34" s="1">
        <v>32</v>
      </c>
      <c r="I34" s="1" t="s">
        <v>308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308</v>
      </c>
      <c r="G35" s="1">
        <v>-598</v>
      </c>
      <c r="H35" s="1">
        <v>-635</v>
      </c>
      <c r="I35" s="1" t="s">
        <v>308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308</v>
      </c>
      <c r="G36" s="1">
        <v>-517</v>
      </c>
      <c r="H36" s="1">
        <v>-1246</v>
      </c>
      <c r="I36" s="1" t="s">
        <v>308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308</v>
      </c>
      <c r="G37" s="1">
        <v>-488</v>
      </c>
      <c r="H37" s="1">
        <v>-1762</v>
      </c>
      <c r="I37" s="1" t="s">
        <v>308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308</v>
      </c>
      <c r="G38" s="1">
        <v>-981</v>
      </c>
      <c r="H38" s="1">
        <v>-2296</v>
      </c>
      <c r="I38" s="1" t="s">
        <v>308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308</v>
      </c>
      <c r="G39" s="1">
        <v>-560</v>
      </c>
      <c r="H39" s="1">
        <v>-2924</v>
      </c>
      <c r="I39" s="1" t="s">
        <v>308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308</v>
      </c>
      <c r="G40" s="1">
        <v>-645</v>
      </c>
      <c r="H40" s="1">
        <v>-3431</v>
      </c>
      <c r="I40" s="1" t="s">
        <v>308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308</v>
      </c>
      <c r="G41" s="1">
        <v>-947</v>
      </c>
      <c r="H41" s="1">
        <v>-3945</v>
      </c>
      <c r="I41" s="1" t="s">
        <v>308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308</v>
      </c>
      <c r="G42" s="1">
        <v>-574</v>
      </c>
      <c r="H42" s="1">
        <v>-4177</v>
      </c>
      <c r="I42" s="1" t="s">
        <v>308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308</v>
      </c>
      <c r="G43" s="1">
        <v>-493</v>
      </c>
      <c r="H43" s="1">
        <v>-3968</v>
      </c>
      <c r="I43" s="1" t="s">
        <v>308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308</v>
      </c>
      <c r="G44" s="1">
        <v>-970</v>
      </c>
      <c r="H44" s="1">
        <v>-4032</v>
      </c>
      <c r="I44" s="1" t="s">
        <v>308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308</v>
      </c>
      <c r="G45" s="1">
        <v>-915</v>
      </c>
      <c r="H45" s="1">
        <v>-3982</v>
      </c>
      <c r="I45" s="1" t="s">
        <v>308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308</v>
      </c>
      <c r="G46" s="1">
        <v>-511</v>
      </c>
      <c r="H46" s="1">
        <v>-3896</v>
      </c>
      <c r="I46" s="1" t="s">
        <v>308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308</v>
      </c>
      <c r="G47" s="1">
        <v>-529</v>
      </c>
      <c r="H47" s="1">
        <v>-3865</v>
      </c>
      <c r="I47" s="1" t="s">
        <v>308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308</v>
      </c>
      <c r="G48" s="1">
        <v>-566</v>
      </c>
      <c r="H48" s="1">
        <v>-3947</v>
      </c>
      <c r="I48" s="1" t="s">
        <v>308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308</v>
      </c>
      <c r="G49" s="1">
        <v>-512</v>
      </c>
      <c r="H49" s="1">
        <v>-3996</v>
      </c>
      <c r="I49" s="1" t="s">
        <v>308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308</v>
      </c>
      <c r="G50" s="1">
        <v>-558</v>
      </c>
      <c r="H50" s="1">
        <v>-3980</v>
      </c>
      <c r="I50" s="1" t="s">
        <v>308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308</v>
      </c>
      <c r="G51" s="1">
        <v>-1069</v>
      </c>
      <c r="H51" s="1">
        <v>-4491</v>
      </c>
      <c r="I51" s="1" t="s">
        <v>308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308</v>
      </c>
      <c r="G52" s="1">
        <v>-878</v>
      </c>
      <c r="H52" s="1">
        <v>-4858</v>
      </c>
      <c r="I52" s="1" t="s">
        <v>308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308</v>
      </c>
      <c r="G53" s="1">
        <v>-580</v>
      </c>
      <c r="H53" s="1">
        <v>-5000</v>
      </c>
      <c r="I53" s="1" t="s">
        <v>308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308</v>
      </c>
      <c r="G54" s="1">
        <v>-1069</v>
      </c>
      <c r="H54" s="1">
        <v>-4978</v>
      </c>
      <c r="I54" s="1" t="s">
        <v>308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154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309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369</v>
      </c>
    </row>
    <row r="2" ht="129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394</v>
      </c>
      <c r="N4" s="4">
        <v>43625</v>
      </c>
      <c r="O4" s="5">
        <v>0.673611111111111</v>
      </c>
      <c r="P4" t="s">
        <v>380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307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308</v>
      </c>
      <c r="G9" s="1">
        <v>-369</v>
      </c>
      <c r="H9" s="1">
        <v>2397</v>
      </c>
      <c r="I9" s="1" t="s">
        <v>308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308</v>
      </c>
      <c r="G10" s="1">
        <v>-269</v>
      </c>
      <c r="H10" s="1">
        <v>2128</v>
      </c>
      <c r="I10" s="1" t="s">
        <v>308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308</v>
      </c>
      <c r="G11" s="1">
        <v>-510</v>
      </c>
      <c r="H11" s="1">
        <v>1887</v>
      </c>
      <c r="I11" s="1" t="s">
        <v>308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308</v>
      </c>
      <c r="G12" s="1">
        <v>-306</v>
      </c>
      <c r="H12" s="1">
        <v>1581</v>
      </c>
      <c r="I12" s="1" t="s">
        <v>308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308</v>
      </c>
      <c r="G13" s="1">
        <v>-395</v>
      </c>
      <c r="H13" s="1">
        <v>454</v>
      </c>
      <c r="I13" s="1" t="s">
        <v>308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308</v>
      </c>
      <c r="G14" s="1">
        <v>-305</v>
      </c>
      <c r="H14" s="1">
        <v>-435</v>
      </c>
      <c r="I14" s="1" t="s">
        <v>308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308</v>
      </c>
      <c r="G15" s="1">
        <v>-351</v>
      </c>
      <c r="H15" s="1">
        <v>-1480</v>
      </c>
      <c r="I15" s="1" t="s">
        <v>308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308</v>
      </c>
      <c r="G32" s="1">
        <v>-431</v>
      </c>
      <c r="H32" s="1">
        <v>-67</v>
      </c>
      <c r="I32" s="1" t="s">
        <v>308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308</v>
      </c>
      <c r="G33" s="1">
        <v>-322</v>
      </c>
      <c r="H33" s="1">
        <v>-389</v>
      </c>
      <c r="I33" s="1" t="s">
        <v>308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308</v>
      </c>
      <c r="G34" s="1">
        <v>-279</v>
      </c>
      <c r="H34" s="1">
        <v>-709</v>
      </c>
      <c r="I34" s="1" t="s">
        <v>308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308</v>
      </c>
      <c r="G35" s="1">
        <v>-263</v>
      </c>
      <c r="H35" s="1">
        <v>-1010</v>
      </c>
      <c r="I35" s="1" t="s">
        <v>308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308</v>
      </c>
      <c r="G36" s="1">
        <v>-529</v>
      </c>
      <c r="H36" s="1">
        <v>-1270</v>
      </c>
      <c r="I36" s="1" t="s">
        <v>308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308</v>
      </c>
      <c r="G37" s="1">
        <v>-216</v>
      </c>
      <c r="H37" s="1">
        <v>-1491</v>
      </c>
      <c r="I37" s="1" t="s">
        <v>308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308</v>
      </c>
      <c r="G38" s="1">
        <v>-349</v>
      </c>
      <c r="H38" s="1">
        <v>-1878</v>
      </c>
      <c r="I38" s="1" t="s">
        <v>308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308</v>
      </c>
      <c r="G39" s="1">
        <v>-495</v>
      </c>
      <c r="H39" s="1">
        <v>-2129</v>
      </c>
      <c r="I39" s="1" t="s">
        <v>308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308</v>
      </c>
      <c r="G40" s="1">
        <v>-310</v>
      </c>
      <c r="H40" s="1">
        <v>-2255</v>
      </c>
      <c r="I40" s="1" t="s">
        <v>308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308</v>
      </c>
      <c r="G41" s="1">
        <v>-266</v>
      </c>
      <c r="H41" s="1">
        <v>-2199</v>
      </c>
      <c r="I41" s="1" t="s">
        <v>308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308</v>
      </c>
      <c r="G42" s="1">
        <v>-523</v>
      </c>
      <c r="H42" s="1">
        <v>-2177</v>
      </c>
      <c r="I42" s="1" t="s">
        <v>308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308</v>
      </c>
      <c r="G43" s="1">
        <v>-493</v>
      </c>
      <c r="H43" s="1">
        <v>-2150</v>
      </c>
      <c r="I43" s="1" t="s">
        <v>308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308</v>
      </c>
      <c r="G44" s="1">
        <v>-219</v>
      </c>
      <c r="H44" s="1">
        <v>-2103</v>
      </c>
      <c r="I44" s="1" t="s">
        <v>308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308</v>
      </c>
      <c r="G45" s="1">
        <v>-285</v>
      </c>
      <c r="H45" s="1">
        <v>-2068</v>
      </c>
      <c r="I45" s="1" t="s">
        <v>308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308</v>
      </c>
      <c r="G46" s="1">
        <v>-306</v>
      </c>
      <c r="H46" s="1">
        <v>-2129</v>
      </c>
      <c r="I46" s="1" t="s">
        <v>308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308</v>
      </c>
      <c r="G47" s="1">
        <v>-276</v>
      </c>
      <c r="H47" s="1">
        <v>-2155</v>
      </c>
      <c r="I47" s="1" t="s">
        <v>308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308</v>
      </c>
      <c r="G48" s="1">
        <v>-301</v>
      </c>
      <c r="H48" s="1">
        <v>-2146</v>
      </c>
      <c r="I48" s="1" t="s">
        <v>308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308</v>
      </c>
      <c r="G49" s="1">
        <v>-577</v>
      </c>
      <c r="H49" s="1">
        <v>-2422</v>
      </c>
      <c r="I49" s="1" t="s">
        <v>308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308</v>
      </c>
      <c r="G50" s="1">
        <v>-474</v>
      </c>
      <c r="H50" s="1">
        <v>-2620</v>
      </c>
      <c r="I50" s="1" t="s">
        <v>308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308</v>
      </c>
      <c r="G51" s="1">
        <v>-313</v>
      </c>
      <c r="H51" s="1">
        <v>-2697</v>
      </c>
      <c r="I51" s="1" t="s">
        <v>308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308</v>
      </c>
      <c r="G52" s="1">
        <v>-577</v>
      </c>
      <c r="H52" s="1">
        <v>-2742</v>
      </c>
      <c r="I52" s="1" t="s">
        <v>308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309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369</v>
      </c>
    </row>
    <row r="2" ht="145" customHeight="1"/>
    <row r="3" ht="40.5" spans="1:17">
      <c r="A3" s="11" t="s">
        <v>2</v>
      </c>
      <c r="B3" s="3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307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308</v>
      </c>
      <c r="G31" s="1">
        <v>-137</v>
      </c>
      <c r="H31" s="1">
        <v>2129</v>
      </c>
      <c r="I31" s="1" t="s">
        <v>308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308</v>
      </c>
      <c r="G32" s="1">
        <v>-189</v>
      </c>
      <c r="H32" s="1">
        <v>1594</v>
      </c>
      <c r="I32" s="1" t="s">
        <v>308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308</v>
      </c>
      <c r="G33" s="1">
        <v>-312</v>
      </c>
      <c r="H33" s="1">
        <v>1241</v>
      </c>
      <c r="I33" s="1" t="s">
        <v>308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308</v>
      </c>
      <c r="G34" s="1">
        <v>-156</v>
      </c>
      <c r="H34" s="1">
        <v>794</v>
      </c>
      <c r="I34" s="1" t="s">
        <v>308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308</v>
      </c>
      <c r="G35" s="1">
        <v>-201</v>
      </c>
      <c r="H35" s="1">
        <v>163</v>
      </c>
      <c r="I35" s="1" t="s">
        <v>308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308</v>
      </c>
      <c r="G36" s="1">
        <v>-155</v>
      </c>
      <c r="H36" s="1">
        <v>-298</v>
      </c>
      <c r="I36" s="1" t="s">
        <v>308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308</v>
      </c>
      <c r="G37" s="1">
        <v>-179</v>
      </c>
      <c r="H37" s="1">
        <v>-813</v>
      </c>
      <c r="I37" s="1" t="s">
        <v>308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308</v>
      </c>
      <c r="G38" s="1">
        <v>-298</v>
      </c>
      <c r="H38" s="1">
        <v>-201</v>
      </c>
      <c r="I38" s="1" t="s">
        <v>308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308</v>
      </c>
      <c r="G54" s="1">
        <v>-239</v>
      </c>
      <c r="H54" s="1">
        <v>-32</v>
      </c>
      <c r="I54" s="1" t="s">
        <v>308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308</v>
      </c>
      <c r="G55" s="1">
        <v>-179</v>
      </c>
      <c r="H55" s="1">
        <v>-229</v>
      </c>
      <c r="I55" s="1" t="s">
        <v>308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308</v>
      </c>
      <c r="G56" s="1">
        <v>-155</v>
      </c>
      <c r="H56" s="1">
        <v>-385</v>
      </c>
      <c r="I56" s="1" t="s">
        <v>308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308</v>
      </c>
      <c r="G57" s="1">
        <v>-146</v>
      </c>
      <c r="H57" s="1">
        <v>-548</v>
      </c>
      <c r="I57" s="1" t="s">
        <v>308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308</v>
      </c>
      <c r="G58" s="1">
        <v>-294</v>
      </c>
      <c r="H58" s="1">
        <v>-700</v>
      </c>
      <c r="I58" s="1" t="s">
        <v>308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308</v>
      </c>
      <c r="G59" s="1">
        <v>-120</v>
      </c>
      <c r="H59" s="1">
        <v>-837</v>
      </c>
      <c r="I59" s="1" t="s">
        <v>308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308</v>
      </c>
      <c r="G60" s="1">
        <v>-193</v>
      </c>
      <c r="H60" s="1">
        <v>-1029</v>
      </c>
      <c r="I60" s="1" t="s">
        <v>308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308</v>
      </c>
      <c r="G65" s="1">
        <v>-274</v>
      </c>
      <c r="H65" s="1">
        <v>-1193</v>
      </c>
      <c r="I65" s="1" t="s">
        <v>308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308</v>
      </c>
      <c r="G66" s="1">
        <v>-122</v>
      </c>
      <c r="H66" s="1">
        <v>-1167</v>
      </c>
      <c r="I66" s="1" t="s">
        <v>308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308</v>
      </c>
      <c r="G67" s="1">
        <v>-158</v>
      </c>
      <c r="H67" s="1">
        <v>-1205</v>
      </c>
      <c r="I67" s="1" t="s">
        <v>308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308</v>
      </c>
      <c r="G68" s="1">
        <v>-170</v>
      </c>
      <c r="H68" s="1">
        <v>-1182</v>
      </c>
      <c r="I68" s="1" t="s">
        <v>308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308</v>
      </c>
      <c r="G69" s="1">
        <v>-153</v>
      </c>
      <c r="H69" s="1">
        <v>-1197</v>
      </c>
      <c r="I69" s="1" t="s">
        <v>308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308</v>
      </c>
      <c r="G70" s="1">
        <v>-167</v>
      </c>
      <c r="H70" s="1">
        <v>-1192</v>
      </c>
      <c r="I70" s="1" t="s">
        <v>308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308</v>
      </c>
      <c r="G71" s="1">
        <v>-320</v>
      </c>
      <c r="H71" s="1">
        <v>-1345</v>
      </c>
      <c r="I71" s="1" t="s">
        <v>308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308</v>
      </c>
      <c r="G72" s="1">
        <v>-263</v>
      </c>
      <c r="H72" s="1">
        <v>-1455</v>
      </c>
      <c r="I72" s="1" t="s">
        <v>308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308</v>
      </c>
      <c r="G73" s="1">
        <v>-174</v>
      </c>
      <c r="H73" s="1">
        <v>-1498</v>
      </c>
      <c r="I73" s="1" t="s">
        <v>308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308</v>
      </c>
      <c r="G74" s="1">
        <v>-320</v>
      </c>
      <c r="H74" s="1">
        <v>-1522</v>
      </c>
      <c r="I74" s="1" t="s">
        <v>308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309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369</v>
      </c>
    </row>
    <row r="2" ht="135" customHeight="1"/>
    <row r="3" ht="40.5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380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307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308</v>
      </c>
      <c r="G13" s="1">
        <v>-440</v>
      </c>
      <c r="H13" s="1">
        <v>6050</v>
      </c>
      <c r="I13" s="1" t="s">
        <v>308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308</v>
      </c>
      <c r="G14" s="1">
        <v>-643</v>
      </c>
      <c r="H14" s="1">
        <v>4408</v>
      </c>
      <c r="I14" s="1" t="s">
        <v>308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308</v>
      </c>
      <c r="G15" s="1">
        <v>-806</v>
      </c>
      <c r="H15" s="1">
        <v>3485</v>
      </c>
      <c r="I15" s="1" t="s">
        <v>308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308</v>
      </c>
      <c r="G16" s="1">
        <v>-468</v>
      </c>
      <c r="H16" s="1">
        <v>1980</v>
      </c>
      <c r="I16" s="1" t="s">
        <v>308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308</v>
      </c>
      <c r="G17" s="1">
        <v>-605</v>
      </c>
      <c r="H17" s="1">
        <v>380</v>
      </c>
      <c r="I17" s="1" t="s">
        <v>308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308</v>
      </c>
      <c r="G18" s="1">
        <v>-467</v>
      </c>
      <c r="H18" s="1">
        <v>-880</v>
      </c>
      <c r="I18" s="1" t="s">
        <v>308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308</v>
      </c>
      <c r="G19" s="1">
        <v>-538</v>
      </c>
      <c r="H19" s="1">
        <v>-2374</v>
      </c>
      <c r="I19" s="1" t="s">
        <v>308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308</v>
      </c>
      <c r="G36" s="1">
        <v>-721</v>
      </c>
      <c r="H36" s="1">
        <v>-124</v>
      </c>
      <c r="I36" s="1" t="s">
        <v>308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308</v>
      </c>
      <c r="G37" s="1">
        <v>-538</v>
      </c>
      <c r="H37" s="1">
        <v>-686</v>
      </c>
      <c r="I37" s="1" t="s">
        <v>308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308</v>
      </c>
      <c r="G38" s="1">
        <v>-464</v>
      </c>
      <c r="H38" s="1">
        <v>-1172</v>
      </c>
      <c r="I38" s="1" t="s">
        <v>308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308</v>
      </c>
      <c r="G39" s="1">
        <v>-439</v>
      </c>
      <c r="H39" s="1">
        <v>-1622</v>
      </c>
      <c r="I39" s="1" t="s">
        <v>308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308</v>
      </c>
      <c r="G40" s="1">
        <v>-883</v>
      </c>
      <c r="H40" s="1">
        <v>-2057</v>
      </c>
      <c r="I40" s="1" t="s">
        <v>308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308</v>
      </c>
      <c r="G41" s="1">
        <v>-505</v>
      </c>
      <c r="H41" s="1">
        <v>-2642</v>
      </c>
      <c r="I41" s="1" t="s">
        <v>308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308</v>
      </c>
      <c r="G42" s="1">
        <v>-581</v>
      </c>
      <c r="H42" s="1">
        <v>-3137</v>
      </c>
      <c r="I42" s="1" t="s">
        <v>308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308</v>
      </c>
      <c r="G43" s="1">
        <v>-852</v>
      </c>
      <c r="H43" s="1">
        <v>-3550</v>
      </c>
      <c r="I43" s="1" t="s">
        <v>308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308</v>
      </c>
      <c r="G44" s="1">
        <v>-516</v>
      </c>
      <c r="H44" s="1">
        <v>-3758</v>
      </c>
      <c r="I44" s="1" t="s">
        <v>308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308</v>
      </c>
      <c r="G45" s="1">
        <v>-444</v>
      </c>
      <c r="H45" s="1">
        <v>-3564</v>
      </c>
      <c r="I45" s="1" t="s">
        <v>308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308</v>
      </c>
      <c r="G46" s="1">
        <v>-873</v>
      </c>
      <c r="H46" s="1">
        <v>-3629</v>
      </c>
      <c r="I46" s="1" t="s">
        <v>308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308</v>
      </c>
      <c r="G47" s="1">
        <v>-823</v>
      </c>
      <c r="H47" s="1">
        <v>-3584</v>
      </c>
      <c r="I47" s="1" t="s">
        <v>308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308</v>
      </c>
      <c r="G48" s="1">
        <v>-466</v>
      </c>
      <c r="H48" s="1">
        <v>-3606</v>
      </c>
      <c r="I48" s="1" t="s">
        <v>308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308</v>
      </c>
      <c r="G49" s="1">
        <v>-476</v>
      </c>
      <c r="H49" s="1">
        <v>-3477</v>
      </c>
      <c r="I49" s="1" t="s">
        <v>308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308</v>
      </c>
      <c r="G50" s="1">
        <v>-510</v>
      </c>
      <c r="H50" s="1">
        <v>-3551</v>
      </c>
      <c r="I50" s="1" t="s">
        <v>308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308</v>
      </c>
      <c r="G51" s="1">
        <v>-461</v>
      </c>
      <c r="H51" s="1">
        <v>-3596</v>
      </c>
      <c r="I51" s="1" t="s">
        <v>308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308</v>
      </c>
      <c r="G52" s="1">
        <v>-503</v>
      </c>
      <c r="H52" s="1">
        <v>-3583</v>
      </c>
      <c r="I52" s="1" t="s">
        <v>308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308</v>
      </c>
      <c r="G53" s="1">
        <v>-963</v>
      </c>
      <c r="H53" s="1">
        <v>-4043</v>
      </c>
      <c r="I53" s="1" t="s">
        <v>308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308</v>
      </c>
      <c r="G54" s="1">
        <v>-791</v>
      </c>
      <c r="H54" s="1">
        <v>-4374</v>
      </c>
      <c r="I54" s="1" t="s">
        <v>308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308</v>
      </c>
      <c r="G55" s="1">
        <v>-522</v>
      </c>
      <c r="H55" s="1">
        <v>-4502</v>
      </c>
      <c r="I55" s="1" t="s">
        <v>308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308</v>
      </c>
      <c r="G56" s="1">
        <v>-522</v>
      </c>
      <c r="H56" s="1">
        <v>-4502</v>
      </c>
      <c r="I56" s="1" t="s">
        <v>308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308</v>
      </c>
      <c r="G57" s="1">
        <v>-962</v>
      </c>
      <c r="H57" s="1">
        <v>-4476</v>
      </c>
      <c r="I57" s="1" t="s">
        <v>308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153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166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309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369</v>
      </c>
    </row>
    <row r="2" ht="182" customHeight="1"/>
    <row r="3" ht="54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396</v>
      </c>
      <c r="N4" s="4">
        <v>43627</v>
      </c>
      <c r="O4" s="5">
        <v>0.6625</v>
      </c>
      <c r="P4" t="s">
        <v>380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307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308</v>
      </c>
      <c r="G7" s="1">
        <v>-869</v>
      </c>
      <c r="H7" s="1">
        <v>2152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308</v>
      </c>
      <c r="G8" s="1">
        <v>-775</v>
      </c>
      <c r="H8" s="1">
        <v>1377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308</v>
      </c>
      <c r="G9" s="1">
        <v>-1232</v>
      </c>
      <c r="H9" s="1">
        <v>920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-780</v>
      </c>
      <c r="H10" s="1">
        <v>140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-1009</v>
      </c>
      <c r="H11" s="1">
        <v>-869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308</v>
      </c>
      <c r="G12" s="1">
        <v>-779</v>
      </c>
      <c r="H12" s="1">
        <v>-1648</v>
      </c>
      <c r="I12" s="1" t="s">
        <v>308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308</v>
      </c>
      <c r="G13" s="1">
        <v>-897</v>
      </c>
      <c r="H13" s="1">
        <v>-4005</v>
      </c>
      <c r="I13" s="1" t="s">
        <v>308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-1201</v>
      </c>
      <c r="H30" s="1">
        <v>-61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-897</v>
      </c>
      <c r="H31" s="1">
        <v>-1113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-775</v>
      </c>
      <c r="H32" s="1">
        <v>-1897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-732</v>
      </c>
      <c r="H33" s="1">
        <v>-2628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-1472</v>
      </c>
      <c r="H34" s="1">
        <v>-3377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-841</v>
      </c>
      <c r="H35" s="1">
        <v>-4242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-969</v>
      </c>
      <c r="H36" s="1">
        <v>-5146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-1421</v>
      </c>
      <c r="H37" s="1">
        <v>-5919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-861</v>
      </c>
      <c r="H38" s="1">
        <v>-6267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-740</v>
      </c>
      <c r="H39" s="1">
        <v>-5954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308</v>
      </c>
      <c r="G40" s="1">
        <v>-1456</v>
      </c>
      <c r="H40" s="1">
        <v>-6051</v>
      </c>
      <c r="I40" s="1" t="s">
        <v>308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308</v>
      </c>
      <c r="G41" s="1">
        <v>-1373</v>
      </c>
      <c r="H41" s="1">
        <v>-5976</v>
      </c>
      <c r="I41" s="1" t="s">
        <v>308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308</v>
      </c>
      <c r="G42" s="1">
        <v>-766</v>
      </c>
      <c r="H42" s="1">
        <v>-5846</v>
      </c>
      <c r="I42" s="1" t="s">
        <v>308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308</v>
      </c>
      <c r="G43" s="1">
        <v>-793</v>
      </c>
      <c r="H43" s="1">
        <v>-5798</v>
      </c>
      <c r="I43" s="1" t="s">
        <v>308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308</v>
      </c>
      <c r="G44" s="1">
        <v>-850</v>
      </c>
      <c r="H44" s="1">
        <v>-5921</v>
      </c>
      <c r="I44" s="1" t="s">
        <v>308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308</v>
      </c>
      <c r="G45" s="1">
        <v>-769</v>
      </c>
      <c r="H45" s="1">
        <v>-5996</v>
      </c>
      <c r="I45" s="1" t="s">
        <v>308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308</v>
      </c>
      <c r="G46" s="1">
        <v>-838</v>
      </c>
      <c r="H46" s="1">
        <v>-5973</v>
      </c>
      <c r="I46" s="1" t="s">
        <v>308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308</v>
      </c>
      <c r="G47" s="1">
        <v>-1605</v>
      </c>
      <c r="H47" s="1">
        <v>-6740</v>
      </c>
      <c r="I47" s="1" t="s">
        <v>308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308</v>
      </c>
      <c r="G48" s="1">
        <v>-1318</v>
      </c>
      <c r="H48" s="1">
        <v>-7291</v>
      </c>
      <c r="I48" s="1" t="s">
        <v>308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308</v>
      </c>
      <c r="G49" s="1">
        <v>-871</v>
      </c>
      <c r="H49" s="1">
        <v>-7505</v>
      </c>
      <c r="I49" s="1" t="s">
        <v>308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308</v>
      </c>
      <c r="G50" s="1">
        <v>-1605</v>
      </c>
      <c r="H50" s="1">
        <v>-7473</v>
      </c>
      <c r="I50" s="1" t="s">
        <v>308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160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309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369</v>
      </c>
    </row>
    <row r="2" ht="194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/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397</v>
      </c>
      <c r="N4" s="4">
        <v>43629</v>
      </c>
      <c r="O4" s="5">
        <v>0.485416666666667</v>
      </c>
      <c r="P4" t="s">
        <v>380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307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308</v>
      </c>
      <c r="G5" s="1">
        <v>-357</v>
      </c>
      <c r="H5" s="1">
        <v>24</v>
      </c>
      <c r="I5" s="1" t="s">
        <v>308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308</v>
      </c>
      <c r="G6" s="1">
        <v>-217</v>
      </c>
      <c r="H6" s="1">
        <v>-193</v>
      </c>
      <c r="I6" s="1" t="s">
        <v>308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308</v>
      </c>
      <c r="G7" s="1">
        <v>-434</v>
      </c>
      <c r="H7" s="1">
        <v>-410</v>
      </c>
      <c r="I7" s="1" t="s">
        <v>308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308</v>
      </c>
      <c r="G8" s="1">
        <v>-275</v>
      </c>
      <c r="H8" s="1">
        <v>-685</v>
      </c>
      <c r="I8" s="1" t="s">
        <v>308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308</v>
      </c>
      <c r="G9" s="1">
        <v>-356</v>
      </c>
      <c r="H9" s="1">
        <v>-1041</v>
      </c>
      <c r="I9" s="1" t="s">
        <v>308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308</v>
      </c>
      <c r="G10" s="1">
        <v>-275</v>
      </c>
      <c r="H10" s="1">
        <v>-1316</v>
      </c>
      <c r="I10" s="1" t="s">
        <v>308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308</v>
      </c>
      <c r="G11" s="1">
        <v>-316</v>
      </c>
      <c r="H11" s="1">
        <v>-1632</v>
      </c>
      <c r="I11" s="1" t="s">
        <v>308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308</v>
      </c>
      <c r="G28" s="1">
        <v>-400</v>
      </c>
      <c r="H28" s="1">
        <v>24</v>
      </c>
      <c r="I28" s="1" t="s">
        <v>308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308</v>
      </c>
      <c r="G29" s="1">
        <v>-299</v>
      </c>
      <c r="H29" s="1">
        <v>-306</v>
      </c>
      <c r="I29" s="1" t="s">
        <v>308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308</v>
      </c>
      <c r="G30" s="1">
        <v>-258</v>
      </c>
      <c r="H30" s="1">
        <v>-602</v>
      </c>
      <c r="I30" s="1" t="s">
        <v>308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308</v>
      </c>
      <c r="G31" s="1">
        <v>-244</v>
      </c>
      <c r="H31" s="1">
        <v>-870</v>
      </c>
      <c r="I31" s="1" t="s">
        <v>308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308</v>
      </c>
      <c r="G32" s="1">
        <v>-490</v>
      </c>
      <c r="H32" s="1">
        <v>-1155</v>
      </c>
      <c r="I32" s="1" t="s">
        <v>308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308</v>
      </c>
      <c r="G33" s="1">
        <v>-200</v>
      </c>
      <c r="H33" s="1">
        <v>-1376</v>
      </c>
      <c r="I33" s="1" t="s">
        <v>308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308</v>
      </c>
      <c r="G34" s="1">
        <v>-322</v>
      </c>
      <c r="H34" s="1">
        <v>-1723</v>
      </c>
      <c r="I34" s="1" t="s">
        <v>308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308</v>
      </c>
      <c r="G35" s="1">
        <v>-453</v>
      </c>
      <c r="H35" s="1">
        <v>-1971</v>
      </c>
      <c r="I35" s="1" t="s">
        <v>308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308</v>
      </c>
      <c r="G36" s="1">
        <v>-287</v>
      </c>
      <c r="H36" s="1">
        <v>-2087</v>
      </c>
      <c r="I36" s="1" t="s">
        <v>308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308</v>
      </c>
      <c r="G37" s="1">
        <v>-246</v>
      </c>
      <c r="H37" s="1">
        <v>-2034</v>
      </c>
      <c r="I37" s="1" t="s">
        <v>308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308</v>
      </c>
      <c r="G38" s="1">
        <v>-484</v>
      </c>
      <c r="H38" s="1">
        <v>-2014</v>
      </c>
      <c r="I38" s="1" t="s">
        <v>308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308</v>
      </c>
      <c r="G39" s="1">
        <v>-457</v>
      </c>
      <c r="H39" s="1">
        <v>-1989</v>
      </c>
      <c r="I39" s="1" t="s">
        <v>308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139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308</v>
      </c>
      <c r="G40" s="1">
        <v>-5416</v>
      </c>
      <c r="H40" s="1">
        <v>-7159</v>
      </c>
      <c r="I40" s="1" t="s">
        <v>308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308</v>
      </c>
      <c r="G41" s="1">
        <v>-26471</v>
      </c>
      <c r="H41" s="1">
        <v>-28117</v>
      </c>
      <c r="I41" s="1" t="s">
        <v>308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308</v>
      </c>
      <c r="G42" s="1">
        <v>-28344</v>
      </c>
      <c r="H42" s="1">
        <v>-56239</v>
      </c>
      <c r="I42" s="1" t="s">
        <v>308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308</v>
      </c>
      <c r="G43" s="1">
        <v>-25644</v>
      </c>
      <c r="H43" s="1">
        <v>-81652</v>
      </c>
      <c r="I43" s="1" t="s">
        <v>308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308</v>
      </c>
      <c r="G44" s="1">
        <v>-27949</v>
      </c>
      <c r="H44" s="1">
        <v>-109314</v>
      </c>
      <c r="I44" s="1" t="s">
        <v>308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308</v>
      </c>
      <c r="G45" s="1">
        <v>-25583</v>
      </c>
      <c r="H45" s="1">
        <v>-134897</v>
      </c>
      <c r="I45" s="1" t="s">
        <v>308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308</v>
      </c>
      <c r="G46" s="1">
        <v>-43979</v>
      </c>
      <c r="H46" s="1">
        <v>-153293</v>
      </c>
      <c r="I46" s="1" t="s">
        <v>308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308</v>
      </c>
      <c r="G47" s="1">
        <v>-29046</v>
      </c>
      <c r="H47" s="1">
        <v>-182120</v>
      </c>
      <c r="I47" s="1" t="s">
        <v>308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308</v>
      </c>
      <c r="G48" s="1">
        <v>-24497</v>
      </c>
      <c r="H48" s="1">
        <v>-201201</v>
      </c>
      <c r="I48" s="1" t="s">
        <v>308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309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308</v>
      </c>
      <c r="G4" s="1">
        <v>-24392</v>
      </c>
      <c r="H4" s="1">
        <v>-24392</v>
      </c>
      <c r="I4" s="1" t="s">
        <v>308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398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307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308</v>
      </c>
      <c r="G5" s="1">
        <v>-46976</v>
      </c>
      <c r="H5" s="1">
        <v>-46976</v>
      </c>
      <c r="I5" s="1" t="s">
        <v>308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308</v>
      </c>
      <c r="G6" s="1">
        <v>-26339</v>
      </c>
      <c r="H6" s="1">
        <v>-73315</v>
      </c>
      <c r="I6" s="1" t="s">
        <v>308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308</v>
      </c>
      <c r="G7" s="1">
        <v>-27273</v>
      </c>
      <c r="H7" s="1">
        <v>-95217</v>
      </c>
      <c r="I7" s="1" t="s">
        <v>308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308</v>
      </c>
      <c r="G8" s="1">
        <v>-29204</v>
      </c>
      <c r="H8" s="1">
        <v>-124421</v>
      </c>
      <c r="I8" s="1" t="s">
        <v>308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308</v>
      </c>
      <c r="G9" s="1">
        <v>-26421</v>
      </c>
      <c r="H9" s="1">
        <v>-150842</v>
      </c>
      <c r="I9" s="1" t="s">
        <v>308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308</v>
      </c>
      <c r="G10" s="1">
        <v>-28796</v>
      </c>
      <c r="H10" s="1">
        <v>-179638</v>
      </c>
      <c r="I10" s="1" t="s">
        <v>308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308</v>
      </c>
      <c r="G11" s="1">
        <v>-26359</v>
      </c>
      <c r="H11" s="1">
        <v>-205997</v>
      </c>
      <c r="I11" s="1" t="s">
        <v>308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308</v>
      </c>
      <c r="G12" s="1">
        <v>-45313</v>
      </c>
      <c r="H12" s="1">
        <v>-224951</v>
      </c>
      <c r="I12" s="1" t="s">
        <v>308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308</v>
      </c>
      <c r="G13" s="1">
        <v>-29926</v>
      </c>
      <c r="H13" s="1">
        <v>-232293</v>
      </c>
      <c r="I13" s="1" t="s">
        <v>308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308</v>
      </c>
      <c r="G14" s="1">
        <v>-25239</v>
      </c>
      <c r="H14" s="1">
        <v>-231193</v>
      </c>
      <c r="I14" s="1" t="s">
        <v>308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309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308</v>
      </c>
      <c r="G4" s="1">
        <v>-35278</v>
      </c>
      <c r="H4" s="1">
        <v>-35278</v>
      </c>
      <c r="I4" s="1" t="s">
        <v>308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402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307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308</v>
      </c>
      <c r="G5" s="1">
        <v>-49132</v>
      </c>
      <c r="H5" s="1">
        <v>-72130</v>
      </c>
      <c r="I5" s="1" t="s">
        <v>308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308</v>
      </c>
      <c r="G6" s="1">
        <v>-72055</v>
      </c>
      <c r="H6" s="1">
        <v>-107333</v>
      </c>
      <c r="I6" s="1" t="s">
        <v>308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308</v>
      </c>
      <c r="G7" s="1">
        <v>-43647</v>
      </c>
      <c r="H7" s="1">
        <v>-150980</v>
      </c>
      <c r="I7" s="1" t="s">
        <v>308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308</v>
      </c>
      <c r="G8" s="1">
        <v>-37525</v>
      </c>
      <c r="H8" s="1">
        <v>-188505</v>
      </c>
      <c r="I8" s="1" t="s">
        <v>308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308</v>
      </c>
      <c r="G9" s="1">
        <v>-73829</v>
      </c>
      <c r="H9" s="1">
        <v>-224809</v>
      </c>
      <c r="I9" s="1" t="s">
        <v>308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308</v>
      </c>
      <c r="G10" s="1">
        <v>-69621</v>
      </c>
      <c r="H10" s="1">
        <v>-258126</v>
      </c>
      <c r="I10" s="1" t="s">
        <v>308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308</v>
      </c>
      <c r="G11" s="1">
        <v>-38858</v>
      </c>
      <c r="H11" s="1">
        <v>-296984</v>
      </c>
      <c r="I11" s="1" t="s">
        <v>308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308</v>
      </c>
      <c r="G12" s="1">
        <v>-40236</v>
      </c>
      <c r="H12" s="1">
        <v>-294018</v>
      </c>
      <c r="I12" s="1" t="s">
        <v>308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308</v>
      </c>
      <c r="G13" s="1">
        <v>-43083</v>
      </c>
      <c r="H13" s="1">
        <v>-300249</v>
      </c>
      <c r="I13" s="1" t="s">
        <v>308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308</v>
      </c>
      <c r="G14" s="1">
        <v>-38979</v>
      </c>
      <c r="H14" s="1">
        <v>-304025</v>
      </c>
      <c r="I14" s="1" t="s">
        <v>308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308</v>
      </c>
      <c r="G15" s="1">
        <v>-42483</v>
      </c>
      <c r="H15" s="1">
        <v>-302861</v>
      </c>
      <c r="I15" s="1" t="s">
        <v>308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308</v>
      </c>
      <c r="G16" s="1">
        <v>-38887</v>
      </c>
      <c r="H16" s="1">
        <v>-341748</v>
      </c>
      <c r="I16" s="1" t="s">
        <v>308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308</v>
      </c>
      <c r="G17" s="1">
        <v>-66850</v>
      </c>
      <c r="H17" s="1">
        <v>-369711</v>
      </c>
      <c r="I17" s="1" t="s">
        <v>308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308</v>
      </c>
      <c r="G18" s="1">
        <v>-44150</v>
      </c>
      <c r="H18" s="1">
        <v>-380544</v>
      </c>
      <c r="I18" s="1" t="s">
        <v>308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308</v>
      </c>
      <c r="G19" s="1">
        <v>-37235</v>
      </c>
      <c r="H19" s="1">
        <v>-378921</v>
      </c>
      <c r="I19" s="1" t="s">
        <v>308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403</v>
      </c>
      <c r="U28" s="2" t="s">
        <v>152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309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369</v>
      </c>
      <c r="Z1" s="9" t="s">
        <v>369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308</v>
      </c>
      <c r="G4" s="1">
        <v>-35040</v>
      </c>
      <c r="H4" s="1">
        <v>-35040</v>
      </c>
      <c r="I4" s="1" t="s">
        <v>308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307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308</v>
      </c>
      <c r="G5" s="1">
        <v>-35171</v>
      </c>
      <c r="H5" s="1">
        <v>-70211</v>
      </c>
      <c r="I5" s="1" t="s">
        <v>308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308</v>
      </c>
      <c r="G6" s="1">
        <v>-33208</v>
      </c>
      <c r="H6" s="1">
        <v>-103419</v>
      </c>
      <c r="I6" s="1" t="s">
        <v>308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308</v>
      </c>
      <c r="G7" s="1">
        <v>-66780</v>
      </c>
      <c r="H7" s="1">
        <v>-136991</v>
      </c>
      <c r="I7" s="1" t="s">
        <v>308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308</v>
      </c>
      <c r="G8" s="1">
        <v>-38194</v>
      </c>
      <c r="H8" s="1">
        <v>-175185</v>
      </c>
      <c r="I8" s="1" t="s">
        <v>308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308</v>
      </c>
      <c r="G9" s="1">
        <v>-43960</v>
      </c>
      <c r="H9" s="1">
        <v>-208158</v>
      </c>
      <c r="I9" s="1" t="s">
        <v>308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308</v>
      </c>
      <c r="G10" s="1">
        <v>-64470</v>
      </c>
      <c r="H10" s="1">
        <v>-239655</v>
      </c>
      <c r="I10" s="1" t="s">
        <v>308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308</v>
      </c>
      <c r="G11" s="1">
        <v>-39053</v>
      </c>
      <c r="H11" s="1">
        <v>-278708</v>
      </c>
      <c r="I11" s="1" t="s">
        <v>308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308</v>
      </c>
      <c r="G12" s="1">
        <v>-33575</v>
      </c>
      <c r="H12" s="1">
        <v>-270158</v>
      </c>
      <c r="I12" s="1" t="s">
        <v>308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308</v>
      </c>
      <c r="G13" s="1">
        <v>-66058</v>
      </c>
      <c r="H13" s="1">
        <v>-274555</v>
      </c>
      <c r="I13" s="1" t="s">
        <v>308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308</v>
      </c>
      <c r="G14" s="1">
        <v>-62293</v>
      </c>
      <c r="H14" s="1">
        <v>-271157</v>
      </c>
      <c r="I14" s="1" t="s">
        <v>308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308</v>
      </c>
      <c r="G15" s="1">
        <v>-34768</v>
      </c>
      <c r="H15" s="1">
        <v>-265260</v>
      </c>
      <c r="I15" s="1" t="s">
        <v>308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308</v>
      </c>
      <c r="G16" s="1">
        <v>-36001</v>
      </c>
      <c r="H16" s="1">
        <v>-263070</v>
      </c>
      <c r="I16" s="1" t="s">
        <v>308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308</v>
      </c>
      <c r="G17" s="1">
        <v>-38548</v>
      </c>
      <c r="H17" s="1">
        <v>-268645</v>
      </c>
      <c r="I17" s="1" t="s">
        <v>308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308</v>
      </c>
      <c r="G18" s="1">
        <v>-34876</v>
      </c>
      <c r="H18" s="1">
        <v>-272024</v>
      </c>
      <c r="I18" s="1" t="s">
        <v>308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308</v>
      </c>
      <c r="G19" s="1">
        <v>-38011</v>
      </c>
      <c r="H19" s="1">
        <v>-270982</v>
      </c>
      <c r="I19" s="1" t="s">
        <v>308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308</v>
      </c>
      <c r="G20" s="1">
        <v>-34793</v>
      </c>
      <c r="H20" s="1">
        <v>-305775</v>
      </c>
      <c r="I20" s="1" t="s">
        <v>308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308</v>
      </c>
      <c r="G21" s="1">
        <v>-59812</v>
      </c>
      <c r="H21" s="1">
        <v>-330794</v>
      </c>
      <c r="I21" s="1" t="s">
        <v>308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308</v>
      </c>
      <c r="G22" s="1">
        <v>-39502</v>
      </c>
      <c r="H22" s="1">
        <v>-340486</v>
      </c>
      <c r="I22" s="1" t="s">
        <v>308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308</v>
      </c>
      <c r="G23" s="1">
        <v>-33316</v>
      </c>
      <c r="H23" s="1">
        <v>-339034</v>
      </c>
      <c r="I23" s="1" t="s">
        <v>308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405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309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369</v>
      </c>
    </row>
    <row r="2" ht="217" customHeight="1"/>
    <row r="3" ht="5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406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407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307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308</v>
      </c>
      <c r="G11" s="1">
        <v>-348134</v>
      </c>
      <c r="H11" s="1">
        <v>-26568</v>
      </c>
      <c r="I11" s="1" t="s">
        <v>308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308</v>
      </c>
      <c r="G12" s="1">
        <v>-259771</v>
      </c>
      <c r="H12" s="1">
        <v>-312484</v>
      </c>
      <c r="I12" s="1" t="s">
        <v>308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308</v>
      </c>
      <c r="G13" s="1">
        <v>-224643</v>
      </c>
      <c r="H13" s="1">
        <v>-533241</v>
      </c>
      <c r="I13" s="1" t="s">
        <v>308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308</v>
      </c>
      <c r="G14" s="1">
        <v>-212104</v>
      </c>
      <c r="H14" s="1">
        <v>-746374</v>
      </c>
      <c r="I14" s="1" t="s">
        <v>308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308</v>
      </c>
      <c r="G15" s="1">
        <v>-426530</v>
      </c>
      <c r="H15" s="1">
        <v>-960137</v>
      </c>
      <c r="I15" s="1" t="s">
        <v>308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308</v>
      </c>
      <c r="G16" s="1">
        <v>-243951</v>
      </c>
      <c r="H16" s="1">
        <v>-1226628</v>
      </c>
      <c r="I16" s="1" t="s">
        <v>308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308</v>
      </c>
      <c r="G17" s="1">
        <v>-280781</v>
      </c>
      <c r="H17" s="1">
        <v>-1484151</v>
      </c>
      <c r="I17" s="1" t="s">
        <v>308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308</v>
      </c>
      <c r="G18" s="1">
        <v>-411780</v>
      </c>
      <c r="H18" s="1">
        <v>-1715451</v>
      </c>
      <c r="I18" s="1" t="s">
        <v>308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308</v>
      </c>
      <c r="G19" s="1">
        <v>-249433</v>
      </c>
      <c r="H19" s="1">
        <v>-1816108</v>
      </c>
      <c r="I19" s="1" t="s">
        <v>308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308</v>
      </c>
      <c r="G20" s="1">
        <v>-214449</v>
      </c>
      <c r="H20" s="1">
        <v>-1725530</v>
      </c>
      <c r="I20" s="1" t="s">
        <v>308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308</v>
      </c>
      <c r="G21" s="1">
        <v>-421921</v>
      </c>
      <c r="H21" s="1">
        <v>-1753615</v>
      </c>
      <c r="I21" s="1" t="s">
        <v>308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308</v>
      </c>
      <c r="G22" s="1">
        <v>-397873</v>
      </c>
      <c r="H22" s="1">
        <v>-1731912</v>
      </c>
      <c r="I22" s="1" t="s">
        <v>308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308</v>
      </c>
      <c r="G23" s="1">
        <v>-222064</v>
      </c>
      <c r="H23" s="1">
        <v>-1694246</v>
      </c>
      <c r="I23" s="1" t="s">
        <v>308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308</v>
      </c>
      <c r="G24" s="1">
        <v>-229942</v>
      </c>
      <c r="H24" s="1">
        <v>-1680257</v>
      </c>
      <c r="I24" s="1" t="s">
        <v>308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308</v>
      </c>
      <c r="G25" s="1">
        <v>-246211</v>
      </c>
      <c r="H25" s="1">
        <v>-1715864</v>
      </c>
      <c r="I25" s="1" t="s">
        <v>308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308</v>
      </c>
      <c r="G26" s="1">
        <v>-222756</v>
      </c>
      <c r="H26" s="1">
        <v>-1737444</v>
      </c>
      <c r="I26" s="1" t="s">
        <v>308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308</v>
      </c>
      <c r="G27" s="1">
        <v>-242778</v>
      </c>
      <c r="H27" s="1">
        <v>-1730789</v>
      </c>
      <c r="I27" s="1" t="s">
        <v>308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308</v>
      </c>
      <c r="G28" s="1">
        <v>-222228</v>
      </c>
      <c r="H28" s="1">
        <v>-1953017</v>
      </c>
      <c r="I28" s="1" t="s">
        <v>308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308</v>
      </c>
      <c r="G29" s="1">
        <v>-382030</v>
      </c>
      <c r="H29" s="1">
        <v>-2112819</v>
      </c>
      <c r="I29" s="1" t="s">
        <v>308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308</v>
      </c>
      <c r="G30" s="1">
        <v>-252309</v>
      </c>
      <c r="H30" s="1">
        <v>-2174727</v>
      </c>
      <c r="I30" s="1" t="s">
        <v>308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308</v>
      </c>
      <c r="G31" s="1">
        <v>-212790</v>
      </c>
      <c r="H31" s="1">
        <v>-2165453</v>
      </c>
      <c r="I31" s="1" t="s">
        <v>308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152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309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308</v>
      </c>
      <c r="G4" s="1">
        <v>-49503</v>
      </c>
      <c r="H4" s="1">
        <v>-49503</v>
      </c>
      <c r="I4" s="1" t="s">
        <v>308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408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307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308</v>
      </c>
      <c r="G5" s="1">
        <v>-95972</v>
      </c>
      <c r="H5" s="1">
        <v>-95972</v>
      </c>
      <c r="I5" s="1" t="s">
        <v>308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308</v>
      </c>
      <c r="G6" s="1">
        <v>-54197</v>
      </c>
      <c r="H6" s="1">
        <v>-150169</v>
      </c>
      <c r="I6" s="1" t="s">
        <v>308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308</v>
      </c>
      <c r="G7" s="1">
        <v>-56119</v>
      </c>
      <c r="H7" s="1">
        <v>-195236</v>
      </c>
      <c r="I7" s="1" t="s">
        <v>308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308</v>
      </c>
      <c r="G8" s="1">
        <v>-60090</v>
      </c>
      <c r="H8" s="1">
        <v>-255326</v>
      </c>
      <c r="I8" s="1" t="s">
        <v>308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308</v>
      </c>
      <c r="G9" s="1">
        <v>-54366</v>
      </c>
      <c r="H9" s="1">
        <v>-309692</v>
      </c>
      <c r="I9" s="1" t="s">
        <v>308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308</v>
      </c>
      <c r="G10" s="1">
        <v>-59252</v>
      </c>
      <c r="H10" s="1">
        <v>-368944</v>
      </c>
      <c r="I10" s="1" t="s">
        <v>308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308</v>
      </c>
      <c r="G11" s="1">
        <v>-54237</v>
      </c>
      <c r="H11" s="1">
        <v>-423181</v>
      </c>
      <c r="I11" s="1" t="s">
        <v>308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308</v>
      </c>
      <c r="G12" s="1">
        <v>-93238</v>
      </c>
      <c r="H12" s="1">
        <v>-462182</v>
      </c>
      <c r="I12" s="1" t="s">
        <v>308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308</v>
      </c>
      <c r="G13" s="1">
        <v>-61578</v>
      </c>
      <c r="H13" s="1">
        <v>-477291</v>
      </c>
      <c r="I13" s="1" t="s">
        <v>308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308</v>
      </c>
      <c r="G14" s="1">
        <v>-51933</v>
      </c>
      <c r="H14" s="1">
        <v>-475027</v>
      </c>
      <c r="I14" s="1" t="s">
        <v>308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309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369</v>
      </c>
    </row>
    <row r="2" ht="183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75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409</v>
      </c>
      <c r="N4" s="4">
        <v>43629</v>
      </c>
      <c r="O4" s="5">
        <v>0.485416666666667</v>
      </c>
      <c r="P4" t="s">
        <v>380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307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308</v>
      </c>
      <c r="G5" s="1">
        <v>-869</v>
      </c>
      <c r="H5" s="1">
        <v>-404</v>
      </c>
      <c r="I5" s="1" t="s">
        <v>308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308</v>
      </c>
      <c r="G6" s="1">
        <v>-775</v>
      </c>
      <c r="H6" s="1">
        <v>-1179</v>
      </c>
      <c r="I6" s="1" t="s">
        <v>308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308</v>
      </c>
      <c r="G7" s="1">
        <v>-1232</v>
      </c>
      <c r="H7" s="1">
        <v>-1636</v>
      </c>
      <c r="I7" s="1" t="s">
        <v>308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308</v>
      </c>
      <c r="G8" s="1">
        <v>-780</v>
      </c>
      <c r="H8" s="1">
        <v>-2416</v>
      </c>
      <c r="I8" s="1" t="s">
        <v>308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308</v>
      </c>
      <c r="G9" s="1">
        <v>-1009</v>
      </c>
      <c r="H9" s="1">
        <v>-3425</v>
      </c>
      <c r="I9" s="1" t="s">
        <v>308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308</v>
      </c>
      <c r="G10" s="1">
        <v>-779</v>
      </c>
      <c r="H10" s="1">
        <v>-4204</v>
      </c>
      <c r="I10" s="1" t="s">
        <v>308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308</v>
      </c>
      <c r="G11" s="1">
        <v>-897</v>
      </c>
      <c r="H11" s="1">
        <v>-5101</v>
      </c>
      <c r="I11" s="1" t="s">
        <v>308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308</v>
      </c>
      <c r="G28" s="1">
        <v>-1201</v>
      </c>
      <c r="H28" s="1">
        <v>-183</v>
      </c>
      <c r="I28" s="1" t="s">
        <v>308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308</v>
      </c>
      <c r="G29" s="1">
        <v>-897</v>
      </c>
      <c r="H29" s="1">
        <v>-1068</v>
      </c>
      <c r="I29" s="1" t="s">
        <v>308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308</v>
      </c>
      <c r="G30" s="1">
        <v>-775</v>
      </c>
      <c r="H30" s="1">
        <v>-1865</v>
      </c>
      <c r="I30" s="1" t="s">
        <v>308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308</v>
      </c>
      <c r="G31" s="1">
        <v>-732</v>
      </c>
      <c r="H31" s="1">
        <v>-2658</v>
      </c>
      <c r="I31" s="1" t="s">
        <v>308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308</v>
      </c>
      <c r="G32" s="1">
        <v>-1472</v>
      </c>
      <c r="H32" s="1">
        <v>-3540</v>
      </c>
      <c r="I32" s="1" t="s">
        <v>308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308</v>
      </c>
      <c r="G33" s="1">
        <v>-841</v>
      </c>
      <c r="H33" s="1">
        <v>-4497</v>
      </c>
      <c r="I33" s="1" t="s">
        <v>308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308</v>
      </c>
      <c r="G34" s="1">
        <v>-969</v>
      </c>
      <c r="H34" s="1">
        <v>-5229</v>
      </c>
      <c r="I34" s="1" t="s">
        <v>308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308</v>
      </c>
      <c r="G35" s="1">
        <v>-1421</v>
      </c>
      <c r="H35" s="1">
        <v>-5919</v>
      </c>
      <c r="I35" s="1" t="s">
        <v>308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308</v>
      </c>
      <c r="G36" s="1">
        <v>-861</v>
      </c>
      <c r="H36" s="1">
        <v>-6267</v>
      </c>
      <c r="I36" s="1" t="s">
        <v>308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308</v>
      </c>
      <c r="G37" s="1">
        <v>-740</v>
      </c>
      <c r="H37" s="1">
        <v>-5954</v>
      </c>
      <c r="I37" s="1" t="s">
        <v>308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308</v>
      </c>
      <c r="G38" s="1">
        <v>-1456</v>
      </c>
      <c r="H38" s="1">
        <v>-6051</v>
      </c>
      <c r="I38" s="1" t="s">
        <v>308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308</v>
      </c>
      <c r="G39" s="1">
        <v>-1373</v>
      </c>
      <c r="H39" s="1">
        <v>-5976</v>
      </c>
      <c r="I39" s="1" t="s">
        <v>308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308</v>
      </c>
      <c r="G40" s="1">
        <v>-31889</v>
      </c>
      <c r="H40" s="1">
        <v>-36969</v>
      </c>
      <c r="I40" s="1" t="s">
        <v>308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140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308</v>
      </c>
      <c r="I41" s="1" t="s">
        <v>308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308</v>
      </c>
      <c r="G42" s="1">
        <v>-170067</v>
      </c>
      <c r="H42" s="1">
        <v>-333174</v>
      </c>
      <c r="I42" s="1" t="s">
        <v>308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308</v>
      </c>
      <c r="G43" s="1">
        <v>-153866</v>
      </c>
      <c r="H43" s="1">
        <v>-486346</v>
      </c>
      <c r="I43" s="1" t="s">
        <v>308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308</v>
      </c>
      <c r="G44" s="1">
        <v>-167696</v>
      </c>
      <c r="H44" s="1">
        <v>-653181</v>
      </c>
      <c r="I44" s="1" t="s">
        <v>308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308</v>
      </c>
      <c r="G45" s="1">
        <v>-153501</v>
      </c>
      <c r="H45" s="1">
        <v>-806682</v>
      </c>
      <c r="I45" s="1" t="s">
        <v>308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308</v>
      </c>
      <c r="G46" s="1">
        <v>-263882</v>
      </c>
      <c r="H46" s="1">
        <v>-917063</v>
      </c>
      <c r="I46" s="1" t="s">
        <v>308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308</v>
      </c>
      <c r="G47" s="1">
        <v>-174277</v>
      </c>
      <c r="H47" s="1">
        <v>-1090683</v>
      </c>
      <c r="I47" s="1" t="s">
        <v>308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308</v>
      </c>
      <c r="G48" s="1">
        <v>-146982</v>
      </c>
      <c r="H48" s="1">
        <v>-1205776</v>
      </c>
      <c r="I48" s="1" t="s">
        <v>308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309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369</v>
      </c>
    </row>
    <row r="2" ht="127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380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307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308</v>
      </c>
      <c r="G12" s="1">
        <v>-1057</v>
      </c>
      <c r="H12" s="1">
        <v>13408</v>
      </c>
      <c r="I12" s="1" t="s">
        <v>308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308</v>
      </c>
      <c r="G13" s="1">
        <v>-1038</v>
      </c>
      <c r="H13" s="1">
        <v>10321</v>
      </c>
      <c r="I13" s="1" t="s">
        <v>308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308</v>
      </c>
      <c r="G14" s="1">
        <v>-1650</v>
      </c>
      <c r="H14" s="1">
        <v>8045</v>
      </c>
      <c r="I14" s="1" t="s">
        <v>308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308</v>
      </c>
      <c r="G15" s="1">
        <v>-1046</v>
      </c>
      <c r="H15" s="1">
        <v>5065</v>
      </c>
      <c r="I15" s="1" t="s">
        <v>308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308</v>
      </c>
      <c r="G16" s="1">
        <v>-1352</v>
      </c>
      <c r="H16" s="1">
        <v>1207</v>
      </c>
      <c r="I16" s="1" t="s">
        <v>308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308</v>
      </c>
      <c r="G17" s="1">
        <v>-1044</v>
      </c>
      <c r="H17" s="1">
        <v>-1659</v>
      </c>
      <c r="I17" s="1" t="s">
        <v>308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308</v>
      </c>
      <c r="G18" s="1">
        <v>-1202</v>
      </c>
      <c r="H18" s="1">
        <v>-5100</v>
      </c>
      <c r="I18" s="1" t="s">
        <v>308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308</v>
      </c>
      <c r="G35" s="1">
        <v>-1648</v>
      </c>
      <c r="H35" s="1">
        <v>-125</v>
      </c>
      <c r="I35" s="1" t="s">
        <v>308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308</v>
      </c>
      <c r="G36" s="1">
        <v>-1230</v>
      </c>
      <c r="H36" s="1">
        <v>-1418</v>
      </c>
      <c r="I36" s="1" t="s">
        <v>308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308</v>
      </c>
      <c r="G37" s="1">
        <v>-1064</v>
      </c>
      <c r="H37" s="1">
        <v>-2538</v>
      </c>
      <c r="I37" s="1" t="s">
        <v>308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308</v>
      </c>
      <c r="G38" s="1">
        <v>-1005</v>
      </c>
      <c r="H38" s="1">
        <v>-3553</v>
      </c>
      <c r="I38" s="1" t="s">
        <v>308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308</v>
      </c>
      <c r="G39" s="1">
        <v>-2021</v>
      </c>
      <c r="H39" s="1">
        <v>-4653</v>
      </c>
      <c r="I39" s="1" t="s">
        <v>308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308</v>
      </c>
      <c r="G40" s="1">
        <v>-1154</v>
      </c>
      <c r="H40" s="1">
        <v>-5990</v>
      </c>
      <c r="I40" s="1" t="s">
        <v>308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308</v>
      </c>
      <c r="G41" s="1">
        <v>-1329</v>
      </c>
      <c r="H41" s="1">
        <v>-7063</v>
      </c>
      <c r="I41" s="1" t="s">
        <v>308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308</v>
      </c>
      <c r="G42" s="1">
        <v>-1950</v>
      </c>
      <c r="H42" s="1">
        <v>-8123</v>
      </c>
      <c r="I42" s="1" t="s">
        <v>308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308</v>
      </c>
      <c r="G43" s="1">
        <v>-1181</v>
      </c>
      <c r="H43" s="1">
        <v>-8600</v>
      </c>
      <c r="I43" s="1" t="s">
        <v>308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308</v>
      </c>
      <c r="G44" s="1">
        <v>-1016</v>
      </c>
      <c r="H44" s="1">
        <v>-8172</v>
      </c>
      <c r="I44" s="1" t="s">
        <v>308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308</v>
      </c>
      <c r="G45" s="1">
        <v>-1999</v>
      </c>
      <c r="H45" s="1">
        <v>-9305</v>
      </c>
      <c r="I45" s="1" t="s">
        <v>308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308</v>
      </c>
      <c r="G46" s="1">
        <v>-1885</v>
      </c>
      <c r="H46" s="1">
        <v>-8202</v>
      </c>
      <c r="I46" s="1" t="s">
        <v>308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308</v>
      </c>
      <c r="G47" s="1">
        <v>-1051</v>
      </c>
      <c r="H47" s="1">
        <v>-8023</v>
      </c>
      <c r="I47" s="1" t="s">
        <v>308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308</v>
      </c>
      <c r="G48" s="1">
        <v>-1088</v>
      </c>
      <c r="H48" s="1">
        <v>-7957</v>
      </c>
      <c r="I48" s="1" t="s">
        <v>308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308</v>
      </c>
      <c r="G49" s="1">
        <v>-1166</v>
      </c>
      <c r="H49" s="1">
        <v>-8126</v>
      </c>
      <c r="I49" s="1" t="s">
        <v>308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308</v>
      </c>
      <c r="G50" s="1">
        <v>-1055</v>
      </c>
      <c r="H50" s="1">
        <v>-8228</v>
      </c>
      <c r="I50" s="1" t="s">
        <v>308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308</v>
      </c>
      <c r="G51" s="1">
        <v>-1150</v>
      </c>
      <c r="H51" s="1">
        <v>-8197</v>
      </c>
      <c r="I51" s="1" t="s">
        <v>308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308</v>
      </c>
      <c r="G52" s="1">
        <v>-2203</v>
      </c>
      <c r="H52" s="1">
        <v>-9250</v>
      </c>
      <c r="I52" s="1" t="s">
        <v>308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308</v>
      </c>
      <c r="G53" s="1">
        <v>-1810</v>
      </c>
      <c r="H53" s="1">
        <v>-10007</v>
      </c>
      <c r="I53" s="1" t="s">
        <v>308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308</v>
      </c>
      <c r="G54" s="1">
        <v>-1195557</v>
      </c>
      <c r="H54" s="1">
        <v>-1204662</v>
      </c>
      <c r="I54" s="1" t="s">
        <v>308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308</v>
      </c>
      <c r="G55" s="1">
        <v>-1008300</v>
      </c>
      <c r="H55" s="1">
        <v>-2211911</v>
      </c>
      <c r="I55" s="1" t="s">
        <v>308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152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309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369</v>
      </c>
    </row>
    <row r="2" ht="211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308</v>
      </c>
      <c r="G4" s="1">
        <v>-1189669</v>
      </c>
      <c r="H4" s="1">
        <v>-1189669</v>
      </c>
      <c r="I4" s="1" t="s">
        <v>308</v>
      </c>
      <c r="J4" s="1">
        <v>976000</v>
      </c>
      <c r="K4" s="1">
        <v>497619</v>
      </c>
      <c r="L4" s="1" t="e">
        <f ca="1">F4+G4</f>
        <v>#VALUE!</v>
      </c>
      <c r="M4" s="18" t="s">
        <v>411</v>
      </c>
      <c r="N4" s="4">
        <v>43633</v>
      </c>
      <c r="O4" s="5">
        <v>0.546527777777778</v>
      </c>
      <c r="P4" s="6" t="s">
        <v>412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307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308</v>
      </c>
      <c r="G5" s="1">
        <v>-994</v>
      </c>
      <c r="H5" s="1">
        <v>-2183867</v>
      </c>
      <c r="I5" s="1" t="s">
        <v>308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308</v>
      </c>
      <c r="G6" s="1">
        <v>-1144597</v>
      </c>
      <c r="H6" s="1">
        <v>-3328464</v>
      </c>
      <c r="I6" s="1" t="s">
        <v>308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308</v>
      </c>
      <c r="G23" s="1">
        <v>-1571073</v>
      </c>
      <c r="H23" s="1">
        <v>363360</v>
      </c>
      <c r="I23" s="1" t="s">
        <v>308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308</v>
      </c>
      <c r="G24" s="1">
        <v>-1172302</v>
      </c>
      <c r="H24" s="1">
        <v>-913532</v>
      </c>
      <c r="I24" s="1" t="s">
        <v>308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308</v>
      </c>
      <c r="G25" s="1">
        <v>-1013777</v>
      </c>
      <c r="H25" s="1">
        <v>-2022615</v>
      </c>
      <c r="I25" s="1" t="s">
        <v>308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308</v>
      </c>
      <c r="G26" s="1">
        <v>-957190</v>
      </c>
      <c r="H26" s="1">
        <v>-3099406</v>
      </c>
      <c r="I26" s="1" t="s">
        <v>308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308</v>
      </c>
      <c r="G27" s="1">
        <v>-1924860</v>
      </c>
      <c r="H27" s="1">
        <v>-4229396</v>
      </c>
      <c r="I27" s="1" t="s">
        <v>308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308</v>
      </c>
      <c r="G28" s="1">
        <v>-1100911</v>
      </c>
      <c r="H28" s="1">
        <v>-5511303</v>
      </c>
      <c r="I28" s="1" t="s">
        <v>308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308</v>
      </c>
      <c r="G29" s="1">
        <v>-1267114</v>
      </c>
      <c r="H29" s="1">
        <v>-6697042</v>
      </c>
      <c r="I29" s="1" t="s">
        <v>308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308</v>
      </c>
      <c r="G30" s="1">
        <v>-1858290</v>
      </c>
      <c r="H30" s="1">
        <v>-7741542</v>
      </c>
      <c r="I30" s="1" t="s">
        <v>308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308</v>
      </c>
      <c r="G31" s="1">
        <v>-1125650</v>
      </c>
      <c r="H31" s="1">
        <v>-8195790</v>
      </c>
      <c r="I31" s="1" t="s">
        <v>308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308</v>
      </c>
      <c r="G32" s="1">
        <v>-967772</v>
      </c>
      <c r="H32" s="1">
        <v>-7787026</v>
      </c>
      <c r="I32" s="1" t="s">
        <v>308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308</v>
      </c>
      <c r="G33" s="1">
        <v>-1904057</v>
      </c>
      <c r="H33" s="1">
        <v>-7913768</v>
      </c>
      <c r="I33" s="1" t="s">
        <v>308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308</v>
      </c>
      <c r="G34" s="1">
        <v>-1795531</v>
      </c>
      <c r="H34" s="1">
        <v>-7815824</v>
      </c>
      <c r="I34" s="1" t="s">
        <v>308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308</v>
      </c>
      <c r="G35" s="1">
        <v>-1002140</v>
      </c>
      <c r="H35" s="1">
        <v>-7645844</v>
      </c>
      <c r="I35" s="1" t="s">
        <v>308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308</v>
      </c>
      <c r="G36" s="1">
        <v>-1037687</v>
      </c>
      <c r="H36" s="1">
        <v>-7582711</v>
      </c>
      <c r="I36" s="1" t="s">
        <v>308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308</v>
      </c>
      <c r="G37" s="1">
        <v>-1111109</v>
      </c>
      <c r="H37" s="1">
        <v>-7743402</v>
      </c>
      <c r="I37" s="1" t="s">
        <v>308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308</v>
      </c>
      <c r="G38" s="1">
        <v>-1005259</v>
      </c>
      <c r="H38" s="1">
        <v>-7840789</v>
      </c>
      <c r="I38" s="1" t="s">
        <v>308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308</v>
      </c>
      <c r="G39" s="1">
        <v>-1095615</v>
      </c>
      <c r="H39" s="1">
        <v>-7810754</v>
      </c>
      <c r="I39" s="1" t="s">
        <v>308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308</v>
      </c>
      <c r="G40" s="1">
        <v>-1002878</v>
      </c>
      <c r="H40" s="1">
        <v>-8813632</v>
      </c>
      <c r="I40" s="1" t="s">
        <v>308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308</v>
      </c>
      <c r="G41" s="1">
        <v>-1724040</v>
      </c>
      <c r="H41" s="1">
        <v>-9534794</v>
      </c>
      <c r="I41" s="1" t="s">
        <v>308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308</v>
      </c>
      <c r="G42" s="1">
        <v>-1138614</v>
      </c>
      <c r="H42" s="1">
        <v>-9814162</v>
      </c>
      <c r="I42" s="1" t="s">
        <v>308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308</v>
      </c>
      <c r="G43" s="1">
        <v>-2098900</v>
      </c>
      <c r="H43" s="1">
        <v>-9772308</v>
      </c>
      <c r="I43" s="1" t="s">
        <v>308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152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309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308</v>
      </c>
      <c r="G4" s="1">
        <v>-90536725</v>
      </c>
      <c r="H4" s="1">
        <v>-370157889</v>
      </c>
      <c r="I4" s="1" t="s">
        <v>308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413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307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308</v>
      </c>
      <c r="G5" s="1">
        <v>-78293935</v>
      </c>
      <c r="H5" s="1">
        <v>-448451824</v>
      </c>
      <c r="I5" s="1" t="s">
        <v>308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308</v>
      </c>
      <c r="G6" s="1">
        <v>-73923638</v>
      </c>
      <c r="H6" s="1">
        <v>-522375462</v>
      </c>
      <c r="I6" s="1" t="s">
        <v>308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308</v>
      </c>
      <c r="G7" s="1">
        <v>-148657564</v>
      </c>
      <c r="H7" s="1">
        <v>-597109388</v>
      </c>
      <c r="I7" s="1" t="s">
        <v>308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308</v>
      </c>
      <c r="G8" s="1">
        <v>-85023264</v>
      </c>
      <c r="H8" s="1">
        <v>-615936002</v>
      </c>
      <c r="I8" s="1" t="s">
        <v>308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308</v>
      </c>
      <c r="G9" s="1">
        <v>-97859097</v>
      </c>
      <c r="H9" s="1">
        <v>-597245950</v>
      </c>
      <c r="I9" s="1" t="s">
        <v>308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308</v>
      </c>
      <c r="G10" s="1">
        <v>-143515522</v>
      </c>
      <c r="H10" s="1">
        <v>-597879288</v>
      </c>
      <c r="I10" s="1" t="s">
        <v>308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308</v>
      </c>
      <c r="G11" s="1">
        <v>-86933792</v>
      </c>
      <c r="H11" s="1">
        <v>-632960802</v>
      </c>
      <c r="I11" s="1" t="s">
        <v>308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308</v>
      </c>
      <c r="G12" s="1">
        <v>-74740934</v>
      </c>
      <c r="H12" s="1">
        <v>-601391996</v>
      </c>
      <c r="I12" s="1" t="s">
        <v>308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308</v>
      </c>
      <c r="G13" s="1">
        <v>-147050129</v>
      </c>
      <c r="H13" s="1">
        <v>-611180271</v>
      </c>
      <c r="I13" s="1" t="s">
        <v>308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308</v>
      </c>
      <c r="G14" s="1">
        <v>-138668688</v>
      </c>
      <c r="H14" s="1">
        <v>-603616126</v>
      </c>
      <c r="I14" s="1" t="s">
        <v>308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308</v>
      </c>
      <c r="G15" s="1">
        <v>-77396049</v>
      </c>
      <c r="H15" s="1">
        <v>-590488590</v>
      </c>
      <c r="I15" s="1" t="s">
        <v>308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308</v>
      </c>
      <c r="G16" s="1">
        <v>-80141391</v>
      </c>
      <c r="H16" s="1">
        <v>-585612849</v>
      </c>
      <c r="I16" s="1" t="s">
        <v>308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308</v>
      </c>
      <c r="G17" s="1">
        <v>-85810777</v>
      </c>
      <c r="H17" s="1">
        <v>-598022952</v>
      </c>
      <c r="I17" s="1" t="s">
        <v>308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308</v>
      </c>
      <c r="G18" s="1">
        <v>-77636946</v>
      </c>
      <c r="H18" s="1">
        <v>-605545050</v>
      </c>
      <c r="I18" s="1" t="s">
        <v>308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308</v>
      </c>
      <c r="G19" s="1">
        <v>-84614180</v>
      </c>
      <c r="H19" s="1">
        <v>-603225438</v>
      </c>
      <c r="I19" s="1" t="s">
        <v>308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308</v>
      </c>
      <c r="G20" s="1">
        <v>-77452113</v>
      </c>
      <c r="H20" s="1">
        <v>-680677551</v>
      </c>
      <c r="I20" s="1" t="s">
        <v>308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308</v>
      </c>
      <c r="G21" s="1">
        <v>-133147345</v>
      </c>
      <c r="H21" s="1">
        <v>-736372783</v>
      </c>
      <c r="I21" s="1" t="s">
        <v>308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308</v>
      </c>
      <c r="G22" s="1">
        <v>-87935921</v>
      </c>
      <c r="H22" s="1">
        <v>-757949211</v>
      </c>
      <c r="I22" s="1" t="s">
        <v>308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308</v>
      </c>
      <c r="G23" s="1">
        <v>-74162783</v>
      </c>
      <c r="H23" s="1">
        <v>-754715945</v>
      </c>
      <c r="I23" s="1" t="s">
        <v>308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309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369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26" t="s">
        <v>363</v>
      </c>
      <c r="G3" s="26" t="s">
        <v>364</v>
      </c>
      <c r="H3" s="26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105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308</v>
      </c>
      <c r="G4" s="1">
        <v>-1851836</v>
      </c>
      <c r="H4" s="1">
        <v>-1851836</v>
      </c>
      <c r="I4" s="1" t="s">
        <v>308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404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307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308</v>
      </c>
      <c r="G5" s="1">
        <v>-1828938</v>
      </c>
      <c r="H5" s="1">
        <v>-3680774</v>
      </c>
      <c r="I5" s="1" t="s">
        <v>308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308</v>
      </c>
      <c r="G6" s="1">
        <v>-1726848</v>
      </c>
      <c r="H6" s="1">
        <v>-5407622</v>
      </c>
      <c r="I6" s="1" t="s">
        <v>308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308</v>
      </c>
      <c r="G7" s="1">
        <v>-3472625</v>
      </c>
      <c r="H7" s="1">
        <v>-7153399</v>
      </c>
      <c r="I7" s="1" t="s">
        <v>308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308</v>
      </c>
      <c r="G8" s="1">
        <v>-1986133</v>
      </c>
      <c r="H8" s="1">
        <v>-9139532</v>
      </c>
      <c r="I8" s="1" t="s">
        <v>308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308</v>
      </c>
      <c r="G9" s="1">
        <v>-2285978</v>
      </c>
      <c r="H9" s="1">
        <v>-10854164</v>
      </c>
      <c r="I9" s="1" t="s">
        <v>308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308</v>
      </c>
      <c r="G10" s="1">
        <v>-3352508</v>
      </c>
      <c r="H10" s="1">
        <v>-12492040</v>
      </c>
      <c r="I10" s="1" t="s">
        <v>308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308</v>
      </c>
      <c r="G11" s="1">
        <v>-2030764</v>
      </c>
      <c r="H11" s="1">
        <v>-14522804</v>
      </c>
      <c r="I11" s="1" t="s">
        <v>308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308</v>
      </c>
      <c r="G12" s="1">
        <v>-1745940</v>
      </c>
      <c r="H12" s="1">
        <v>-14048452</v>
      </c>
      <c r="I12" s="1" t="s">
        <v>308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308</v>
      </c>
      <c r="G13" s="1">
        <v>-3435075</v>
      </c>
      <c r="H13" s="1">
        <v>-14277105</v>
      </c>
      <c r="I13" s="1" t="s">
        <v>308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308</v>
      </c>
      <c r="G14" s="1">
        <v>-3239286</v>
      </c>
      <c r="H14" s="1">
        <v>-14100408</v>
      </c>
      <c r="I14" s="1" t="s">
        <v>308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308</v>
      </c>
      <c r="G15" s="1">
        <v>-1807963</v>
      </c>
      <c r="H15" s="1">
        <v>-13793750</v>
      </c>
      <c r="I15" s="1" t="s">
        <v>308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308</v>
      </c>
      <c r="G16" s="1">
        <v>-1872094</v>
      </c>
      <c r="H16" s="1">
        <v>-13679854</v>
      </c>
      <c r="I16" s="1" t="s">
        <v>308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308</v>
      </c>
      <c r="G17" s="1">
        <v>-2004531</v>
      </c>
      <c r="H17" s="1">
        <v>-13969753</v>
      </c>
      <c r="I17" s="1" t="s">
        <v>308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308</v>
      </c>
      <c r="G18" s="1">
        <v>-1813591</v>
      </c>
      <c r="H18" s="1">
        <v>-14145468</v>
      </c>
      <c r="I18" s="1" t="s">
        <v>308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308</v>
      </c>
      <c r="G19" s="1">
        <v>-1976578</v>
      </c>
      <c r="H19" s="1">
        <v>-14091282</v>
      </c>
      <c r="I19" s="1" t="s">
        <v>308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308</v>
      </c>
      <c r="G20" s="1">
        <v>-1809273</v>
      </c>
      <c r="H20" s="1">
        <v>-15900555</v>
      </c>
      <c r="I20" s="1" t="s">
        <v>308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308</v>
      </c>
      <c r="G21" s="1">
        <v>-3110308</v>
      </c>
      <c r="H21" s="1">
        <v>-17201590</v>
      </c>
      <c r="I21" s="1" t="s">
        <v>308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308</v>
      </c>
      <c r="G22" s="1">
        <v>-2054174</v>
      </c>
      <c r="H22" s="1">
        <v>-17705613</v>
      </c>
      <c r="I22" s="1" t="s">
        <v>308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308</v>
      </c>
      <c r="G23" s="1">
        <v>-1732435</v>
      </c>
      <c r="H23" s="1">
        <v>-17630085</v>
      </c>
      <c r="I23" s="1" t="s">
        <v>308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309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398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308</v>
      </c>
      <c r="G4" s="1">
        <v>-6054833</v>
      </c>
      <c r="H4" s="1">
        <v>-6054833</v>
      </c>
      <c r="I4" s="1" t="s">
        <v>308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408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307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308</v>
      </c>
      <c r="G5" s="1">
        <v>-3407735</v>
      </c>
      <c r="H5" s="1">
        <v>-9462568</v>
      </c>
      <c r="I5" s="1" t="s">
        <v>308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308</v>
      </c>
      <c r="G6" s="1">
        <v>-3528614</v>
      </c>
      <c r="H6" s="1">
        <v>-12296267</v>
      </c>
      <c r="I6" s="1" t="s">
        <v>308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308</v>
      </c>
      <c r="G7" s="1">
        <v>-3778278</v>
      </c>
      <c r="H7" s="1">
        <v>-16074545</v>
      </c>
      <c r="I7" s="1" t="s">
        <v>308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308</v>
      </c>
      <c r="G8" s="1">
        <v>-3418343</v>
      </c>
      <c r="H8" s="1">
        <v>-19492888</v>
      </c>
      <c r="I8" s="1" t="s">
        <v>308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308</v>
      </c>
      <c r="G9" s="1">
        <v>-3725592</v>
      </c>
      <c r="H9" s="1">
        <v>-23218480</v>
      </c>
      <c r="I9" s="1" t="s">
        <v>308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308</v>
      </c>
      <c r="G10" s="1">
        <v>-3410243</v>
      </c>
      <c r="H10" s="1">
        <v>-26628723</v>
      </c>
      <c r="I10" s="1" t="s">
        <v>308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308</v>
      </c>
      <c r="G11" s="1">
        <v>-5862523</v>
      </c>
      <c r="H11" s="1">
        <v>-29081003</v>
      </c>
      <c r="I11" s="1" t="s">
        <v>308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308</v>
      </c>
      <c r="G12" s="1">
        <v>-3871849</v>
      </c>
      <c r="H12" s="1">
        <v>-30031021</v>
      </c>
      <c r="I12" s="1" t="s">
        <v>308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308</v>
      </c>
      <c r="G13" s="1">
        <v>-3265413</v>
      </c>
      <c r="H13" s="1">
        <v>-29888699</v>
      </c>
      <c r="I13" s="1" t="s">
        <v>308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152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309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369</v>
      </c>
    </row>
    <row r="2" ht="195" customHeight="1"/>
    <row r="3" ht="40.5" spans="1:26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410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370</v>
      </c>
      <c r="Y3" t="s">
        <v>371</v>
      </c>
      <c r="Z3" t="s">
        <v>372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308</v>
      </c>
      <c r="G4" s="1">
        <v>-33365442</v>
      </c>
      <c r="H4" s="1">
        <v>-98422539</v>
      </c>
      <c r="I4" s="1" t="s">
        <v>308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411</v>
      </c>
      <c r="N4" s="4">
        <v>43633</v>
      </c>
      <c r="O4" s="5">
        <v>0.5</v>
      </c>
      <c r="P4" s="6" t="s">
        <v>412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307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308</v>
      </c>
      <c r="G21" s="1">
        <v>-45145142</v>
      </c>
      <c r="H21" s="1">
        <v>1989718</v>
      </c>
      <c r="I21" s="1" t="s">
        <v>308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308</v>
      </c>
      <c r="G22" s="1">
        <v>-33686358</v>
      </c>
      <c r="H22" s="1">
        <v>-33239213</v>
      </c>
      <c r="I22" s="1" t="s">
        <v>308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308</v>
      </c>
      <c r="G23" s="1">
        <v>-29131134</v>
      </c>
      <c r="H23" s="1">
        <v>-65370205</v>
      </c>
      <c r="I23" s="1" t="s">
        <v>308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308</v>
      </c>
      <c r="G24" s="1">
        <v>-27505061</v>
      </c>
      <c r="H24" s="1">
        <v>-94599874</v>
      </c>
      <c r="I24" s="1" t="s">
        <v>308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308</v>
      </c>
      <c r="G25" s="1">
        <v>-55311283</v>
      </c>
      <c r="H25" s="1">
        <v>-123880945</v>
      </c>
      <c r="I25" s="1" t="s">
        <v>308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308</v>
      </c>
      <c r="G26" s="1">
        <v>-31634942</v>
      </c>
      <c r="H26" s="1">
        <v>-157869868</v>
      </c>
      <c r="I26" s="1" t="s">
        <v>308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308</v>
      </c>
      <c r="G27" s="1">
        <v>-36410821</v>
      </c>
      <c r="H27" s="1">
        <v>-191065844</v>
      </c>
      <c r="I27" s="1" t="s">
        <v>308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308</v>
      </c>
      <c r="G28" s="1">
        <v>-53398388</v>
      </c>
      <c r="H28" s="1">
        <v>-222454987</v>
      </c>
      <c r="I28" s="1" t="s">
        <v>308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308</v>
      </c>
      <c r="G29" s="1">
        <v>-32345800</v>
      </c>
      <c r="H29" s="1">
        <v>-235507905</v>
      </c>
      <c r="I29" s="1" t="s">
        <v>308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308</v>
      </c>
      <c r="G30" s="1">
        <v>-27809155</v>
      </c>
      <c r="H30" s="1">
        <v>-223761974</v>
      </c>
      <c r="I30" s="1" t="s">
        <v>308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308</v>
      </c>
      <c r="G31" s="1">
        <v>-54713523</v>
      </c>
      <c r="H31" s="1">
        <v>-227403936</v>
      </c>
      <c r="I31" s="1" t="s">
        <v>308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308</v>
      </c>
      <c r="G32" s="1">
        <v>-51595007</v>
      </c>
      <c r="H32" s="1">
        <v>-224589514</v>
      </c>
      <c r="I32" s="1" t="s">
        <v>308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308</v>
      </c>
      <c r="G33" s="1">
        <v>-28796728</v>
      </c>
      <c r="H33" s="1">
        <v>-219705099</v>
      </c>
      <c r="I33" s="1" t="s">
        <v>308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308</v>
      </c>
      <c r="G34" s="1">
        <v>-29818198</v>
      </c>
      <c r="H34" s="1">
        <v>-217890963</v>
      </c>
      <c r="I34" s="1" t="s">
        <v>308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308</v>
      </c>
      <c r="G35" s="1">
        <v>-31927956</v>
      </c>
      <c r="H35" s="1">
        <v>-222508440</v>
      </c>
      <c r="I35" s="1" t="s">
        <v>308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308</v>
      </c>
      <c r="G36" s="1">
        <v>-28886360</v>
      </c>
      <c r="H36" s="1">
        <v>-225306891</v>
      </c>
      <c r="I36" s="1" t="s">
        <v>308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308</v>
      </c>
      <c r="G37" s="1">
        <v>-31482733</v>
      </c>
      <c r="H37" s="1">
        <v>-224443824</v>
      </c>
      <c r="I37" s="1" t="s">
        <v>308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308</v>
      </c>
      <c r="G38" s="1">
        <v>-28817914</v>
      </c>
      <c r="H38" s="1">
        <v>-253261738</v>
      </c>
      <c r="I38" s="1" t="s">
        <v>308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308</v>
      </c>
      <c r="G39" s="1">
        <v>-49540659</v>
      </c>
      <c r="H39" s="1">
        <v>-273984483</v>
      </c>
      <c r="I39" s="1" t="s">
        <v>308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308</v>
      </c>
      <c r="G40" s="1">
        <v>-32718666</v>
      </c>
      <c r="H40" s="1">
        <v>-282012510</v>
      </c>
      <c r="I40" s="1" t="s">
        <v>308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308</v>
      </c>
      <c r="G41" s="1">
        <v>-60312706</v>
      </c>
      <c r="H41" s="1">
        <v>-280809822</v>
      </c>
      <c r="I41" s="1" t="s">
        <v>308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152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309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370</v>
      </c>
      <c r="AL3" t="s">
        <v>371</v>
      </c>
      <c r="AM3" t="s">
        <v>372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307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309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121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308</v>
      </c>
      <c r="G4" s="1">
        <v>-34201876</v>
      </c>
      <c r="H4" s="1">
        <v>-139211842</v>
      </c>
      <c r="I4" s="1" t="s">
        <v>308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414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307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308</v>
      </c>
      <c r="G5" s="1">
        <v>-67290975</v>
      </c>
      <c r="H5" s="1">
        <v>-172300941</v>
      </c>
      <c r="I5" s="1" t="s">
        <v>308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308</v>
      </c>
      <c r="G6" s="1">
        <v>-63455580</v>
      </c>
      <c r="H6" s="1">
        <v>-202667422</v>
      </c>
      <c r="I6" s="1" t="s">
        <v>308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308</v>
      </c>
      <c r="G7" s="1">
        <v>-35416872</v>
      </c>
      <c r="H7" s="1">
        <v>-238084294</v>
      </c>
      <c r="I7" s="1" t="s">
        <v>308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308</v>
      </c>
      <c r="G8" s="1">
        <v>-36673156</v>
      </c>
      <c r="H8" s="1">
        <v>-267534818</v>
      </c>
      <c r="I8" s="1" t="s">
        <v>308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308</v>
      </c>
      <c r="G9" s="1">
        <v>-39267500</v>
      </c>
      <c r="H9" s="1">
        <v>-273658703</v>
      </c>
      <c r="I9" s="1" t="s">
        <v>308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308</v>
      </c>
      <c r="G10" s="1">
        <v>-35527108</v>
      </c>
      <c r="H10" s="1">
        <v>-277100858</v>
      </c>
      <c r="I10" s="1" t="s">
        <v>308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308</v>
      </c>
      <c r="G11" s="1">
        <v>-38719930</v>
      </c>
      <c r="H11" s="1">
        <v>-276039390</v>
      </c>
      <c r="I11" s="1" t="s">
        <v>308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308</v>
      </c>
      <c r="G12" s="1">
        <v>-60928982</v>
      </c>
      <c r="H12" s="1">
        <v>-336968372</v>
      </c>
      <c r="I12" s="1" t="s">
        <v>308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308</v>
      </c>
      <c r="G13" s="1">
        <v>-40239977</v>
      </c>
      <c r="H13" s="1">
        <v>-346841868</v>
      </c>
      <c r="I13" s="1" t="s">
        <v>308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308</v>
      </c>
      <c r="G14" s="1">
        <v>-33937311</v>
      </c>
      <c r="H14" s="1">
        <v>-345362307</v>
      </c>
      <c r="I14" s="1" t="s">
        <v>308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152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309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84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308</v>
      </c>
      <c r="G4" s="1">
        <v>-20486852</v>
      </c>
      <c r="H4" s="1">
        <v>-64420070</v>
      </c>
      <c r="I4" s="1" t="s">
        <v>308</v>
      </c>
      <c r="J4" s="1">
        <v>4022370000</v>
      </c>
      <c r="K4" s="1">
        <v>10261146</v>
      </c>
      <c r="L4" s="1" t="e">
        <f ca="1">F4+G4</f>
        <v>#VALUE!</v>
      </c>
      <c r="M4" s="18" t="s">
        <v>416</v>
      </c>
      <c r="N4" s="4">
        <v>43632</v>
      </c>
      <c r="O4" s="5">
        <v>0.577777777777778</v>
      </c>
      <c r="P4" s="6" t="s">
        <v>412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307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308</v>
      </c>
      <c r="G5" s="1">
        <v>-23586032</v>
      </c>
      <c r="H5" s="1">
        <v>-880061020</v>
      </c>
      <c r="I5" s="1" t="s">
        <v>308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308</v>
      </c>
      <c r="G22" s="1">
        <v>-31913046</v>
      </c>
      <c r="H22" s="1">
        <v>2465916</v>
      </c>
      <c r="I22" s="1" t="s">
        <v>308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308</v>
      </c>
      <c r="G23" s="1">
        <v>-23812845</v>
      </c>
      <c r="H23" s="1">
        <v>-22625928</v>
      </c>
      <c r="I23" s="1" t="s">
        <v>308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308</v>
      </c>
      <c r="G24" s="1">
        <v>-20592762</v>
      </c>
      <c r="H24" s="1">
        <v>-43441603</v>
      </c>
      <c r="I24" s="1" t="s">
        <v>308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308</v>
      </c>
      <c r="G25" s="1">
        <v>-19443293</v>
      </c>
      <c r="H25" s="1">
        <v>-65442028</v>
      </c>
      <c r="I25" s="1" t="s">
        <v>308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308</v>
      </c>
      <c r="G26" s="1">
        <v>-39099477</v>
      </c>
      <c r="H26" s="1">
        <v>-87620830</v>
      </c>
      <c r="I26" s="1" t="s">
        <v>308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308</v>
      </c>
      <c r="G27" s="1">
        <v>-22362702</v>
      </c>
      <c r="H27" s="1">
        <v>-113445734</v>
      </c>
      <c r="I27" s="1" t="s">
        <v>308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308</v>
      </c>
      <c r="G28" s="1">
        <v>-25738765</v>
      </c>
      <c r="H28" s="1">
        <v>-136501773</v>
      </c>
      <c r="I28" s="1" t="s">
        <v>308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308</v>
      </c>
      <c r="G29" s="1">
        <v>-37747255</v>
      </c>
      <c r="H29" s="1">
        <v>-157253156</v>
      </c>
      <c r="I29" s="1" t="s">
        <v>308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308</v>
      </c>
      <c r="G30" s="1">
        <v>-22865206</v>
      </c>
      <c r="H30" s="1">
        <v>-166480247</v>
      </c>
      <c r="I30" s="1" t="s">
        <v>308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308</v>
      </c>
      <c r="G31" s="1">
        <v>-19658257</v>
      </c>
      <c r="H31" s="1">
        <v>-158177063</v>
      </c>
      <c r="I31" s="1" t="s">
        <v>308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308</v>
      </c>
      <c r="G32" s="1">
        <v>-38676922</v>
      </c>
      <c r="H32" s="1">
        <v>-160751562</v>
      </c>
      <c r="I32" s="1" t="s">
        <v>308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308</v>
      </c>
      <c r="G33" s="1">
        <v>-36472447</v>
      </c>
      <c r="H33" s="1">
        <v>-158762051</v>
      </c>
      <c r="I33" s="1" t="s">
        <v>308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308</v>
      </c>
      <c r="G34" s="1">
        <v>-20356371</v>
      </c>
      <c r="H34" s="1">
        <v>-155309264</v>
      </c>
      <c r="I34" s="1" t="s">
        <v>308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308</v>
      </c>
      <c r="G35" s="1">
        <v>-21078448</v>
      </c>
      <c r="H35" s="1">
        <v>-154026853</v>
      </c>
      <c r="I35" s="1" t="s">
        <v>308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308</v>
      </c>
      <c r="G36" s="1">
        <v>-22569832</v>
      </c>
      <c r="H36" s="1">
        <v>-157290941</v>
      </c>
      <c r="I36" s="1" t="s">
        <v>308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308</v>
      </c>
      <c r="G37" s="1">
        <v>-20419732</v>
      </c>
      <c r="H37" s="1">
        <v>-159269162</v>
      </c>
      <c r="I37" s="1" t="s">
        <v>308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308</v>
      </c>
      <c r="G38" s="1">
        <v>-22255105</v>
      </c>
      <c r="H38" s="1">
        <v>-158659061</v>
      </c>
      <c r="I38" s="1" t="s">
        <v>308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308</v>
      </c>
      <c r="G39" s="1">
        <v>-20371348</v>
      </c>
      <c r="H39" s="1">
        <v>-179030409</v>
      </c>
      <c r="I39" s="1" t="s">
        <v>308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308</v>
      </c>
      <c r="G40" s="1">
        <v>-35020231</v>
      </c>
      <c r="H40" s="1">
        <v>-193679292</v>
      </c>
      <c r="I40" s="1" t="s">
        <v>308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308</v>
      </c>
      <c r="G41" s="1">
        <v>-23128785</v>
      </c>
      <c r="H41" s="1">
        <v>-199354295</v>
      </c>
      <c r="I41" s="1" t="s">
        <v>308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308</v>
      </c>
      <c r="G42" s="1">
        <v>-42634978</v>
      </c>
      <c r="H42" s="1">
        <v>-198504117</v>
      </c>
      <c r="I42" s="1" t="s">
        <v>308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152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309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307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152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309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24" t="s">
        <v>417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307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152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309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418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307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152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309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369</v>
      </c>
    </row>
    <row r="2" ht="201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380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307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308</v>
      </c>
      <c r="G15" s="1">
        <v>-327</v>
      </c>
      <c r="H15" s="1">
        <v>4702</v>
      </c>
      <c r="I15" s="1" t="s">
        <v>308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308</v>
      </c>
      <c r="G16" s="1">
        <v>-340</v>
      </c>
      <c r="H16" s="1">
        <v>3530</v>
      </c>
      <c r="I16" s="1" t="s">
        <v>308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308</v>
      </c>
      <c r="G17" s="1">
        <v>-630</v>
      </c>
      <c r="H17" s="1">
        <v>2659</v>
      </c>
      <c r="I17" s="1" t="s">
        <v>308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308</v>
      </c>
      <c r="G18" s="1">
        <v>-367</v>
      </c>
      <c r="H18" s="1">
        <v>1540</v>
      </c>
      <c r="I18" s="1" t="s">
        <v>308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308</v>
      </c>
      <c r="G19" s="1">
        <v>-475</v>
      </c>
      <c r="H19" s="1">
        <v>296</v>
      </c>
      <c r="I19" s="1" t="s">
        <v>308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308</v>
      </c>
      <c r="G20" s="1">
        <v>-366</v>
      </c>
      <c r="H20" s="1">
        <v>-731</v>
      </c>
      <c r="I20" s="1" t="s">
        <v>308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308</v>
      </c>
      <c r="G21" s="1">
        <v>-422</v>
      </c>
      <c r="H21" s="1">
        <v>-1936</v>
      </c>
      <c r="I21" s="1" t="s">
        <v>308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308</v>
      </c>
      <c r="G22" s="1">
        <v>-702</v>
      </c>
      <c r="H22" s="1">
        <v>-156</v>
      </c>
      <c r="I22" s="1" t="s">
        <v>308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308</v>
      </c>
      <c r="G38" s="1">
        <v>-544</v>
      </c>
      <c r="H38" s="1">
        <v>-16</v>
      </c>
      <c r="I38" s="1" t="s">
        <v>308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308</v>
      </c>
      <c r="G39" s="1">
        <v>-406</v>
      </c>
      <c r="H39" s="1">
        <v>-413</v>
      </c>
      <c r="I39" s="1" t="s">
        <v>308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308</v>
      </c>
      <c r="G40" s="1">
        <v>-351</v>
      </c>
      <c r="H40" s="1">
        <v>-780</v>
      </c>
      <c r="I40" s="1" t="s">
        <v>308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308</v>
      </c>
      <c r="G41" s="1">
        <v>-332</v>
      </c>
      <c r="H41" s="1">
        <v>-1141</v>
      </c>
      <c r="I41" s="1" t="s">
        <v>308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308</v>
      </c>
      <c r="G42" s="1">
        <v>-667</v>
      </c>
      <c r="H42" s="1">
        <v>-1516</v>
      </c>
      <c r="I42" s="1" t="s">
        <v>308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308</v>
      </c>
      <c r="G43" s="1">
        <v>-381</v>
      </c>
      <c r="H43" s="1">
        <v>-1927</v>
      </c>
      <c r="I43" s="1" t="s">
        <v>308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308</v>
      </c>
      <c r="G44" s="1">
        <v>-438</v>
      </c>
      <c r="H44" s="1">
        <v>-2343</v>
      </c>
      <c r="I44" s="1" t="s">
        <v>308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308</v>
      </c>
      <c r="G45" s="1">
        <v>-643</v>
      </c>
      <c r="H45" s="1">
        <v>-2680</v>
      </c>
      <c r="I45" s="1" t="s">
        <v>308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308</v>
      </c>
      <c r="G46" s="1">
        <v>-390</v>
      </c>
      <c r="H46" s="1">
        <v>-2838</v>
      </c>
      <c r="I46" s="1" t="s">
        <v>308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308</v>
      </c>
      <c r="G47" s="1">
        <v>-335</v>
      </c>
      <c r="H47" s="1">
        <v>-2767</v>
      </c>
      <c r="I47" s="1" t="s">
        <v>308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308</v>
      </c>
      <c r="G48" s="1">
        <v>-659</v>
      </c>
      <c r="H48" s="1">
        <v>-2740</v>
      </c>
      <c r="I48" s="1" t="s">
        <v>308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308</v>
      </c>
      <c r="G49" s="1">
        <v>-622</v>
      </c>
      <c r="H49" s="1">
        <v>-2706</v>
      </c>
      <c r="I49" s="1" t="s">
        <v>308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61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308</v>
      </c>
      <c r="G50" s="1">
        <v>-34768</v>
      </c>
      <c r="H50" s="1">
        <v>-37139</v>
      </c>
      <c r="I50" s="1" t="s">
        <v>308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308</v>
      </c>
      <c r="G51" s="1">
        <v>-36001</v>
      </c>
      <c r="H51" s="1">
        <v>-65669</v>
      </c>
      <c r="I51" s="1" t="s">
        <v>308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308</v>
      </c>
      <c r="G52" s="1">
        <v>-38548</v>
      </c>
      <c r="H52" s="1">
        <v>-103888</v>
      </c>
      <c r="I52" s="1" t="s">
        <v>308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308</v>
      </c>
      <c r="G53" s="1">
        <v>-34876</v>
      </c>
      <c r="H53" s="1">
        <v>-138450</v>
      </c>
      <c r="I53" s="1" t="s">
        <v>308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308</v>
      </c>
      <c r="G54" s="1">
        <v>-38011</v>
      </c>
      <c r="H54" s="1">
        <v>-176071</v>
      </c>
      <c r="I54" s="1" t="s">
        <v>308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308</v>
      </c>
      <c r="G55" s="1">
        <v>-34793</v>
      </c>
      <c r="H55" s="1">
        <v>-210864</v>
      </c>
      <c r="I55" s="1" t="s">
        <v>308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308</v>
      </c>
      <c r="G56" s="1">
        <v>-59812</v>
      </c>
      <c r="H56" s="1">
        <v>-235883</v>
      </c>
      <c r="I56" s="1" t="s">
        <v>308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308</v>
      </c>
      <c r="G57" s="1">
        <v>-39503</v>
      </c>
      <c r="H57" s="1">
        <v>-275088</v>
      </c>
      <c r="I57" s="1" t="s">
        <v>308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308</v>
      </c>
      <c r="G58" s="1">
        <v>-33316</v>
      </c>
      <c r="H58" s="1">
        <v>-273636</v>
      </c>
      <c r="I58" s="1" t="s">
        <v>308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308</v>
      </c>
      <c r="G109" s="1">
        <v>-57881</v>
      </c>
      <c r="H109" s="1">
        <v>-13068</v>
      </c>
      <c r="I109" s="1" t="s">
        <v>308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308</v>
      </c>
      <c r="G110" s="1">
        <v>-39069</v>
      </c>
      <c r="H110" s="1">
        <v>-67341</v>
      </c>
      <c r="I110" s="1" t="s">
        <v>308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308</v>
      </c>
      <c r="G112" s="1">
        <v>-58018</v>
      </c>
      <c r="H112" s="1">
        <v>29714</v>
      </c>
      <c r="I112" s="1" t="s">
        <v>308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308</v>
      </c>
      <c r="G113" s="1">
        <v>-38461</v>
      </c>
      <c r="H113" s="1">
        <v>-9995</v>
      </c>
      <c r="I113" s="1" t="s">
        <v>308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308</v>
      </c>
      <c r="G114" s="1">
        <v>-42207</v>
      </c>
      <c r="H114" s="1">
        <v>35900</v>
      </c>
      <c r="I114" s="1" t="s">
        <v>308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308</v>
      </c>
      <c r="G116" s="1">
        <v>-60559</v>
      </c>
      <c r="H116" s="1">
        <v>37082</v>
      </c>
      <c r="I116" s="1" t="s">
        <v>308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308</v>
      </c>
      <c r="G117" s="1">
        <v>-60588</v>
      </c>
      <c r="H117" s="1">
        <v>60586</v>
      </c>
      <c r="I117" s="1" t="s">
        <v>308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152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309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369</v>
      </c>
    </row>
    <row r="2" ht="197" customHeight="1"/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380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307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308</v>
      </c>
      <c r="G24" s="1">
        <v>-617</v>
      </c>
      <c r="H24" s="1">
        <v>7889</v>
      </c>
      <c r="I24" s="1" t="s">
        <v>308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308</v>
      </c>
      <c r="G25" s="1">
        <v>-714</v>
      </c>
      <c r="H25" s="1">
        <v>5974</v>
      </c>
      <c r="I25" s="1" t="s">
        <v>308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308</v>
      </c>
      <c r="G26" s="1">
        <v>-948</v>
      </c>
      <c r="H26" s="1">
        <v>4509</v>
      </c>
      <c r="I26" s="1" t="s">
        <v>308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308</v>
      </c>
      <c r="G27" s="1">
        <v>-632</v>
      </c>
      <c r="H27" s="1">
        <v>2616</v>
      </c>
      <c r="I27" s="1" t="s">
        <v>308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308</v>
      </c>
      <c r="G28" s="1">
        <v>-818</v>
      </c>
      <c r="H28" s="1">
        <v>450</v>
      </c>
      <c r="I28" s="1" t="s">
        <v>308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308</v>
      </c>
      <c r="G29" s="1">
        <v>-631</v>
      </c>
      <c r="H29" s="1">
        <v>-1135</v>
      </c>
      <c r="I29" s="1" t="s">
        <v>308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308</v>
      </c>
      <c r="G30" s="1">
        <v>-727</v>
      </c>
      <c r="H30" s="1">
        <v>-3086</v>
      </c>
      <c r="I30" s="1" t="s">
        <v>308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308</v>
      </c>
      <c r="G31" s="1">
        <v>-1210</v>
      </c>
      <c r="H31" s="1">
        <v>-590</v>
      </c>
      <c r="I31" s="1" t="s">
        <v>308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308</v>
      </c>
      <c r="G47" s="1">
        <v>-864</v>
      </c>
      <c r="H47" s="1">
        <v>18</v>
      </c>
      <c r="I47" s="1" t="s">
        <v>308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308</v>
      </c>
      <c r="G48" s="1">
        <v>-645</v>
      </c>
      <c r="H48" s="1">
        <v>-721</v>
      </c>
      <c r="I48" s="1" t="s">
        <v>308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308</v>
      </c>
      <c r="G49" s="1">
        <v>-558</v>
      </c>
      <c r="H49" s="1">
        <v>-1354</v>
      </c>
      <c r="I49" s="1" t="s">
        <v>308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308</v>
      </c>
      <c r="G50" s="1">
        <v>-527</v>
      </c>
      <c r="H50" s="1">
        <v>-1900</v>
      </c>
      <c r="I50" s="1" t="s">
        <v>308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308</v>
      </c>
      <c r="G51" s="1">
        <v>-1060</v>
      </c>
      <c r="H51" s="1">
        <v>-2513</v>
      </c>
      <c r="I51" s="1" t="s">
        <v>308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308</v>
      </c>
      <c r="G52" s="1">
        <v>-605</v>
      </c>
      <c r="H52" s="1">
        <v>-3157</v>
      </c>
      <c r="I52" s="1" t="s">
        <v>308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308</v>
      </c>
      <c r="G53" s="1">
        <v>-697</v>
      </c>
      <c r="H53" s="1">
        <v>-3734</v>
      </c>
      <c r="I53" s="1" t="s">
        <v>308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308</v>
      </c>
      <c r="G54" s="1">
        <v>-1023</v>
      </c>
      <c r="H54" s="1">
        <v>-4260</v>
      </c>
      <c r="I54" s="1" t="s">
        <v>308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308</v>
      </c>
      <c r="G55" s="1">
        <v>-620</v>
      </c>
      <c r="H55" s="1">
        <v>-4511</v>
      </c>
      <c r="I55" s="1" t="s">
        <v>308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308</v>
      </c>
      <c r="G56" s="1">
        <v>-533</v>
      </c>
      <c r="H56" s="1">
        <v>-4287</v>
      </c>
      <c r="I56" s="1" t="s">
        <v>308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308</v>
      </c>
      <c r="G57" s="1">
        <v>-1048</v>
      </c>
      <c r="H57" s="1">
        <v>-4356</v>
      </c>
      <c r="I57" s="1" t="s">
        <v>308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308</v>
      </c>
      <c r="G58" s="1">
        <v>-988</v>
      </c>
      <c r="H58" s="1">
        <v>-4302</v>
      </c>
      <c r="I58" s="1" t="s">
        <v>308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136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308</v>
      </c>
      <c r="G59" s="1">
        <v>-55219</v>
      </c>
      <c r="H59" s="1">
        <v>-58876</v>
      </c>
      <c r="I59" s="1" t="s">
        <v>308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308</v>
      </c>
      <c r="G60" s="1">
        <v>-57178</v>
      </c>
      <c r="H60" s="1">
        <v>-104301</v>
      </c>
      <c r="I60" s="1" t="s">
        <v>308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308</v>
      </c>
      <c r="G61" s="1">
        <v>-61224</v>
      </c>
      <c r="H61" s="1">
        <v>-165002</v>
      </c>
      <c r="I61" s="1" t="s">
        <v>308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308</v>
      </c>
      <c r="G62" s="1">
        <v>-55391</v>
      </c>
      <c r="H62" s="1">
        <v>-219893</v>
      </c>
      <c r="I62" s="1" t="s">
        <v>308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308</v>
      </c>
      <c r="G63" s="1">
        <v>-60370</v>
      </c>
      <c r="H63" s="1">
        <v>-279643</v>
      </c>
      <c r="I63" s="1" t="s">
        <v>308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308</v>
      </c>
      <c r="G64" s="1">
        <v>-55260</v>
      </c>
      <c r="H64" s="1">
        <v>-334903</v>
      </c>
      <c r="I64" s="1" t="s">
        <v>308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308</v>
      </c>
      <c r="G65" s="1">
        <v>-94997</v>
      </c>
      <c r="H65" s="1">
        <v>-374640</v>
      </c>
      <c r="I65" s="1" t="s">
        <v>308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308</v>
      </c>
      <c r="G66" s="1">
        <v>-62740</v>
      </c>
      <c r="H66" s="1">
        <v>-436907</v>
      </c>
      <c r="I66" s="1" t="s">
        <v>308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308</v>
      </c>
      <c r="G67" s="1">
        <v>-52913</v>
      </c>
      <c r="H67" s="1">
        <v>-434601</v>
      </c>
      <c r="I67" s="1" t="s">
        <v>308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308</v>
      </c>
      <c r="G118" s="1">
        <v>-84596</v>
      </c>
      <c r="H118" s="1">
        <v>-23197</v>
      </c>
      <c r="I118" s="1" t="s">
        <v>308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308</v>
      </c>
      <c r="G119" s="1">
        <v>-62407</v>
      </c>
      <c r="H119" s="1">
        <v>-104018</v>
      </c>
      <c r="I119" s="1" t="s">
        <v>308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308</v>
      </c>
      <c r="G121" s="1">
        <v>-95561</v>
      </c>
      <c r="H121" s="1">
        <v>31904</v>
      </c>
      <c r="I121" s="1" t="s">
        <v>308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308</v>
      </c>
      <c r="G122" s="1">
        <v>-62637</v>
      </c>
      <c r="H122" s="1">
        <v>-33526</v>
      </c>
      <c r="I122" s="1" t="s">
        <v>308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308</v>
      </c>
      <c r="G123" s="1">
        <v>-68738</v>
      </c>
      <c r="H123" s="1">
        <v>44718</v>
      </c>
      <c r="I123" s="1" t="s">
        <v>308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308</v>
      </c>
      <c r="G125" s="1">
        <v>-110108</v>
      </c>
      <c r="H125" s="1">
        <v>29892</v>
      </c>
      <c r="I125" s="1" t="s">
        <v>308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308</v>
      </c>
      <c r="G126" s="1">
        <v>-110160</v>
      </c>
      <c r="H126" s="1">
        <v>52796</v>
      </c>
      <c r="I126" s="1" t="s">
        <v>308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152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309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369</v>
      </c>
    </row>
    <row r="2" ht="180" customHeight="1"/>
    <row r="3" ht="40.5" spans="1:1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t="s">
        <v>2</v>
      </c>
      <c r="O3" t="s">
        <v>370</v>
      </c>
      <c r="P3" t="s">
        <v>371</v>
      </c>
      <c r="Q3" t="s">
        <v>372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307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2057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1539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1193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682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154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-294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-772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-16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-192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-363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-689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-821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-1027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-174277</v>
      </c>
      <c r="H73" s="1">
        <v>-1211017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-1204611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308</v>
      </c>
      <c r="G125" s="12">
        <v>-241918</v>
      </c>
      <c r="H125" s="1">
        <v>-38107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-240773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80209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-99402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112596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-262425</v>
      </c>
      <c r="H132" s="1">
        <v>96463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-262551</v>
      </c>
      <c r="H133" s="1">
        <v>189765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152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164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309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369</v>
      </c>
    </row>
    <row r="2" ht="208" customHeight="1"/>
    <row r="3" ht="40.5" spans="1:34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382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370</v>
      </c>
      <c r="AG3" t="s">
        <v>371</v>
      </c>
      <c r="AH3" t="s">
        <v>372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307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308</v>
      </c>
      <c r="G31" s="1">
        <v>-137</v>
      </c>
      <c r="H31" s="1">
        <v>2054</v>
      </c>
      <c r="I31" s="1" t="s">
        <v>308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308</v>
      </c>
      <c r="G32" s="1">
        <v>-189</v>
      </c>
      <c r="H32" s="1">
        <v>1550</v>
      </c>
      <c r="I32" s="1" t="s">
        <v>308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308</v>
      </c>
      <c r="G33" s="1">
        <v>-312</v>
      </c>
      <c r="H33" s="1">
        <v>1213</v>
      </c>
      <c r="I33" s="1" t="s">
        <v>308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308</v>
      </c>
      <c r="G34" s="1">
        <v>-156</v>
      </c>
      <c r="H34" s="1">
        <v>736</v>
      </c>
      <c r="I34" s="1" t="s">
        <v>308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308</v>
      </c>
      <c r="G35" s="1">
        <v>-201</v>
      </c>
      <c r="H35" s="1">
        <v>131</v>
      </c>
      <c r="I35" s="1" t="s">
        <v>308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308</v>
      </c>
      <c r="G36" s="1">
        <v>-155</v>
      </c>
      <c r="H36" s="1">
        <v>-289</v>
      </c>
      <c r="I36" s="1" t="s">
        <v>308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308</v>
      </c>
      <c r="G37" s="1">
        <v>-179</v>
      </c>
      <c r="H37" s="1">
        <v>-761</v>
      </c>
      <c r="I37" s="1" t="s">
        <v>308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308</v>
      </c>
      <c r="G38" s="1">
        <v>-298</v>
      </c>
      <c r="H38" s="1">
        <v>-157</v>
      </c>
      <c r="I38" s="1" t="s">
        <v>308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308</v>
      </c>
      <c r="G54" s="1">
        <v>-239</v>
      </c>
      <c r="H54" s="1">
        <v>-23</v>
      </c>
      <c r="I54" s="1" t="s">
        <v>308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308</v>
      </c>
      <c r="G55" s="1">
        <v>-179</v>
      </c>
      <c r="H55" s="1">
        <v>-212</v>
      </c>
      <c r="I55" s="1" t="s">
        <v>308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308</v>
      </c>
      <c r="G56" s="1">
        <v>-155</v>
      </c>
      <c r="H56" s="1">
        <v>-372</v>
      </c>
      <c r="I56" s="1" t="s">
        <v>308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308</v>
      </c>
      <c r="G57" s="1">
        <v>-146</v>
      </c>
      <c r="H57" s="1">
        <v>-526</v>
      </c>
      <c r="I57" s="1" t="s">
        <v>308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308</v>
      </c>
      <c r="G58" s="1">
        <v>-294</v>
      </c>
      <c r="H58" s="1">
        <v>-690</v>
      </c>
      <c r="I58" s="1" t="s">
        <v>308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308</v>
      </c>
      <c r="G59" s="1">
        <v>-120</v>
      </c>
      <c r="H59" s="1">
        <v>-820</v>
      </c>
      <c r="I59" s="1" t="s">
        <v>308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308</v>
      </c>
      <c r="G60" s="1">
        <v>-193</v>
      </c>
      <c r="H60" s="1">
        <v>-1030</v>
      </c>
      <c r="I60" s="1" t="s">
        <v>308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308</v>
      </c>
      <c r="G61" s="1">
        <v>-331</v>
      </c>
      <c r="H61" s="1">
        <v>-1181</v>
      </c>
      <c r="I61" s="1" t="s">
        <v>308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308</v>
      </c>
      <c r="G62" s="1">
        <v>-172</v>
      </c>
      <c r="H62" s="1">
        <v>-1251</v>
      </c>
      <c r="I62" s="1" t="s">
        <v>308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308</v>
      </c>
      <c r="G63" s="1">
        <v>-148</v>
      </c>
      <c r="H63" s="1">
        <v>-1220</v>
      </c>
      <c r="I63" s="1" t="s">
        <v>308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308</v>
      </c>
      <c r="G64" s="1">
        <v>-291</v>
      </c>
      <c r="H64" s="1">
        <v>-1208</v>
      </c>
      <c r="I64" s="1" t="s">
        <v>308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308</v>
      </c>
      <c r="G65" s="1">
        <v>-131660</v>
      </c>
      <c r="H65" s="1">
        <v>-132579</v>
      </c>
      <c r="I65" s="1" t="s">
        <v>308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308</v>
      </c>
      <c r="G66" s="1">
        <v>-153388</v>
      </c>
      <c r="H66" s="1">
        <v>-285819</v>
      </c>
      <c r="I66" s="1" t="s">
        <v>308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308</v>
      </c>
      <c r="G67" s="1">
        <v>-158829</v>
      </c>
      <c r="H67" s="1">
        <v>-413249</v>
      </c>
      <c r="I67" s="1" t="s">
        <v>308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308</v>
      </c>
      <c r="G68" s="1">
        <v>-170067</v>
      </c>
      <c r="H68" s="1">
        <v>-583123</v>
      </c>
      <c r="I68" s="1" t="s">
        <v>308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308</v>
      </c>
      <c r="G69" s="1">
        <v>-153866</v>
      </c>
      <c r="H69" s="1">
        <v>-736851</v>
      </c>
      <c r="I69" s="1" t="s">
        <v>308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308</v>
      </c>
      <c r="G70" s="1">
        <v>-167696</v>
      </c>
      <c r="H70" s="1">
        <v>-904375</v>
      </c>
      <c r="I70" s="1" t="s">
        <v>308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308</v>
      </c>
      <c r="G71" s="1">
        <v>-153501</v>
      </c>
      <c r="H71" s="1">
        <v>-1057876</v>
      </c>
      <c r="I71" s="1" t="s">
        <v>308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308</v>
      </c>
      <c r="G72" s="1">
        <v>-263882</v>
      </c>
      <c r="H72" s="1">
        <v>-1168257</v>
      </c>
      <c r="I72" s="1" t="s">
        <v>308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308</v>
      </c>
      <c r="G73" s="1">
        <v>-174279</v>
      </c>
      <c r="H73" s="1">
        <v>-1211019</v>
      </c>
      <c r="I73" s="1" t="s">
        <v>308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308</v>
      </c>
      <c r="G74" s="1">
        <v>-146982</v>
      </c>
      <c r="H74" s="1">
        <v>-1204613</v>
      </c>
      <c r="I74" s="1" t="s">
        <v>308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308</v>
      </c>
      <c r="G125" s="1">
        <v>-241918</v>
      </c>
      <c r="H125" s="1">
        <v>-63434</v>
      </c>
      <c r="I125" s="1" t="s">
        <v>308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308</v>
      </c>
      <c r="G126" s="1">
        <v>-167411</v>
      </c>
      <c r="H126" s="1">
        <v>-263051</v>
      </c>
      <c r="I126" s="1" t="s">
        <v>308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308</v>
      </c>
      <c r="G128" s="1">
        <v>-250848</v>
      </c>
      <c r="H128" s="1">
        <v>53611</v>
      </c>
      <c r="I128" s="1" t="s">
        <v>308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308</v>
      </c>
      <c r="G129" s="1">
        <v>-159340</v>
      </c>
      <c r="H129" s="1">
        <v>-103216</v>
      </c>
      <c r="I129" s="1" t="s">
        <v>308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308</v>
      </c>
      <c r="G130" s="1">
        <v>-174860</v>
      </c>
      <c r="H130" s="1">
        <v>107938</v>
      </c>
      <c r="I130" s="1" t="s">
        <v>308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308</v>
      </c>
      <c r="G132" s="1">
        <v>-262424</v>
      </c>
      <c r="H132" s="1">
        <v>63176</v>
      </c>
      <c r="I132" s="1" t="s">
        <v>308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308</v>
      </c>
      <c r="G133" s="1">
        <v>-262553</v>
      </c>
      <c r="H133" s="1">
        <v>156474</v>
      </c>
      <c r="I133" s="1" t="s">
        <v>308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152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309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369</v>
      </c>
    </row>
    <row r="2" ht="228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347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88</v>
      </c>
      <c r="N4" s="4">
        <v>43637</v>
      </c>
      <c r="O4" s="5">
        <v>0.0277777777777778</v>
      </c>
      <c r="P4" s="6" t="s">
        <v>412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307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308</v>
      </c>
      <c r="G17" s="1">
        <v>-65550651</v>
      </c>
      <c r="H17" s="1">
        <v>-1323319</v>
      </c>
      <c r="I17" s="1" t="s">
        <v>308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308</v>
      </c>
      <c r="G18" s="1">
        <v>-48912519</v>
      </c>
      <c r="H18" s="1">
        <v>-56431922</v>
      </c>
      <c r="I18" s="1" t="s">
        <v>308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308</v>
      </c>
      <c r="G19" s="1">
        <v>-42298345</v>
      </c>
      <c r="H19" s="1">
        <v>-100912980</v>
      </c>
      <c r="I19" s="1" t="s">
        <v>308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-39937289</v>
      </c>
      <c r="H20" s="1">
        <v>-144776843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-80311863</v>
      </c>
      <c r="H21" s="1">
        <v>-185355240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-45933867</v>
      </c>
      <c r="H22" s="1">
        <v>-235123457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-52868434</v>
      </c>
      <c r="H23" s="1">
        <v>-279677316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-77534345</v>
      </c>
      <c r="H24" s="1">
        <v>-323004163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-46966032</v>
      </c>
      <c r="H25" s="1">
        <v>-341956971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-40378834</v>
      </c>
      <c r="H26" s="1">
        <v>-324901905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-79443919</v>
      </c>
      <c r="H27" s="1">
        <v>-330190026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-74915840</v>
      </c>
      <c r="H28" s="1">
        <v>-326103492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-41812787</v>
      </c>
      <c r="H29" s="1">
        <v>-319011333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-43295960</v>
      </c>
      <c r="H30" s="1">
        <v>-316377212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-46359323</v>
      </c>
      <c r="H31" s="1">
        <v>-323081778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-41942932</v>
      </c>
      <c r="H32" s="1">
        <v>-327145122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-45712860</v>
      </c>
      <c r="H33" s="1">
        <v>-325891950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-41843549</v>
      </c>
      <c r="H34" s="1">
        <v>-367735499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-71932931</v>
      </c>
      <c r="H35" s="1">
        <v>-397824881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-47507433</v>
      </c>
      <c r="H36" s="1">
        <v>-409481559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-87573920</v>
      </c>
      <c r="H37" s="1">
        <v>-407735259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308</v>
      </c>
      <c r="G87" s="1">
        <v>-60686090</v>
      </c>
      <c r="H87" s="1">
        <v>-12099631</v>
      </c>
      <c r="I87" s="1" t="s">
        <v>308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308</v>
      </c>
      <c r="G88" s="1">
        <v>-45372118</v>
      </c>
      <c r="H88" s="1">
        <v>-65157487</v>
      </c>
      <c r="I88" s="1" t="s">
        <v>308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308</v>
      </c>
      <c r="G90" s="1">
        <v>-69775374</v>
      </c>
      <c r="H90" s="1">
        <v>24967277</v>
      </c>
      <c r="I90" s="1" t="s">
        <v>308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-44932941</v>
      </c>
      <c r="H91" s="1">
        <v>-25900524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-43995078</v>
      </c>
      <c r="H92" s="1">
        <v>14031326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-75036993</v>
      </c>
      <c r="H94" s="1">
        <v>11320750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-75073905</v>
      </c>
      <c r="H95" s="1">
        <v>29844792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152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309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152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309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152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309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369</v>
      </c>
    </row>
    <row r="2" ht="174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421</v>
      </c>
      <c r="N4" s="4">
        <v>43634</v>
      </c>
      <c r="O4" s="5">
        <v>0.817361111111111</v>
      </c>
      <c r="P4" s="6" t="s">
        <v>412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307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308</v>
      </c>
      <c r="G20" s="1">
        <v>-65550651</v>
      </c>
      <c r="H20" s="1">
        <v>-14542274</v>
      </c>
      <c r="I20" s="1" t="s">
        <v>308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308</v>
      </c>
      <c r="G21" s="1">
        <v>-48912519</v>
      </c>
      <c r="H21" s="1">
        <v>-64599777</v>
      </c>
      <c r="I21" s="1" t="s">
        <v>308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308</v>
      </c>
      <c r="G22" s="1">
        <v>-42298345</v>
      </c>
      <c r="H22" s="1">
        <v>-107525110</v>
      </c>
      <c r="I22" s="1" t="s">
        <v>308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308</v>
      </c>
      <c r="G23" s="1">
        <v>-39937289</v>
      </c>
      <c r="H23" s="1">
        <v>-147961874</v>
      </c>
      <c r="I23" s="1" t="s">
        <v>308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308</v>
      </c>
      <c r="G24" s="1">
        <v>-80311863</v>
      </c>
      <c r="H24" s="1">
        <v>-192786793</v>
      </c>
      <c r="I24" s="1" t="s">
        <v>308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308</v>
      </c>
      <c r="G25" s="1">
        <v>-45933867</v>
      </c>
      <c r="H25" s="1">
        <v>-237672217</v>
      </c>
      <c r="I25" s="1" t="s">
        <v>308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308</v>
      </c>
      <c r="G26" s="1">
        <v>-52868434</v>
      </c>
      <c r="H26" s="1">
        <v>-284161084</v>
      </c>
      <c r="I26" s="1" t="s">
        <v>308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308</v>
      </c>
      <c r="G27" s="1">
        <v>-77534345</v>
      </c>
      <c r="H27" s="1">
        <v>-323004163</v>
      </c>
      <c r="I27" s="1" t="s">
        <v>308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308</v>
      </c>
      <c r="G28" s="1">
        <v>-46966032</v>
      </c>
      <c r="H28" s="1">
        <v>-341956971</v>
      </c>
      <c r="I28" s="1" t="s">
        <v>308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308</v>
      </c>
      <c r="G29" s="1">
        <v>-40378834</v>
      </c>
      <c r="H29" s="1">
        <v>-324901905</v>
      </c>
      <c r="I29" s="1" t="s">
        <v>308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308</v>
      </c>
      <c r="G30" s="1">
        <v>-79443919</v>
      </c>
      <c r="H30" s="1">
        <v>-330190026</v>
      </c>
      <c r="I30" s="1" t="s">
        <v>308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308</v>
      </c>
      <c r="G31" s="1">
        <v>-74915840</v>
      </c>
      <c r="H31" s="1">
        <v>-326103492</v>
      </c>
      <c r="I31" s="1" t="s">
        <v>308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308</v>
      </c>
      <c r="G32" s="1">
        <v>-41812787</v>
      </c>
      <c r="H32" s="1">
        <v>-319011333</v>
      </c>
      <c r="I32" s="1" t="s">
        <v>308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308</v>
      </c>
      <c r="G33" s="1">
        <v>-43295960</v>
      </c>
      <c r="H33" s="1">
        <v>-316377212</v>
      </c>
      <c r="I33" s="1" t="s">
        <v>308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308</v>
      </c>
      <c r="G34" s="1">
        <v>-46359323</v>
      </c>
      <c r="H34" s="1">
        <v>-323081778</v>
      </c>
      <c r="I34" s="1" t="s">
        <v>308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308</v>
      </c>
      <c r="G35" s="1">
        <v>-41942932</v>
      </c>
      <c r="H35" s="1">
        <v>-327145122</v>
      </c>
      <c r="I35" s="1" t="s">
        <v>308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308</v>
      </c>
      <c r="G36" s="1">
        <v>-45712860</v>
      </c>
      <c r="H36" s="1">
        <v>-325891950</v>
      </c>
      <c r="I36" s="1" t="s">
        <v>308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308</v>
      </c>
      <c r="G37" s="1">
        <v>-41843549</v>
      </c>
      <c r="H37" s="1">
        <v>-367735499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308</v>
      </c>
      <c r="G38" s="1">
        <v>-71932931</v>
      </c>
      <c r="H38" s="1">
        <v>-397824881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308</v>
      </c>
      <c r="G39" s="1">
        <v>-47506960</v>
      </c>
      <c r="H39" s="1">
        <v>-409481086</v>
      </c>
      <c r="I39" s="1" t="s">
        <v>308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308</v>
      </c>
      <c r="G40" s="1">
        <v>-87573447</v>
      </c>
      <c r="H40" s="1">
        <v>-447734786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308</v>
      </c>
      <c r="G91" s="1">
        <v>-60686090</v>
      </c>
      <c r="H91" s="1">
        <v>-17390658</v>
      </c>
      <c r="I91" s="1" t="s">
        <v>308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308</v>
      </c>
      <c r="G92" s="1">
        <v>-45372118</v>
      </c>
      <c r="H92" s="1">
        <v>-75334569</v>
      </c>
      <c r="I92" s="1" t="s">
        <v>308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308</v>
      </c>
      <c r="G94" s="1">
        <v>-69775374</v>
      </c>
      <c r="H94" s="1">
        <v>36355737</v>
      </c>
      <c r="I94" s="1" t="s">
        <v>308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308</v>
      </c>
      <c r="G95" s="1">
        <v>-44932941</v>
      </c>
      <c r="H95" s="1">
        <v>-9179608</v>
      </c>
      <c r="I95" s="1" t="s">
        <v>308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308</v>
      </c>
      <c r="G96" s="1">
        <v>-49309578</v>
      </c>
      <c r="H96" s="1">
        <v>48541986</v>
      </c>
      <c r="I96" s="1" t="s">
        <v>308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308</v>
      </c>
      <c r="G98" s="1">
        <v>-75037466</v>
      </c>
      <c r="H98" s="1">
        <v>55111156</v>
      </c>
      <c r="I98" s="1" t="s">
        <v>308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308</v>
      </c>
      <c r="G99" s="1">
        <v>-75073432</v>
      </c>
      <c r="H99" s="1">
        <v>73635671</v>
      </c>
      <c r="I99" s="1" t="s">
        <v>308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152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309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216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152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309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307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308</v>
      </c>
      <c r="G13" s="1">
        <v>-457342330</v>
      </c>
      <c r="H13" s="1">
        <v>326212361</v>
      </c>
      <c r="I13" s="1" t="s">
        <v>308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308</v>
      </c>
      <c r="G14" s="1">
        <v>-501593232</v>
      </c>
      <c r="H14" s="1">
        <v>443438991</v>
      </c>
      <c r="I14" s="1" t="s">
        <v>308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152</v>
      </c>
      <c r="V14" s="2" t="s">
        <v>423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308</v>
      </c>
      <c r="G16" s="1">
        <v>-396351883</v>
      </c>
      <c r="H16" s="1">
        <v>2179746303</v>
      </c>
      <c r="I16" s="1" t="s">
        <v>308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309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227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307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308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308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152</v>
      </c>
      <c r="V11" s="2" t="s">
        <v>423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308</v>
      </c>
      <c r="G13" s="1">
        <v>-711400816</v>
      </c>
      <c r="H13" s="1">
        <v>-226402021</v>
      </c>
      <c r="I13" s="1" t="s">
        <v>308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309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424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307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308</v>
      </c>
      <c r="G37" s="1">
        <v>-47800849</v>
      </c>
      <c r="H37" s="1">
        <v>-14387265</v>
      </c>
      <c r="I37" s="1" t="s">
        <v>308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308</v>
      </c>
      <c r="G38" s="1">
        <v>-52426417</v>
      </c>
      <c r="H38" s="1">
        <v>-49376454</v>
      </c>
      <c r="I38" s="1" t="s">
        <v>308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308</v>
      </c>
      <c r="G40" s="1">
        <v>-41426141</v>
      </c>
      <c r="H40" s="1">
        <v>15502965</v>
      </c>
      <c r="I40" s="1" t="s">
        <v>308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152</v>
      </c>
      <c r="V46" s="2" t="s">
        <v>423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309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308</v>
      </c>
      <c r="G38" s="1">
        <v>-47801322</v>
      </c>
      <c r="H38" s="1">
        <v>-6379433</v>
      </c>
      <c r="I38" s="1" t="s">
        <v>308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308</v>
      </c>
      <c r="G39" s="1">
        <v>-52426417</v>
      </c>
      <c r="H39" s="1">
        <v>-39161947</v>
      </c>
      <c r="I39" s="1" t="s">
        <v>308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308</v>
      </c>
      <c r="G41" s="1">
        <v>-41426614</v>
      </c>
      <c r="H41" s="1">
        <v>23722274</v>
      </c>
      <c r="I41" s="1" t="s">
        <v>308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309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307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308</v>
      </c>
      <c r="G38" s="1">
        <v>-54509966</v>
      </c>
      <c r="H38" s="1">
        <v>-7490604</v>
      </c>
      <c r="I38" s="1" t="s">
        <v>308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308</v>
      </c>
      <c r="G39" s="1">
        <v>-59784758</v>
      </c>
      <c r="H39" s="1">
        <v>-47881741</v>
      </c>
      <c r="I39" s="1" t="s">
        <v>308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308</v>
      </c>
      <c r="G41" s="1">
        <v>-47241071</v>
      </c>
      <c r="H41" s="1">
        <v>21653186</v>
      </c>
      <c r="I41" s="1" t="s">
        <v>308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152</v>
      </c>
      <c r="V47" s="2" t="s">
        <v>423</v>
      </c>
      <c r="W47" s="2" t="s">
        <v>425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309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426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308</v>
      </c>
      <c r="G4" s="1">
        <v>-116233976</v>
      </c>
      <c r="H4" s="1">
        <v>-298588781</v>
      </c>
      <c r="I4" s="1" t="s">
        <v>308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307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308</v>
      </c>
      <c r="G5" s="1">
        <v>-70408135</v>
      </c>
      <c r="H5" s="1">
        <v>-368996916</v>
      </c>
      <c r="I5" s="1" t="s">
        <v>308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308</v>
      </c>
      <c r="G6" s="1">
        <v>-60533075</v>
      </c>
      <c r="H6" s="1">
        <v>-429529991</v>
      </c>
      <c r="I6" s="1" t="s">
        <v>308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308</v>
      </c>
      <c r="G7" s="1">
        <v>-119096672</v>
      </c>
      <c r="H7" s="1">
        <v>-488093588</v>
      </c>
      <c r="I7" s="1" t="s">
        <v>308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308</v>
      </c>
      <c r="G8" s="1">
        <v>-112308499</v>
      </c>
      <c r="H8" s="1">
        <v>-488871163</v>
      </c>
      <c r="I8" s="1" t="s">
        <v>308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308</v>
      </c>
      <c r="G9" s="1">
        <v>-62682757</v>
      </c>
      <c r="H9" s="1">
        <v>-478239102</v>
      </c>
      <c r="I9" s="1" t="s">
        <v>308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308</v>
      </c>
      <c r="G10" s="1">
        <v>-64906224</v>
      </c>
      <c r="H10" s="1">
        <v>-474290214</v>
      </c>
      <c r="I10" s="1" t="s">
        <v>308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308</v>
      </c>
      <c r="G11" s="1">
        <v>-69498599</v>
      </c>
      <c r="H11" s="1">
        <v>-484341221</v>
      </c>
      <c r="I11" s="1" t="s">
        <v>308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308</v>
      </c>
      <c r="G12" s="1">
        <v>-62877861</v>
      </c>
      <c r="H12" s="1">
        <v>-490432698</v>
      </c>
      <c r="I12" s="1" t="s">
        <v>308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308</v>
      </c>
      <c r="G13" s="1">
        <v>-68529469</v>
      </c>
      <c r="H13" s="1">
        <v>-488554032</v>
      </c>
      <c r="I13" s="1" t="s">
        <v>308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308</v>
      </c>
      <c r="G14" s="1">
        <v>-62728873</v>
      </c>
      <c r="H14" s="1">
        <v>-551282905</v>
      </c>
      <c r="I14" s="1" t="s">
        <v>308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308</v>
      </c>
      <c r="G15" s="1">
        <v>-107836734</v>
      </c>
      <c r="H15" s="1">
        <v>-596390766</v>
      </c>
      <c r="I15" s="1" t="s">
        <v>308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308</v>
      </c>
      <c r="G16" s="1">
        <v>-71219055</v>
      </c>
      <c r="H16" s="1">
        <v>-613864919</v>
      </c>
      <c r="I16" s="1" t="s">
        <v>308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308</v>
      </c>
      <c r="G17" s="1">
        <v>-60064827</v>
      </c>
      <c r="H17" s="1">
        <v>-611246989</v>
      </c>
      <c r="I17" s="1" t="s">
        <v>308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308</v>
      </c>
      <c r="G68" s="12">
        <v>-90976269</v>
      </c>
      <c r="H68" s="1">
        <v>-12911654</v>
      </c>
      <c r="I68" s="1" t="s">
        <v>308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308</v>
      </c>
      <c r="G69" s="12">
        <v>-68018652</v>
      </c>
      <c r="H69" s="1">
        <v>-102382762</v>
      </c>
      <c r="I69" s="1" t="s">
        <v>308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308</v>
      </c>
      <c r="G71" s="12">
        <v>-104602277</v>
      </c>
      <c r="H71" s="1">
        <v>57247375</v>
      </c>
      <c r="I71" s="1" t="s">
        <v>308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308</v>
      </c>
      <c r="G72" s="12">
        <v>-67360268</v>
      </c>
      <c r="H72" s="1">
        <v>-14513007</v>
      </c>
      <c r="I72" s="1" t="s">
        <v>308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308</v>
      </c>
      <c r="G73" s="12">
        <v>-73921412</v>
      </c>
      <c r="H73" s="1">
        <v>59706526</v>
      </c>
      <c r="I73" s="1" t="s">
        <v>308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308</v>
      </c>
      <c r="G75" s="12">
        <v>-112490832</v>
      </c>
      <c r="H75" s="1">
        <v>64564506</v>
      </c>
      <c r="I75" s="1" t="s">
        <v>308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308</v>
      </c>
      <c r="G76" s="12">
        <v>-112545459</v>
      </c>
      <c r="H76" s="1">
        <v>92334433</v>
      </c>
      <c r="I76" s="1" t="s">
        <v>308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308</v>
      </c>
      <c r="G111" s="12">
        <v>-71659633</v>
      </c>
      <c r="H111" s="1">
        <v>-19993582</v>
      </c>
      <c r="I111" s="1" t="s">
        <v>308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308</v>
      </c>
      <c r="G112" s="12">
        <v>-78593956</v>
      </c>
      <c r="H112" s="1">
        <v>-63449069</v>
      </c>
      <c r="I112" s="1" t="s">
        <v>308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308</v>
      </c>
      <c r="G114" s="12">
        <v>-62103833</v>
      </c>
      <c r="H114" s="1">
        <v>56063591</v>
      </c>
      <c r="I114" s="1" t="s">
        <v>308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152</v>
      </c>
      <c r="V126" s="2" t="s">
        <v>423</v>
      </c>
      <c r="W126" s="2" t="s">
        <v>425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309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369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417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307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308</v>
      </c>
      <c r="G34" s="12">
        <v>-72238843</v>
      </c>
      <c r="H34" s="1">
        <v>-17605622</v>
      </c>
      <c r="I34" s="1" t="s">
        <v>308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308</v>
      </c>
      <c r="G35" s="12">
        <v>-54009565</v>
      </c>
      <c r="H35" s="1">
        <v>-92713711</v>
      </c>
      <c r="I35" s="1" t="s">
        <v>308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308</v>
      </c>
      <c r="G37" s="12">
        <v>-83057445</v>
      </c>
      <c r="H37" s="1">
        <v>25608381</v>
      </c>
      <c r="I37" s="1" t="s">
        <v>308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308</v>
      </c>
      <c r="G38" s="12">
        <v>-53486782</v>
      </c>
      <c r="H38" s="1">
        <v>-32849956</v>
      </c>
      <c r="I38" s="1" t="s">
        <v>308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308</v>
      </c>
      <c r="G39" s="12">
        <v>-58696595</v>
      </c>
      <c r="H39" s="1">
        <v>26065454</v>
      </c>
      <c r="I39" s="1" t="s">
        <v>308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308</v>
      </c>
      <c r="G41" s="12">
        <v>-89322278</v>
      </c>
      <c r="H41" s="1">
        <v>17234934</v>
      </c>
      <c r="I41" s="1" t="s">
        <v>308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308</v>
      </c>
      <c r="G42" s="12">
        <v>-89365090</v>
      </c>
      <c r="H42" s="1">
        <v>39285944</v>
      </c>
      <c r="I42" s="1" t="s">
        <v>308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308</v>
      </c>
      <c r="G77" s="12">
        <v>-56901214</v>
      </c>
      <c r="H77" s="1">
        <v>-11472394</v>
      </c>
      <c r="I77" s="1" t="s">
        <v>308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308</v>
      </c>
      <c r="G78" s="12">
        <v>-62406784</v>
      </c>
      <c r="H78" s="1">
        <v>-50382675</v>
      </c>
      <c r="I78" s="1" t="s">
        <v>308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308</v>
      </c>
      <c r="G80" s="12">
        <v>-49312959</v>
      </c>
      <c r="H80" s="1">
        <v>37645870</v>
      </c>
      <c r="I80" s="1" t="s">
        <v>308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309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307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308</v>
      </c>
      <c r="G38" s="1">
        <v>-57361252</v>
      </c>
      <c r="H38" s="1">
        <v>-11458766</v>
      </c>
      <c r="I38" s="1" t="s">
        <v>308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308</v>
      </c>
      <c r="G39" s="1">
        <v>-62911957</v>
      </c>
      <c r="H39" s="1">
        <v>-50049448</v>
      </c>
      <c r="I39" s="1" t="s">
        <v>308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308</v>
      </c>
      <c r="G41" s="1">
        <v>-49712140</v>
      </c>
      <c r="H41" s="1">
        <v>17794830</v>
      </c>
      <c r="I41" s="1" t="s">
        <v>308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152</v>
      </c>
      <c r="V63" s="2" t="s">
        <v>423</v>
      </c>
      <c r="W63" s="2" t="s">
        <v>425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309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419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307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308</v>
      </c>
      <c r="G38" s="1">
        <v>-58758841</v>
      </c>
      <c r="H38" s="1">
        <v>-1733787</v>
      </c>
      <c r="I38" s="1" t="s">
        <v>308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308</v>
      </c>
      <c r="G39" s="1">
        <v>-64445426</v>
      </c>
      <c r="H39" s="1">
        <v>-40962681</v>
      </c>
      <c r="I39" s="1" t="s">
        <v>308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308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152</v>
      </c>
      <c r="V64" s="2" t="s">
        <v>423</v>
      </c>
      <c r="W64" s="2" t="s">
        <v>425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309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369</v>
      </c>
    </row>
    <row r="2" ht="217" customHeight="1"/>
    <row r="3" ht="40.5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357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427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307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308</v>
      </c>
      <c r="G15" s="1">
        <v>-132266516</v>
      </c>
      <c r="H15" s="1">
        <v>5132675</v>
      </c>
      <c r="I15" s="1" t="s">
        <v>308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308</v>
      </c>
      <c r="G16" s="1">
        <v>-98694497</v>
      </c>
      <c r="H16" s="1">
        <v>-103188562</v>
      </c>
      <c r="I16" s="1" t="s">
        <v>308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308</v>
      </c>
      <c r="G17" s="1">
        <v>-85348576</v>
      </c>
      <c r="H17" s="1">
        <v>-188264918</v>
      </c>
      <c r="I17" s="1" t="s">
        <v>308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308</v>
      </c>
      <c r="G18" s="1">
        <v>-80584495</v>
      </c>
      <c r="H18" s="1">
        <v>-273335362</v>
      </c>
      <c r="I18" s="1" t="s">
        <v>308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308</v>
      </c>
      <c r="G19" s="1">
        <v>-162051334</v>
      </c>
      <c r="H19" s="1">
        <v>-360391583</v>
      </c>
      <c r="I19" s="1" t="s">
        <v>308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308</v>
      </c>
      <c r="G20" s="1">
        <v>-92684249</v>
      </c>
      <c r="H20" s="1">
        <v>-464831167</v>
      </c>
      <c r="I20" s="1" t="s">
        <v>308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308</v>
      </c>
      <c r="G21" s="1">
        <v>-106676649</v>
      </c>
      <c r="H21" s="1">
        <v>-561595827</v>
      </c>
      <c r="I21" s="1" t="s">
        <v>308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308</v>
      </c>
      <c r="G22" s="1">
        <v>-156446926</v>
      </c>
      <c r="H22" s="1">
        <v>-651749987</v>
      </c>
      <c r="I22" s="1" t="s">
        <v>308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308</v>
      </c>
      <c r="G23" s="1">
        <v>-94766923</v>
      </c>
      <c r="H23" s="1">
        <v>-689992505</v>
      </c>
      <c r="I23" s="1" t="s">
        <v>308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308</v>
      </c>
      <c r="G24" s="1">
        <v>-81475433</v>
      </c>
      <c r="H24" s="1">
        <v>-655579205</v>
      </c>
      <c r="I24" s="1" t="s">
        <v>308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308</v>
      </c>
      <c r="G25" s="1">
        <v>-160300016</v>
      </c>
      <c r="H25" s="1">
        <v>-666249448</v>
      </c>
      <c r="I25" s="1" t="s">
        <v>308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308</v>
      </c>
      <c r="G26" s="1">
        <v>-151163369</v>
      </c>
      <c r="H26" s="1">
        <v>-658003739</v>
      </c>
      <c r="I26" s="1" t="s">
        <v>308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308</v>
      </c>
      <c r="G27" s="1">
        <v>-84368831</v>
      </c>
      <c r="H27" s="1">
        <v>-643693351</v>
      </c>
      <c r="I27" s="1" t="s">
        <v>308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308</v>
      </c>
      <c r="G28" s="1">
        <v>-87361541</v>
      </c>
      <c r="H28" s="1">
        <v>-638378283</v>
      </c>
      <c r="I28" s="1" t="s">
        <v>308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308</v>
      </c>
      <c r="G29" s="1">
        <v>-93542720</v>
      </c>
      <c r="H29" s="1">
        <v>-651906593</v>
      </c>
      <c r="I29" s="1" t="s">
        <v>308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308</v>
      </c>
      <c r="G30" s="1">
        <v>-84631434</v>
      </c>
      <c r="H30" s="1">
        <v>-660105511</v>
      </c>
      <c r="I30" s="1" t="s">
        <v>308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308</v>
      </c>
      <c r="G31" s="1">
        <v>-92238303</v>
      </c>
      <c r="H31" s="1">
        <v>-657576891</v>
      </c>
      <c r="I31" s="1" t="s">
        <v>308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308</v>
      </c>
      <c r="G32" s="1">
        <v>-84430901</v>
      </c>
      <c r="H32" s="1">
        <v>-742007792</v>
      </c>
      <c r="I32" s="1" t="s">
        <v>308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308</v>
      </c>
      <c r="G33" s="1">
        <v>-145144527</v>
      </c>
      <c r="H33" s="1">
        <v>-802721418</v>
      </c>
      <c r="I33" s="1" t="s">
        <v>308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308</v>
      </c>
      <c r="G34" s="1">
        <v>-95858394</v>
      </c>
      <c r="H34" s="1">
        <v>-826241026</v>
      </c>
      <c r="I34" s="1" t="s">
        <v>308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308</v>
      </c>
      <c r="G35" s="1">
        <v>-80845188</v>
      </c>
      <c r="H35" s="1">
        <v>-822717383</v>
      </c>
      <c r="I35" s="1" t="s">
        <v>308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308</v>
      </c>
      <c r="G86" s="1">
        <v>-122450923</v>
      </c>
      <c r="H86" s="1">
        <v>-6101713</v>
      </c>
      <c r="I86" t="s">
        <v>308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308</v>
      </c>
      <c r="G87" s="1">
        <v>-91550762</v>
      </c>
      <c r="H87" s="1">
        <v>-129335867</v>
      </c>
      <c r="I87" t="s">
        <v>308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308</v>
      </c>
      <c r="G89" s="1">
        <v>-140791060</v>
      </c>
      <c r="H89" s="1">
        <v>59740978</v>
      </c>
      <c r="I89" t="s">
        <v>308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308</v>
      </c>
      <c r="G90" s="1">
        <v>-90664600</v>
      </c>
      <c r="H90" s="1">
        <v>-37336930</v>
      </c>
      <c r="I90" t="s">
        <v>308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308</v>
      </c>
      <c r="G91" s="1">
        <v>-99946573</v>
      </c>
      <c r="H91" s="1">
        <v>56273086</v>
      </c>
      <c r="I91" t="s">
        <v>308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308</v>
      </c>
      <c r="G93" s="1">
        <v>-151408783</v>
      </c>
      <c r="H93" s="1">
        <v>37449840</v>
      </c>
      <c r="I93" t="s">
        <v>308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308</v>
      </c>
      <c r="G94" s="1">
        <v>-151482310</v>
      </c>
      <c r="H94" s="1">
        <v>74827204</v>
      </c>
      <c r="I94" t="s">
        <v>308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308</v>
      </c>
      <c r="G129" s="1">
        <v>-96451397</v>
      </c>
      <c r="H129" s="1">
        <v>-27865915</v>
      </c>
      <c r="I129" s="1" t="s">
        <v>308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308</v>
      </c>
      <c r="G130" s="1">
        <v>-105784756</v>
      </c>
      <c r="H130" s="1">
        <v>-95189851</v>
      </c>
      <c r="I130" s="1" t="s">
        <v>308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308</v>
      </c>
      <c r="G132" s="1">
        <v>-83589619</v>
      </c>
      <c r="H132" s="1">
        <v>75606430</v>
      </c>
      <c r="I132" s="1" t="s">
        <v>308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152</v>
      </c>
      <c r="V155" s="2" t="s">
        <v>423</v>
      </c>
      <c r="W155" s="2" t="s">
        <v>425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309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-64603081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-204205470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49471222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-75512222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67977654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74114722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-194043897</v>
      </c>
      <c r="H36" s="1">
        <v>121993906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-123551091</v>
      </c>
      <c r="H71" s="1">
        <v>-3192881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-85570671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114082357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152</v>
      </c>
      <c r="V101" s="2" t="s">
        <v>423</v>
      </c>
      <c r="W101" s="2" t="s">
        <v>425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309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369</v>
      </c>
    </row>
    <row r="2" ht="240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79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-108765908</v>
      </c>
      <c r="H4" s="1">
        <v>-528488050</v>
      </c>
      <c r="I4" s="1" t="s">
        <v>308</v>
      </c>
      <c r="J4" s="1">
        <v>106775000</v>
      </c>
      <c r="K4" s="1">
        <v>54476166</v>
      </c>
      <c r="L4" s="1" t="e">
        <f ca="1">F4-G4</f>
        <v>#VALUE!</v>
      </c>
      <c r="M4" s="18" t="s">
        <v>429</v>
      </c>
      <c r="N4" s="4">
        <v>43630</v>
      </c>
      <c r="O4" s="5">
        <v>0.824305555555556</v>
      </c>
      <c r="P4" s="6" t="s">
        <v>412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307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308</v>
      </c>
      <c r="G5" s="1">
        <v>-125219639</v>
      </c>
      <c r="H5" s="1">
        <v>-653707689</v>
      </c>
      <c r="I5" s="1" t="s">
        <v>308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-169429091</v>
      </c>
      <c r="H22" s="1">
        <v>4292485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-126424431</v>
      </c>
      <c r="H23" s="1">
        <v>-142427766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-109328741</v>
      </c>
      <c r="H24" s="1">
        <v>-251497303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-103226109</v>
      </c>
      <c r="H25" s="1">
        <v>-362730221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-207582471</v>
      </c>
      <c r="H26" s="1">
        <v>-484590366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-118725499</v>
      </c>
      <c r="H27" s="1">
        <v>-623009918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-136649306</v>
      </c>
      <c r="H28" s="1">
        <v>-724826134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-200403407</v>
      </c>
      <c r="H29" s="1">
        <v>-834870467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-121393337</v>
      </c>
      <c r="H30" s="1">
        <v>-883857886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-104367371</v>
      </c>
      <c r="H31" s="1">
        <v>-839775571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-205339090</v>
      </c>
      <c r="H32" s="1">
        <v>-853443804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-193635344</v>
      </c>
      <c r="H33" s="1">
        <v>-842881320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-108073720</v>
      </c>
      <c r="H34" s="1">
        <v>-824550181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-111907284</v>
      </c>
      <c r="H35" s="1">
        <v>-817741752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-119825172</v>
      </c>
      <c r="H36" s="1">
        <v>-835071076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-108410105</v>
      </c>
      <c r="H37" s="1">
        <v>-845573622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-118154256</v>
      </c>
      <c r="H38" s="1">
        <v>-842334541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-226307485</v>
      </c>
      <c r="H39" s="1">
        <v>-950487770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-185925403</v>
      </c>
      <c r="H40" s="1">
        <v>-1028259944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-122791474</v>
      </c>
      <c r="H41" s="1">
        <v>-1058387793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308</v>
      </c>
      <c r="G42" s="1">
        <v>-226351521</v>
      </c>
      <c r="H42" s="1">
        <v>-1053874120</v>
      </c>
      <c r="I42" s="1" t="s">
        <v>308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-156855637</v>
      </c>
      <c r="H93" s="1">
        <v>-65032548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-117273539</v>
      </c>
      <c r="H94" s="1">
        <v>-209463265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-180348754</v>
      </c>
      <c r="H96" s="1">
        <v>81632945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-116138394</v>
      </c>
      <c r="H97" s="1">
        <v>-36580383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-127507140</v>
      </c>
      <c r="H98" s="1">
        <v>75464888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308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-193949711</v>
      </c>
      <c r="H100" s="1">
        <v>100480682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308</v>
      </c>
      <c r="G101" s="1">
        <v>-194042674</v>
      </c>
      <c r="H101" s="1">
        <v>148361089</v>
      </c>
      <c r="I101" s="1" t="s">
        <v>308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-123551091</v>
      </c>
      <c r="H136" s="1">
        <v>-61724895</v>
      </c>
      <c r="I136" s="1" t="s">
        <v>308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308</v>
      </c>
      <c r="G137" s="1">
        <v>-135506820</v>
      </c>
      <c r="H137" s="1">
        <v>-139708199</v>
      </c>
      <c r="I137" s="1" t="s">
        <v>308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308</v>
      </c>
      <c r="G139" s="1">
        <v>-107075575</v>
      </c>
      <c r="H139" s="1">
        <v>18589095</v>
      </c>
      <c r="I139" s="1" t="s">
        <v>308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152</v>
      </c>
      <c r="V175" s="2" t="s">
        <v>423</v>
      </c>
      <c r="W175" s="2" t="s">
        <v>425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309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307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308</v>
      </c>
      <c r="G29" s="1">
        <v>-123551091</v>
      </c>
      <c r="H29" s="1">
        <v>-15846752</v>
      </c>
      <c r="I29" s="1" t="s">
        <v>308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-135506820</v>
      </c>
      <c r="H30" s="1">
        <v>-102744252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308</v>
      </c>
      <c r="G32" s="1">
        <v>-107075575</v>
      </c>
      <c r="H32" s="1">
        <v>57098560</v>
      </c>
      <c r="I32" s="1" t="s">
        <v>308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309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369</v>
      </c>
    </row>
    <row r="2" ht="183" customHeight="1"/>
    <row r="3" ht="40.5" spans="1:27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78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370</v>
      </c>
      <c r="Z3" t="s">
        <v>371</v>
      </c>
      <c r="AA3" t="s">
        <v>372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429</v>
      </c>
      <c r="N4" s="4">
        <v>43630</v>
      </c>
      <c r="O4" s="5">
        <v>0.824305555555556</v>
      </c>
      <c r="P4" t="s">
        <v>380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307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380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308</v>
      </c>
      <c r="G19" s="1">
        <v>-169429091</v>
      </c>
      <c r="H19" s="1">
        <v>-13639108</v>
      </c>
      <c r="I19" s="1" t="s">
        <v>308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308</v>
      </c>
      <c r="G20" s="1">
        <v>-126424431</v>
      </c>
      <c r="H20" s="1">
        <v>-148899297</v>
      </c>
      <c r="I20" s="1" t="s">
        <v>308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-109328741</v>
      </c>
      <c r="H21" s="1">
        <v>-259712811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-103226109</v>
      </c>
      <c r="H22" s="1">
        <v>-375073965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-207582471</v>
      </c>
      <c r="H23" s="1">
        <v>-486035883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-118725499</v>
      </c>
      <c r="H24" s="1">
        <v>-606617170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-136649306</v>
      </c>
      <c r="H25" s="1">
        <v>-724306713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-200403407</v>
      </c>
      <c r="H26" s="1">
        <v>-834870467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-121393337</v>
      </c>
      <c r="H27" s="1">
        <v>-883857886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-104367371</v>
      </c>
      <c r="H28" s="1">
        <v>-839775571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-205339090</v>
      </c>
      <c r="H29" s="1">
        <v>-853443804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-193635344</v>
      </c>
      <c r="H30" s="1">
        <v>-842881320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-108074943</v>
      </c>
      <c r="H31" s="1">
        <v>-824551404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-111908507</v>
      </c>
      <c r="H32" s="1">
        <v>-817742975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-119825172</v>
      </c>
      <c r="H33" s="1">
        <v>-835072299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-108411328</v>
      </c>
      <c r="H34" s="1">
        <v>-845576068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-118154256</v>
      </c>
      <c r="H35" s="1">
        <v>-842336987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-108153229</v>
      </c>
      <c r="H36" s="1">
        <v>-950490216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-185925403</v>
      </c>
      <c r="H37" s="1">
        <v>-1028262390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-122792698</v>
      </c>
      <c r="H38" s="1">
        <v>-1058391463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-226352745</v>
      </c>
      <c r="H39" s="1">
        <v>-1053876567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308</v>
      </c>
      <c r="G90" s="1">
        <v>-156855637</v>
      </c>
      <c r="H90" s="1">
        <v>-23367817</v>
      </c>
      <c r="I90" s="1" t="s">
        <v>308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308</v>
      </c>
      <c r="G91" s="1">
        <v>-117273539</v>
      </c>
      <c r="H91" s="1">
        <v>-173741368</v>
      </c>
      <c r="I91" s="1" t="s">
        <v>308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-180348754</v>
      </c>
      <c r="H93" s="1">
        <v>110136804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308</v>
      </c>
      <c r="G94" s="1">
        <v>-116138394</v>
      </c>
      <c r="H94" s="1">
        <v>-15008491</v>
      </c>
      <c r="I94" s="1" t="s">
        <v>308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-127450710</v>
      </c>
      <c r="H95" s="1">
        <v>96404999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-193949711</v>
      </c>
      <c r="H97" s="1">
        <v>84190390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308</v>
      </c>
      <c r="G98" s="1">
        <v>-194045121</v>
      </c>
      <c r="H98" s="1">
        <v>132069573</v>
      </c>
      <c r="I98" s="1" t="s">
        <v>308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308</v>
      </c>
      <c r="G133" s="1">
        <v>-123549868</v>
      </c>
      <c r="H133" s="1">
        <v>-43187305</v>
      </c>
      <c r="I133" s="1" t="s">
        <v>308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308</v>
      </c>
      <c r="G134" s="1">
        <v>-135508044</v>
      </c>
      <c r="H134" s="1">
        <v>-120718898</v>
      </c>
      <c r="I134" s="1" t="s">
        <v>308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-107075575</v>
      </c>
      <c r="H136" s="1">
        <v>45549423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152</v>
      </c>
      <c r="V172" s="2" t="s">
        <v>423</v>
      </c>
      <c r="W172" s="2" t="s">
        <v>425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309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307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308</v>
      </c>
      <c r="G17" s="12">
        <v>-156855637</v>
      </c>
      <c r="H17" s="1">
        <v>-46833651</v>
      </c>
      <c r="I17" s="1" t="s">
        <v>308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308</v>
      </c>
      <c r="G18" s="12">
        <v>-117273539</v>
      </c>
      <c r="H18" s="1">
        <v>-185616807</v>
      </c>
      <c r="I18" s="1" t="s">
        <v>308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308</v>
      </c>
      <c r="G20" s="12">
        <v>-180348754</v>
      </c>
      <c r="H20" s="1">
        <v>48344674</v>
      </c>
      <c r="I20" s="1" t="s">
        <v>308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308</v>
      </c>
      <c r="G21" s="12">
        <v>-116138394</v>
      </c>
      <c r="H21" s="1">
        <v>-79525777</v>
      </c>
      <c r="I21" s="1" t="s">
        <v>308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308</v>
      </c>
      <c r="G22" s="12">
        <v>-127450710</v>
      </c>
      <c r="H22" s="1">
        <v>37563106</v>
      </c>
      <c r="I22" s="1" t="s">
        <v>308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308</v>
      </c>
      <c r="G24" s="12">
        <v>-193949711</v>
      </c>
      <c r="H24" s="1">
        <v>46083270</v>
      </c>
      <c r="I24" s="1" t="s">
        <v>308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308</v>
      </c>
      <c r="G25" s="12">
        <v>-194042674</v>
      </c>
      <c r="H25" s="1">
        <v>93963677</v>
      </c>
      <c r="I25" s="1" t="s">
        <v>308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431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431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308</v>
      </c>
      <c r="G60" s="12">
        <v>-123552314</v>
      </c>
      <c r="H60" s="1">
        <v>-35012996</v>
      </c>
      <c r="I60" s="1" t="s">
        <v>308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308</v>
      </c>
      <c r="G61" s="12">
        <v>-135506820</v>
      </c>
      <c r="H61" s="1">
        <v>-108243856</v>
      </c>
      <c r="I61" s="1" t="s">
        <v>308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308</v>
      </c>
      <c r="G63" s="12">
        <v>-107075575</v>
      </c>
      <c r="H63" s="1">
        <v>133439201</v>
      </c>
      <c r="I63" s="1" t="s">
        <v>308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152</v>
      </c>
      <c r="V99" s="2" t="s">
        <v>423</v>
      </c>
      <c r="W99" s="2" t="s">
        <v>425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309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307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152</v>
      </c>
      <c r="V37" s="2" t="s">
        <v>423</v>
      </c>
      <c r="W37" s="2" t="s">
        <v>425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309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369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432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372</v>
      </c>
      <c r="AC3" t="s">
        <v>370</v>
      </c>
      <c r="AD3" t="s">
        <v>371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307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152</v>
      </c>
      <c r="V44" s="2" t="s">
        <v>423</v>
      </c>
      <c r="W44" s="2" t="s">
        <v>425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309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308</v>
      </c>
      <c r="G21" s="1">
        <v>-123551091</v>
      </c>
      <c r="H21" s="1">
        <v>-18560900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308</v>
      </c>
      <c r="G22" s="1">
        <v>-135506820</v>
      </c>
      <c r="H22" s="1">
        <v>-106109417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308</v>
      </c>
      <c r="G24" s="1">
        <v>-107075575</v>
      </c>
      <c r="H24" s="1">
        <v>98810548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152</v>
      </c>
      <c r="V60" s="2" t="s">
        <v>423</v>
      </c>
      <c r="W60" s="2" t="s">
        <v>425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309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434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307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308</v>
      </c>
      <c r="G28" s="1">
        <v>-123552314</v>
      </c>
      <c r="H28" s="1">
        <v>-28954703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308</v>
      </c>
      <c r="G29" s="1">
        <v>-135506820</v>
      </c>
      <c r="H29" s="1">
        <v>-104321218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308</v>
      </c>
      <c r="G31" s="1">
        <v>-107075575</v>
      </c>
      <c r="H31" s="1">
        <v>95674870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152</v>
      </c>
      <c r="V94" s="2" t="s">
        <v>423</v>
      </c>
      <c r="W94" s="2" t="s">
        <v>425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309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307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152</v>
      </c>
      <c r="V72" s="2" t="s">
        <v>423</v>
      </c>
      <c r="W72" s="2" t="s">
        <v>425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309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369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138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371</v>
      </c>
      <c r="AC3" t="s">
        <v>370</v>
      </c>
      <c r="AD3" t="s">
        <v>372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308</v>
      </c>
      <c r="G4" s="1">
        <v>0</v>
      </c>
      <c r="H4" s="1">
        <v>0</v>
      </c>
      <c r="I4" s="1" t="s">
        <v>308</v>
      </c>
      <c r="L4" s="1" t="e">
        <f ca="1" t="shared" ref="L4:L67" si="0">F4+G4</f>
        <v>#VALUE!</v>
      </c>
      <c r="M4" s="15" t="s">
        <v>435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308</v>
      </c>
      <c r="G5" s="1">
        <v>-172234335</v>
      </c>
      <c r="H5" s="1">
        <v>-172234335</v>
      </c>
      <c r="I5" s="1" t="s">
        <v>308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-382138703</v>
      </c>
      <c r="I6" s="1" t="s">
        <v>308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308</v>
      </c>
      <c r="G7" s="1">
        <v>-189910108</v>
      </c>
      <c r="H7" s="1">
        <v>-572048811</v>
      </c>
      <c r="I7" s="1" t="s">
        <v>308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-779026144</v>
      </c>
      <c r="I8" s="1" t="s">
        <v>308</v>
      </c>
      <c r="L8" s="1" t="e">
        <f ca="1" t="shared" si="0"/>
        <v>#VALUE!</v>
      </c>
      <c r="M8" s="15"/>
      <c r="S8" s="17" t="s">
        <v>436</v>
      </c>
      <c r="T8" s="15" t="s">
        <v>437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308</v>
      </c>
      <c r="G9" s="1">
        <v>-189457982</v>
      </c>
      <c r="H9" s="1">
        <v>-968484126</v>
      </c>
      <c r="I9" s="1" t="s">
        <v>308</v>
      </c>
      <c r="L9" s="1" t="e">
        <f ca="1" t="shared" si="0"/>
        <v>#VALUE!</v>
      </c>
      <c r="M9" s="15"/>
      <c r="S9" s="17" t="s">
        <v>438</v>
      </c>
      <c r="T9" s="15" t="s">
        <v>439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-1104721937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440</v>
      </c>
      <c r="T10" s="15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-1319824684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442</v>
      </c>
      <c r="S11" s="17" t="s">
        <v>443</v>
      </c>
      <c r="T11" s="15" t="s">
        <v>444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-1501236536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445</v>
      </c>
      <c r="S12" s="17" t="s">
        <v>446</v>
      </c>
      <c r="T12" s="15" t="s">
        <v>447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448</v>
      </c>
      <c r="S13" s="17" t="s">
        <v>449</v>
      </c>
      <c r="T13" s="15" t="s">
        <v>450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451</v>
      </c>
      <c r="T14" s="15" t="s">
        <v>452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-108571184</v>
      </c>
      <c r="I63" s="1" t="s">
        <v>308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-371582215</v>
      </c>
      <c r="I64" s="1" t="s">
        <v>308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95381636</v>
      </c>
      <c r="I66" s="1" t="s">
        <v>308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-166660664</v>
      </c>
      <c r="I67" s="1" t="s">
        <v>308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-251013478</v>
      </c>
      <c r="H68" s="1">
        <v>123828520</v>
      </c>
      <c r="I68" s="1" t="s">
        <v>308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-400765662</v>
      </c>
      <c r="H70" s="1">
        <v>98619751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177326687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-67055722</v>
      </c>
      <c r="I106" s="1" t="s">
        <v>308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-258811425</v>
      </c>
      <c r="I107" s="1" t="s">
        <v>308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-219752846</v>
      </c>
      <c r="H109" s="1">
        <v>53160031</v>
      </c>
      <c r="I109" s="1" t="s">
        <v>308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12495465</v>
      </c>
      <c r="I180" s="1" t="s">
        <v>308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152</v>
      </c>
      <c r="V185" s="2" t="s">
        <v>423</v>
      </c>
      <c r="W185" s="2" t="s">
        <v>425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309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307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308</v>
      </c>
      <c r="G30" s="1">
        <v>-123549868</v>
      </c>
      <c r="H30" s="1">
        <v>-35599337</v>
      </c>
      <c r="I30" s="1" t="s">
        <v>308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308</v>
      </c>
      <c r="G31" s="1">
        <v>-135506820</v>
      </c>
      <c r="H31" s="1">
        <v>-114782469</v>
      </c>
      <c r="I31" s="1" t="s">
        <v>308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308</v>
      </c>
      <c r="G33" s="1">
        <v>-107074351</v>
      </c>
      <c r="H33" s="1">
        <v>77317810</v>
      </c>
      <c r="I33" s="1" t="s">
        <v>308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152</v>
      </c>
      <c r="V109" s="2" t="s">
        <v>423</v>
      </c>
      <c r="W109" s="2" t="s">
        <v>425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309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307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152</v>
      </c>
      <c r="V68" s="2" t="s">
        <v>423</v>
      </c>
      <c r="W68" s="2" t="s">
        <v>425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309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369</v>
      </c>
    </row>
    <row r="2" ht="214" customHeight="1"/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83</v>
      </c>
      <c r="N3" s="2" t="s">
        <v>2</v>
      </c>
      <c r="O3" s="2" t="s">
        <v>3</v>
      </c>
      <c r="P3" s="2" t="s">
        <v>382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308</v>
      </c>
      <c r="G4" s="1">
        <v>-125219639</v>
      </c>
      <c r="H4" s="1">
        <v>-547074809</v>
      </c>
      <c r="I4" s="1" t="s">
        <v>308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455</v>
      </c>
      <c r="N4" s="4">
        <v>43630</v>
      </c>
      <c r="O4" s="5">
        <v>0.844444444444444</v>
      </c>
      <c r="P4" s="6" t="s">
        <v>412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307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308</v>
      </c>
      <c r="G21" s="1">
        <v>-169429091</v>
      </c>
      <c r="H21" s="1">
        <v>-24784963</v>
      </c>
      <c r="I21" s="1" t="s">
        <v>308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308</v>
      </c>
      <c r="G22" s="1">
        <v>-126424431</v>
      </c>
      <c r="H22" s="1">
        <v>-158242787</v>
      </c>
      <c r="I22" s="1" t="s">
        <v>308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308</v>
      </c>
      <c r="G23" s="1">
        <v>-109328741</v>
      </c>
      <c r="H23" s="1">
        <v>-266123643</v>
      </c>
      <c r="I23" s="1" t="s">
        <v>308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308</v>
      </c>
      <c r="G24" s="1">
        <v>-103226109</v>
      </c>
      <c r="H24" s="1">
        <v>-374562068</v>
      </c>
      <c r="I24" s="1" t="s">
        <v>308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308</v>
      </c>
      <c r="G25" s="1">
        <v>-207582471</v>
      </c>
      <c r="H25" s="1">
        <v>-483157640</v>
      </c>
      <c r="I25" s="1" t="s">
        <v>308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308</v>
      </c>
      <c r="G26" s="1">
        <v>-118725499</v>
      </c>
      <c r="H26" s="1">
        <v>-601681588</v>
      </c>
      <c r="I26" s="1" t="s">
        <v>308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308</v>
      </c>
      <c r="G27" s="1">
        <v>-136649306</v>
      </c>
      <c r="H27" s="1">
        <v>-726339265</v>
      </c>
      <c r="I27" s="1" t="s">
        <v>308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308</v>
      </c>
      <c r="G28" s="1">
        <v>-200403407</v>
      </c>
      <c r="H28" s="1">
        <v>-834870467</v>
      </c>
      <c r="I28" s="1" t="s">
        <v>308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308</v>
      </c>
      <c r="G29" s="1">
        <v>-121393337</v>
      </c>
      <c r="H29" s="1">
        <v>-883857886</v>
      </c>
      <c r="I29" s="1" t="s">
        <v>308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308</v>
      </c>
      <c r="G30" s="1">
        <v>-104367371</v>
      </c>
      <c r="H30" s="1">
        <v>-839775571</v>
      </c>
      <c r="I30" s="1" t="s">
        <v>308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308</v>
      </c>
      <c r="G31" s="1">
        <v>-205339090</v>
      </c>
      <c r="H31" s="1">
        <v>-853443804</v>
      </c>
      <c r="I31" s="1" t="s">
        <v>308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308</v>
      </c>
      <c r="G32" s="1">
        <v>-193635344</v>
      </c>
      <c r="H32" s="1">
        <v>-842881320</v>
      </c>
      <c r="I32" s="1" t="s">
        <v>308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308</v>
      </c>
      <c r="G33" s="1">
        <v>-108073720</v>
      </c>
      <c r="H33" s="1">
        <v>-824550181</v>
      </c>
      <c r="I33" s="1" t="s">
        <v>308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308</v>
      </c>
      <c r="G34" s="1">
        <v>-111907284</v>
      </c>
      <c r="H34" s="1">
        <v>-817741752</v>
      </c>
      <c r="I34" s="1" t="s">
        <v>308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308</v>
      </c>
      <c r="G35" s="1">
        <v>-119825172</v>
      </c>
      <c r="H35" s="1">
        <v>-835071076</v>
      </c>
      <c r="I35" s="1" t="s">
        <v>308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308</v>
      </c>
      <c r="G36" s="1">
        <v>-108410105</v>
      </c>
      <c r="H36" s="1">
        <v>-845573622</v>
      </c>
      <c r="I36" s="1" t="s">
        <v>308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308</v>
      </c>
      <c r="G37" s="1">
        <v>-118154256</v>
      </c>
      <c r="H37" s="1">
        <v>-842334541</v>
      </c>
      <c r="I37" s="1" t="s">
        <v>308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308</v>
      </c>
      <c r="G38" s="1">
        <v>-108153229</v>
      </c>
      <c r="H38" s="1">
        <v>-950487770</v>
      </c>
      <c r="I38" s="1" t="s">
        <v>308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308</v>
      </c>
      <c r="G39" s="1">
        <v>-185925403</v>
      </c>
      <c r="H39" s="1">
        <v>-1028259944</v>
      </c>
      <c r="I39" s="1" t="s">
        <v>308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308</v>
      </c>
      <c r="G40" s="1">
        <v>-122792698</v>
      </c>
      <c r="H40" s="1">
        <v>-1058389017</v>
      </c>
      <c r="I40" s="1" t="s">
        <v>308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308</v>
      </c>
      <c r="G41" s="1">
        <v>-226352745</v>
      </c>
      <c r="H41" s="1">
        <v>-1053875344</v>
      </c>
      <c r="I41" s="1" t="s">
        <v>308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308</v>
      </c>
      <c r="G92" s="1">
        <v>-156855637</v>
      </c>
      <c r="H92" s="1">
        <v>-53286072</v>
      </c>
      <c r="I92" s="1" t="s">
        <v>308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308</v>
      </c>
      <c r="G93" s="1">
        <v>-117273539</v>
      </c>
      <c r="H93" s="1">
        <v>-196656347</v>
      </c>
      <c r="I93" s="1" t="s">
        <v>308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308</v>
      </c>
      <c r="G95" s="1">
        <v>-180348754</v>
      </c>
      <c r="H95" s="1">
        <v>102978630</v>
      </c>
      <c r="I95" s="1" t="s">
        <v>308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308</v>
      </c>
      <c r="G96" s="1">
        <v>-116138394</v>
      </c>
      <c r="H96" s="1">
        <v>-11028310</v>
      </c>
      <c r="I96" s="1" t="s">
        <v>308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308</v>
      </c>
      <c r="G97" s="1">
        <v>-124750710</v>
      </c>
      <c r="H97" s="1">
        <v>119953975</v>
      </c>
      <c r="I97" s="1" t="s">
        <v>308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308</v>
      </c>
      <c r="G99" s="1">
        <v>-193949711</v>
      </c>
      <c r="H99" s="1">
        <v>107527435</v>
      </c>
      <c r="I99" s="1" t="s">
        <v>308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308</v>
      </c>
      <c r="G100" s="1">
        <v>-194043897</v>
      </c>
      <c r="H100" s="1">
        <v>155406619</v>
      </c>
      <c r="I100" s="1" t="s">
        <v>308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308</v>
      </c>
      <c r="G135" s="1">
        <v>-123551091</v>
      </c>
      <c r="H135" s="1">
        <v>-27821779</v>
      </c>
      <c r="I135" s="1" t="s">
        <v>308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308</v>
      </c>
      <c r="G136" s="1">
        <v>-135506820</v>
      </c>
      <c r="H136" s="1">
        <v>-117771452</v>
      </c>
      <c r="I136" s="1" t="s">
        <v>308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308</v>
      </c>
      <c r="G138" s="1">
        <v>-107075575</v>
      </c>
      <c r="H138" s="1">
        <v>25640983</v>
      </c>
      <c r="I138" s="1" t="s">
        <v>308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308</v>
      </c>
      <c r="G209" s="1">
        <v>-125222008</v>
      </c>
      <c r="H209" s="1">
        <v>13791742</v>
      </c>
      <c r="I209" s="1" t="s">
        <v>308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152</v>
      </c>
      <c r="V257" s="2" t="s">
        <v>423</v>
      </c>
      <c r="W257" s="2" t="s">
        <v>425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309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456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370</v>
      </c>
      <c r="AE3" t="s">
        <v>371</v>
      </c>
      <c r="AF3" t="s">
        <v>372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307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308</v>
      </c>
      <c r="G9" s="1">
        <v>-193949711</v>
      </c>
      <c r="H9" s="1">
        <v>97031206</v>
      </c>
      <c r="I9" s="1" t="s">
        <v>308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308</v>
      </c>
      <c r="G10" s="1">
        <v>-194042674</v>
      </c>
      <c r="H10" s="1">
        <v>-5772891</v>
      </c>
      <c r="I10" s="1" t="s">
        <v>308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308</v>
      </c>
      <c r="G45" s="1">
        <v>-123551091</v>
      </c>
      <c r="H45" s="1">
        <v>-36290640</v>
      </c>
      <c r="I45" s="1" t="s">
        <v>308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308</v>
      </c>
      <c r="G46" s="1">
        <v>-135506820</v>
      </c>
      <c r="H46" s="1">
        <v>-127095010</v>
      </c>
      <c r="I46" s="1" t="s">
        <v>308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308</v>
      </c>
      <c r="G48" s="1">
        <v>-107075575</v>
      </c>
      <c r="H48" s="1">
        <v>46741683</v>
      </c>
      <c r="I48" s="1" t="s">
        <v>308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152</v>
      </c>
      <c r="V167" s="2" t="s">
        <v>423</v>
      </c>
      <c r="W167" s="2" t="s">
        <v>425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309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-28841378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-182773541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86366479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-36659796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107012313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122153553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170033960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-20767797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-102207858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93914529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74575381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309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369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457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308</v>
      </c>
      <c r="G4" s="1">
        <v>-104367371</v>
      </c>
      <c r="H4" s="1">
        <v>-525933411</v>
      </c>
      <c r="I4" s="1" t="s">
        <v>308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458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307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308</v>
      </c>
      <c r="G5" s="1">
        <v>-205339090</v>
      </c>
      <c r="H5" s="1">
        <v>-626905130</v>
      </c>
      <c r="I5" s="1" t="s">
        <v>308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308</v>
      </c>
      <c r="G6" s="1">
        <v>-193635344</v>
      </c>
      <c r="H6" s="1">
        <v>-719568755</v>
      </c>
      <c r="I6" s="1" t="s">
        <v>308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308</v>
      </c>
      <c r="G7" s="1">
        <v>-108074943</v>
      </c>
      <c r="H7" s="1">
        <v>-827643698</v>
      </c>
      <c r="I7" s="1" t="s">
        <v>308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308</v>
      </c>
      <c r="G8" s="1">
        <v>-111908507</v>
      </c>
      <c r="H8" s="1">
        <v>-817742975</v>
      </c>
      <c r="I8" s="1" t="s">
        <v>308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308</v>
      </c>
      <c r="G9" s="1">
        <v>-119825172</v>
      </c>
      <c r="H9" s="1">
        <v>-835072299</v>
      </c>
      <c r="I9" s="1" t="s">
        <v>308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308</v>
      </c>
      <c r="G10" s="1">
        <v>-108411328</v>
      </c>
      <c r="H10" s="1">
        <v>-845576068</v>
      </c>
      <c r="I10" s="1" t="s">
        <v>308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308</v>
      </c>
      <c r="G11" s="1">
        <v>-118154256</v>
      </c>
      <c r="H11" s="1">
        <v>-842336987</v>
      </c>
      <c r="I11" s="1" t="s">
        <v>308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308</v>
      </c>
      <c r="G12" s="1">
        <v>-108153229</v>
      </c>
      <c r="H12" s="1">
        <v>-950490216</v>
      </c>
      <c r="I12" s="1" t="s">
        <v>308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308</v>
      </c>
      <c r="G13" s="1">
        <v>-185925403</v>
      </c>
      <c r="H13" s="1">
        <v>-1028262390</v>
      </c>
      <c r="I13" s="1" t="s">
        <v>308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308</v>
      </c>
      <c r="G14" s="1">
        <v>-122792698</v>
      </c>
      <c r="H14" s="1">
        <v>-1058391463</v>
      </c>
      <c r="I14" s="1" t="s">
        <v>308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308</v>
      </c>
      <c r="G15" s="1">
        <v>-103560047</v>
      </c>
      <c r="H15" s="1">
        <v>-1053876567</v>
      </c>
      <c r="I15" s="1" t="s">
        <v>308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308</v>
      </c>
      <c r="G66" s="12">
        <v>-156855637</v>
      </c>
      <c r="H66" s="1">
        <v>-44752157</v>
      </c>
      <c r="I66" s="1" t="s">
        <v>308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308</v>
      </c>
      <c r="G67" s="12">
        <v>-117273539</v>
      </c>
      <c r="H67" s="1">
        <v>-195195130</v>
      </c>
      <c r="I67" s="1" t="s">
        <v>308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308</v>
      </c>
      <c r="G69" s="12">
        <v>-180348754</v>
      </c>
      <c r="H69" s="1">
        <v>39338782</v>
      </c>
      <c r="I69" s="1" t="s">
        <v>308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308</v>
      </c>
      <c r="G70" s="12">
        <v>-116138394</v>
      </c>
      <c r="H70" s="1">
        <v>-95881460</v>
      </c>
      <c r="I70" s="1" t="s">
        <v>308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-172540710</v>
      </c>
      <c r="H71" s="1">
        <v>38983935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308</v>
      </c>
      <c r="G73" s="12">
        <v>-193949711</v>
      </c>
      <c r="H73" s="1">
        <v>46340306</v>
      </c>
      <c r="I73" s="1" t="s">
        <v>308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-194045121</v>
      </c>
      <c r="H74" s="1">
        <v>94219489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308</v>
      </c>
      <c r="G109" s="12">
        <v>-123549868</v>
      </c>
      <c r="H109" s="1">
        <v>-29590955</v>
      </c>
      <c r="I109" s="1" t="s">
        <v>308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308</v>
      </c>
      <c r="G110" s="12">
        <v>-135508044</v>
      </c>
      <c r="H110" s="1">
        <v>-110588343</v>
      </c>
      <c r="I110" s="1" t="s">
        <v>308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308</v>
      </c>
      <c r="G112" s="12">
        <v>-107075575</v>
      </c>
      <c r="H112" s="1">
        <v>96498456</v>
      </c>
      <c r="I112" s="1" t="s">
        <v>308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308</v>
      </c>
      <c r="G183" s="12">
        <v>-125222008</v>
      </c>
      <c r="H183" s="1">
        <v>27009889</v>
      </c>
      <c r="I183" s="1" t="s">
        <v>308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152</v>
      </c>
      <c r="V231" s="2" t="s">
        <v>423</v>
      </c>
      <c r="W231" s="2" t="s">
        <v>425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309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459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-52888064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-190622291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19961716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-103094187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16653482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-193948488</v>
      </c>
      <c r="H35" s="1">
        <v>8244302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-194045121</v>
      </c>
      <c r="H36" s="1">
        <v>56123485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-123549868</v>
      </c>
      <c r="H71" s="1">
        <v>-35729552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-125083748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-107074351</v>
      </c>
      <c r="H74" s="1">
        <v>71276632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-125220784</v>
      </c>
      <c r="H145" s="1">
        <v>16025972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309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-32662583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-180464817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116430768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-2209772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124215329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121271932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169152339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-15695394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-106508114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55311300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42356061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309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308</v>
      </c>
      <c r="G38" s="12">
        <v>-156855637</v>
      </c>
      <c r="H38" s="1">
        <v>-16878939</v>
      </c>
      <c r="I38" s="1" t="s">
        <v>308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308</v>
      </c>
      <c r="G39" s="12">
        <v>-117273539</v>
      </c>
      <c r="H39" s="1">
        <v>-179202754</v>
      </c>
      <c r="I39" s="1" t="s">
        <v>308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308</v>
      </c>
      <c r="G41" s="12">
        <v>-180348754</v>
      </c>
      <c r="H41" s="1">
        <v>99861987</v>
      </c>
      <c r="I41" s="1" t="s">
        <v>308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308</v>
      </c>
      <c r="G42" s="12">
        <v>-116138394</v>
      </c>
      <c r="H42" s="1">
        <v>-19752267</v>
      </c>
      <c r="I42" s="1" t="s">
        <v>308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308</v>
      </c>
      <c r="G43" s="12">
        <v>-127450710</v>
      </c>
      <c r="H43" s="1">
        <v>85740943</v>
      </c>
      <c r="I43" s="1" t="s">
        <v>308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308</v>
      </c>
      <c r="G45" s="12">
        <v>-193949711</v>
      </c>
      <c r="H45" s="1">
        <v>79945243</v>
      </c>
      <c r="I45" s="1" t="s">
        <v>308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308</v>
      </c>
      <c r="G46" s="12">
        <v>-194045121</v>
      </c>
      <c r="H46" s="1">
        <v>127824426</v>
      </c>
      <c r="I46" s="1" t="s">
        <v>308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308</v>
      </c>
      <c r="G81" s="12">
        <v>-123549868</v>
      </c>
      <c r="H81" s="1">
        <v>-32924631</v>
      </c>
      <c r="I81" s="1" t="s">
        <v>308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308</v>
      </c>
      <c r="G82" s="12">
        <v>-135508044</v>
      </c>
      <c r="H82" s="1">
        <v>-127642038</v>
      </c>
      <c r="I82" s="1" t="s">
        <v>308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308</v>
      </c>
      <c r="G84" s="12">
        <v>-107074351</v>
      </c>
      <c r="H84" s="1">
        <v>73033576</v>
      </c>
      <c r="I84" s="1" t="s">
        <v>308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308</v>
      </c>
      <c r="G155" s="12">
        <v>-125222008</v>
      </c>
      <c r="H155" s="1">
        <v>47109119</v>
      </c>
      <c r="I155" s="1" t="s">
        <v>308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152</v>
      </c>
      <c r="V203" s="2" t="s">
        <v>423</v>
      </c>
      <c r="W203" s="2" t="s">
        <v>425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309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307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461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308</v>
      </c>
      <c r="G28" s="12">
        <v>-156855637</v>
      </c>
      <c r="H28" s="1">
        <v>-13036559</v>
      </c>
      <c r="I28" s="1" t="s">
        <v>308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308</v>
      </c>
      <c r="G29" s="12">
        <v>-117273539</v>
      </c>
      <c r="H29" s="1">
        <v>-169758391</v>
      </c>
      <c r="I29" s="1" t="s">
        <v>308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308</v>
      </c>
      <c r="G31" s="12">
        <v>-180348754</v>
      </c>
      <c r="H31" s="1">
        <v>101049163</v>
      </c>
      <c r="I31" s="1" t="s">
        <v>308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308</v>
      </c>
      <c r="G32" s="12">
        <v>-116138394</v>
      </c>
      <c r="H32" s="1">
        <v>-31260927</v>
      </c>
      <c r="I32" s="1" t="s">
        <v>308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308</v>
      </c>
      <c r="G33" s="12">
        <v>-127450710</v>
      </c>
      <c r="H33" s="1">
        <v>94519387</v>
      </c>
      <c r="I33" s="1" t="s">
        <v>308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308</v>
      </c>
      <c r="G35" s="12">
        <v>-193949711</v>
      </c>
      <c r="H35" s="1">
        <v>91247768</v>
      </c>
      <c r="I35" s="1" t="s">
        <v>308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308</v>
      </c>
      <c r="G36" s="12">
        <v>-194042674</v>
      </c>
      <c r="H36" s="1">
        <v>139129398</v>
      </c>
      <c r="I36" s="1" t="s">
        <v>308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308</v>
      </c>
      <c r="G71" s="12">
        <v>-123552314</v>
      </c>
      <c r="H71" s="1">
        <v>-25520423</v>
      </c>
      <c r="I71" s="1" t="s">
        <v>308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308</v>
      </c>
      <c r="G72" s="12">
        <v>-135506820</v>
      </c>
      <c r="H72" s="1">
        <v>-111788307</v>
      </c>
      <c r="I72" s="1" t="s">
        <v>308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308</v>
      </c>
      <c r="G74" s="12">
        <v>-107075575</v>
      </c>
      <c r="H74" s="1">
        <v>93017928</v>
      </c>
      <c r="I74" s="1" t="s">
        <v>308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308</v>
      </c>
      <c r="G145" s="12">
        <v>-125222008</v>
      </c>
      <c r="H145" s="1">
        <v>32210128</v>
      </c>
      <c r="I145" s="1" t="s">
        <v>308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152</v>
      </c>
      <c r="V193" s="2" t="s">
        <v>423</v>
      </c>
      <c r="W193" s="2" t="s">
        <v>425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309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462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307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308</v>
      </c>
      <c r="G9" s="1">
        <v>-203645361</v>
      </c>
      <c r="H9" s="1">
        <v>122076292</v>
      </c>
      <c r="I9" s="1" t="s">
        <v>308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308</v>
      </c>
      <c r="G10" s="1">
        <v>-203746827</v>
      </c>
      <c r="H10" s="1">
        <v>14129711</v>
      </c>
      <c r="I10" s="1" t="s">
        <v>308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308</v>
      </c>
      <c r="G45" s="1">
        <v>-129727011</v>
      </c>
      <c r="H45" s="1">
        <v>-12426621</v>
      </c>
      <c r="I45" s="1" t="s">
        <v>308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308</v>
      </c>
      <c r="G46" s="1">
        <v>-142281777</v>
      </c>
      <c r="H46" s="1">
        <v>-101015167</v>
      </c>
      <c r="I46" s="1" t="s">
        <v>308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308</v>
      </c>
      <c r="G48" s="1">
        <v>-112427765</v>
      </c>
      <c r="H48" s="1">
        <v>124730521</v>
      </c>
      <c r="I48" s="1" t="s">
        <v>308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152</v>
      </c>
      <c r="V174" s="2" t="s">
        <v>423</v>
      </c>
      <c r="W174" s="2" t="s">
        <v>425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309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464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308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308</v>
      </c>
      <c r="G9" s="1">
        <v>-123136884</v>
      </c>
      <c r="H9" s="1">
        <v>-669684681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308</v>
      </c>
      <c r="G11" s="1">
        <v>-189365680</v>
      </c>
      <c r="H11" s="1">
        <v>48533648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308</v>
      </c>
      <c r="G12" s="1">
        <v>-121944984</v>
      </c>
      <c r="H12" s="1">
        <v>26253595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308</v>
      </c>
      <c r="G13" s="1">
        <v>-133822884</v>
      </c>
      <c r="H13" s="1">
        <v>273196147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308</v>
      </c>
      <c r="G15" s="1">
        <v>-203646646</v>
      </c>
      <c r="H15" s="1">
        <v>496067038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308</v>
      </c>
      <c r="G16" s="1">
        <v>-203746827</v>
      </c>
      <c r="H16" s="1">
        <v>546340043</v>
      </c>
      <c r="I16" s="1" t="s">
        <v>308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308</v>
      </c>
      <c r="G51" s="1">
        <v>-129727011</v>
      </c>
      <c r="H51" s="1">
        <v>-68656370</v>
      </c>
      <c r="I51" s="1" t="s">
        <v>308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308</v>
      </c>
      <c r="G52" s="1">
        <v>-142283062</v>
      </c>
      <c r="H52" s="1">
        <v>-146797879</v>
      </c>
      <c r="I52" s="1" t="s">
        <v>308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308</v>
      </c>
      <c r="G54" s="1">
        <v>-112427765</v>
      </c>
      <c r="H54" s="1">
        <v>60518964</v>
      </c>
      <c r="I54" s="1" t="s">
        <v>308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152</v>
      </c>
      <c r="V180" s="2" t="s">
        <v>423</v>
      </c>
      <c r="W180" s="2" t="s">
        <v>425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309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465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307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308</v>
      </c>
      <c r="G9" s="1">
        <v>-188912153</v>
      </c>
      <c r="H9" s="1">
        <v>-713952463</v>
      </c>
      <c r="I9" s="1" t="s">
        <v>308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308</v>
      </c>
      <c r="G10" s="1">
        <v>-141240680</v>
      </c>
      <c r="H10" s="1">
        <v>-882320758</v>
      </c>
      <c r="I10" s="1" t="s">
        <v>308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308</v>
      </c>
      <c r="G12" s="1">
        <v>-217206548</v>
      </c>
      <c r="H12" s="1">
        <v>52699945</v>
      </c>
      <c r="I12" s="1" t="s">
        <v>308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308</v>
      </c>
      <c r="G13" s="1">
        <v>-139873545</v>
      </c>
      <c r="H13" s="1">
        <v>38420159</v>
      </c>
      <c r="I13" s="1" t="s">
        <v>308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308</v>
      </c>
      <c r="G14" s="1">
        <v>-153497754</v>
      </c>
      <c r="H14" s="1">
        <v>288495545</v>
      </c>
      <c r="I14" s="1" t="s">
        <v>308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308</v>
      </c>
      <c r="G16" s="1">
        <v>-233587125</v>
      </c>
      <c r="H16" s="1">
        <v>575502207</v>
      </c>
      <c r="I16" s="1" t="s">
        <v>308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308</v>
      </c>
      <c r="G17" s="1">
        <v>-233699088</v>
      </c>
      <c r="H17" s="1">
        <v>633169384</v>
      </c>
      <c r="I17" s="1" t="s">
        <v>308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308</v>
      </c>
      <c r="G52" s="1">
        <v>-148802646</v>
      </c>
      <c r="H52" s="1">
        <v>-41054827</v>
      </c>
      <c r="I52" s="1" t="s">
        <v>308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308</v>
      </c>
      <c r="G53" s="1">
        <v>-163200289</v>
      </c>
      <c r="H53" s="1">
        <v>-150266352</v>
      </c>
      <c r="I53" s="1" t="s">
        <v>308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308</v>
      </c>
      <c r="G55" s="1">
        <v>-128958562</v>
      </c>
      <c r="H55" s="1">
        <v>16228866</v>
      </c>
      <c r="I55" s="1" t="s">
        <v>308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152</v>
      </c>
      <c r="V181" s="2" t="s">
        <v>423</v>
      </c>
      <c r="W181" s="2" t="s">
        <v>425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309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369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369</v>
      </c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466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308</v>
      </c>
      <c r="G4" s="1">
        <v>-109585443</v>
      </c>
      <c r="H4" s="1">
        <v>-552535554</v>
      </c>
      <c r="I4" s="1" t="s">
        <v>308</v>
      </c>
      <c r="J4" s="1">
        <v>110970000</v>
      </c>
      <c r="K4" s="1">
        <v>85801874</v>
      </c>
      <c r="L4" s="1" t="e">
        <f ca="1">F4+G4</f>
        <v>#VALUE!</v>
      </c>
      <c r="M4" s="18" t="s">
        <v>467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307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308</v>
      </c>
      <c r="G5" s="1">
        <v>-215605461</v>
      </c>
      <c r="H5" s="1">
        <v>-658555572</v>
      </c>
      <c r="I5" s="1" t="s">
        <v>308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308</v>
      </c>
      <c r="G6" s="1">
        <v>-203316561</v>
      </c>
      <c r="H6" s="1">
        <v>-755852115</v>
      </c>
      <c r="I6" s="1" t="s">
        <v>308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308</v>
      </c>
      <c r="G7" s="1">
        <v>-113477099</v>
      </c>
      <c r="H7" s="1">
        <v>-869329214</v>
      </c>
      <c r="I7" s="1" t="s">
        <v>308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308</v>
      </c>
      <c r="G8" s="1">
        <v>-117502330</v>
      </c>
      <c r="H8" s="1">
        <v>-858626517</v>
      </c>
      <c r="I8" s="1" t="s">
        <v>308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308</v>
      </c>
      <c r="G9" s="1">
        <v>-125816090</v>
      </c>
      <c r="H9" s="1">
        <v>-876822257</v>
      </c>
      <c r="I9" s="1" t="s">
        <v>308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308</v>
      </c>
      <c r="G10" s="1">
        <v>-113830303</v>
      </c>
      <c r="H10" s="1">
        <v>-887849901</v>
      </c>
      <c r="I10" s="1" t="s">
        <v>308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308</v>
      </c>
      <c r="G11" s="1">
        <v>-124061634</v>
      </c>
      <c r="H11" s="1">
        <v>-884448876</v>
      </c>
      <c r="I11" s="1" t="s">
        <v>308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308</v>
      </c>
      <c r="G12" s="1">
        <v>-113560584</v>
      </c>
      <c r="H12" s="1">
        <v>-998009460</v>
      </c>
      <c r="I12" s="1" t="s">
        <v>308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308</v>
      </c>
      <c r="G13" s="1">
        <v>-195221146</v>
      </c>
      <c r="H13" s="1">
        <v>-1079670022</v>
      </c>
      <c r="I13" s="1" t="s">
        <v>308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308</v>
      </c>
      <c r="G14" s="1">
        <v>-128931984</v>
      </c>
      <c r="H14" s="1">
        <v>-1111305463</v>
      </c>
      <c r="I14" s="1" t="s">
        <v>308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308</v>
      </c>
      <c r="G15" s="1">
        <v>-108737756</v>
      </c>
      <c r="H15" s="1">
        <v>-1106566120</v>
      </c>
      <c r="I15" s="1" t="s">
        <v>308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308</v>
      </c>
      <c r="G66" s="12">
        <v>-164697974</v>
      </c>
      <c r="H66" s="1">
        <v>-50334372</v>
      </c>
      <c r="I66" s="1" t="s">
        <v>308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308</v>
      </c>
      <c r="G67" s="12">
        <v>-123136884</v>
      </c>
      <c r="H67" s="1">
        <v>-220140028</v>
      </c>
      <c r="I67" s="1" t="s">
        <v>308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308</v>
      </c>
      <c r="G69" s="12">
        <v>-189365680</v>
      </c>
      <c r="H69" s="1">
        <v>42712125</v>
      </c>
      <c r="I69" s="1" t="s">
        <v>308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308</v>
      </c>
      <c r="G70" s="12">
        <v>-121944984</v>
      </c>
      <c r="H70" s="1">
        <v>-88211888</v>
      </c>
      <c r="I70" s="1" t="s">
        <v>308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308</v>
      </c>
      <c r="G71" s="12">
        <v>-133822884</v>
      </c>
      <c r="H71" s="1">
        <v>67128949</v>
      </c>
      <c r="I71" s="1" t="s">
        <v>308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308</v>
      </c>
      <c r="G73" s="12">
        <v>-203645361</v>
      </c>
      <c r="H73" s="1">
        <v>87256735</v>
      </c>
      <c r="I73" s="1" t="s">
        <v>308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308</v>
      </c>
      <c r="G74" s="12">
        <v>-203745542</v>
      </c>
      <c r="H74" s="1">
        <v>137529740</v>
      </c>
      <c r="I74" s="1" t="s">
        <v>308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308</v>
      </c>
      <c r="G109" s="12">
        <v>-129727011</v>
      </c>
      <c r="H109" s="1">
        <v>-57980187</v>
      </c>
      <c r="I109" s="1" t="s">
        <v>308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308</v>
      </c>
      <c r="G110" s="12">
        <v>-142281777</v>
      </c>
      <c r="H110" s="1">
        <v>-146238139</v>
      </c>
      <c r="I110" s="1" t="s">
        <v>308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308</v>
      </c>
      <c r="G112" s="12">
        <v>-112427765</v>
      </c>
      <c r="H112" s="1">
        <v>71912726</v>
      </c>
      <c r="I112" s="1" t="s">
        <v>308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468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308</v>
      </c>
      <c r="G183" s="1">
        <v>-131482753</v>
      </c>
      <c r="H183" s="1">
        <v>35044205</v>
      </c>
      <c r="I183" s="1" t="s">
        <v>308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152</v>
      </c>
      <c r="V238" s="2" t="s">
        <v>423</v>
      </c>
      <c r="W238" s="2" t="s">
        <v>425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309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topLeftCell="K1" workbookViewId="0">
      <pane ySplit="3" topLeftCell="A206" activePane="bottomLeft" state="frozen"/>
      <selection/>
      <selection pane="bottomLeft" activeCell="V212" sqref="V212:W2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-164697974</v>
      </c>
      <c r="H38" s="1">
        <v>-51933839</v>
      </c>
      <c r="I38" s="1" t="s">
        <v>308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308</v>
      </c>
      <c r="G39" s="12">
        <v>-123136884</v>
      </c>
      <c r="H39" s="1">
        <v>-205095981</v>
      </c>
      <c r="I39" s="1" t="s">
        <v>308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-189365680</v>
      </c>
      <c r="H41" s="1">
        <v>51488667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-121944984</v>
      </c>
      <c r="H42" s="1">
        <v>-91227484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308</v>
      </c>
      <c r="G43" s="12">
        <v>-133822884</v>
      </c>
      <c r="H43" s="1">
        <v>29414608</v>
      </c>
      <c r="I43" s="1" t="s">
        <v>308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-203646646</v>
      </c>
      <c r="H45" s="1">
        <v>47591815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308</v>
      </c>
      <c r="G46" s="12">
        <v>-203745542</v>
      </c>
      <c r="H46" s="1">
        <v>97864820</v>
      </c>
      <c r="I46" s="1" t="s">
        <v>308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308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308</v>
      </c>
      <c r="G84" s="12">
        <v>-112429050</v>
      </c>
      <c r="H84" s="1">
        <v>98644826</v>
      </c>
      <c r="I84" s="1" t="s">
        <v>308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308</v>
      </c>
      <c r="G155" s="12">
        <v>-131482753</v>
      </c>
      <c r="H155" s="1">
        <v>22989901</v>
      </c>
      <c r="I155" s="1" t="s">
        <v>308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152</v>
      </c>
      <c r="V210" s="2" t="s">
        <v>423</v>
      </c>
      <c r="W210" s="2" t="s">
        <v>425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309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6"/>
  <sheetViews>
    <sheetView workbookViewId="0">
      <pane ySplit="3" topLeftCell="A58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63" si="0">F4+G4</f>
        <v>-260110490</v>
      </c>
      <c r="M4" s="10" t="s">
        <v>469</v>
      </c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1:31">
      <c r="A33" s="7">
        <v>43909</v>
      </c>
      <c r="B33" s="8">
        <v>0.711111111111111</v>
      </c>
      <c r="C33" s="6">
        <v>1</v>
      </c>
      <c r="D33" s="1">
        <v>5757969000</v>
      </c>
      <c r="E33" s="1">
        <v>5590262552</v>
      </c>
      <c r="F33" s="1">
        <v>252959063</v>
      </c>
      <c r="G33" s="1">
        <v>-242989369</v>
      </c>
      <c r="H33" s="1">
        <v>108495956</v>
      </c>
      <c r="I33" s="1">
        <v>233504000</v>
      </c>
      <c r="J33" s="1">
        <v>216901000</v>
      </c>
      <c r="K33" s="1">
        <v>167706448</v>
      </c>
      <c r="L33" s="1">
        <f t="shared" si="0"/>
        <v>9969694</v>
      </c>
      <c r="AB33" s="7">
        <v>43908</v>
      </c>
      <c r="AC33">
        <v>-203422510</v>
      </c>
      <c r="AD33">
        <v>16191724</v>
      </c>
      <c r="AE33">
        <v>125458562</v>
      </c>
    </row>
    <row r="34" spans="1:31">
      <c r="A34" s="7">
        <v>43910</v>
      </c>
      <c r="B34" s="8">
        <v>0.746527777777778</v>
      </c>
      <c r="C34" s="6">
        <v>1</v>
      </c>
      <c r="D34" s="1">
        <v>5757969000</v>
      </c>
      <c r="E34" s="1">
        <v>5590262552</v>
      </c>
      <c r="F34" s="1">
        <v>224941007</v>
      </c>
      <c r="G34" s="1">
        <v>-199204991</v>
      </c>
      <c r="H34" s="1">
        <v>96165502</v>
      </c>
      <c r="I34" s="1">
        <v>350256000</v>
      </c>
      <c r="J34" s="1">
        <v>325352000</v>
      </c>
      <c r="K34" s="1">
        <v>167706448</v>
      </c>
      <c r="L34" s="1">
        <f t="shared" si="0"/>
        <v>25736016</v>
      </c>
      <c r="AB34" s="7">
        <v>43909</v>
      </c>
      <c r="AC34">
        <v>-242989369</v>
      </c>
      <c r="AD34">
        <v>9969694</v>
      </c>
      <c r="AE34">
        <v>108495956</v>
      </c>
    </row>
    <row r="35" spans="1:31">
      <c r="A35" s="7">
        <v>43911</v>
      </c>
      <c r="B35" s="8">
        <v>0.482638888888889</v>
      </c>
      <c r="C35" s="6">
        <v>1</v>
      </c>
      <c r="D35" s="1">
        <v>5757969000</v>
      </c>
      <c r="E35" s="1">
        <v>5590262552</v>
      </c>
      <c r="F35" s="1">
        <v>545574020</v>
      </c>
      <c r="G35" s="1">
        <v>-482419388</v>
      </c>
      <c r="H35" s="1">
        <v>120146551</v>
      </c>
      <c r="I35" s="1">
        <v>350256000</v>
      </c>
      <c r="J35" s="1">
        <v>325352000</v>
      </c>
      <c r="K35" s="1">
        <v>167706448</v>
      </c>
      <c r="L35" s="1">
        <f t="shared" si="0"/>
        <v>63154632</v>
      </c>
      <c r="AB35" s="7">
        <v>43910</v>
      </c>
      <c r="AC35">
        <v>-199204991</v>
      </c>
      <c r="AD35">
        <v>25736016</v>
      </c>
      <c r="AE35">
        <v>96165502</v>
      </c>
    </row>
    <row r="36" spans="1:31">
      <c r="A36" s="7">
        <v>43912</v>
      </c>
      <c r="B36" s="8">
        <v>0.753472222222222</v>
      </c>
      <c r="C36" s="6">
        <v>1</v>
      </c>
      <c r="D36" s="1">
        <v>5757969000</v>
      </c>
      <c r="E36" s="1">
        <v>5590262552</v>
      </c>
      <c r="F36" s="1">
        <v>315691888</v>
      </c>
      <c r="G36" s="1">
        <v>-269712878</v>
      </c>
      <c r="H36" s="1">
        <v>168576613</v>
      </c>
      <c r="I36" s="1">
        <v>233504000</v>
      </c>
      <c r="J36" s="1">
        <v>216901000</v>
      </c>
      <c r="K36" s="1">
        <v>167706448</v>
      </c>
      <c r="L36" s="1">
        <f t="shared" si="0"/>
        <v>45979010</v>
      </c>
      <c r="AB36" s="7">
        <v>43911</v>
      </c>
      <c r="AC36">
        <v>-482419388</v>
      </c>
      <c r="AD36">
        <v>63154632</v>
      </c>
      <c r="AE36">
        <v>120146551</v>
      </c>
    </row>
    <row r="37" spans="1:31">
      <c r="A37" s="7">
        <v>43913</v>
      </c>
      <c r="B37" s="8">
        <v>0.808333333333333</v>
      </c>
      <c r="C37" s="6">
        <v>1</v>
      </c>
      <c r="D37" s="1">
        <v>5757969000</v>
      </c>
      <c r="E37" s="1">
        <v>5590262552</v>
      </c>
      <c r="F37" s="1">
        <v>269984613</v>
      </c>
      <c r="G37" s="1">
        <v>-234825457</v>
      </c>
      <c r="H37" s="1">
        <v>204519795</v>
      </c>
      <c r="I37" s="1">
        <v>233504000</v>
      </c>
      <c r="J37" s="1">
        <v>216901000</v>
      </c>
      <c r="K37" s="1">
        <v>167706448</v>
      </c>
      <c r="L37" s="1">
        <f t="shared" si="0"/>
        <v>35159156</v>
      </c>
      <c r="AB37" s="7">
        <v>43912</v>
      </c>
      <c r="AC37">
        <v>-269712878</v>
      </c>
      <c r="AD37">
        <v>45979010</v>
      </c>
      <c r="AE37">
        <v>168576613</v>
      </c>
    </row>
    <row r="38" spans="1:31">
      <c r="A38" s="7">
        <v>43914</v>
      </c>
      <c r="B38" s="8">
        <v>0.782638888888889</v>
      </c>
      <c r="C38" s="6">
        <v>1</v>
      </c>
      <c r="D38" s="1">
        <v>5757969000</v>
      </c>
      <c r="E38" s="1">
        <v>5590262552</v>
      </c>
      <c r="F38" s="1">
        <v>524484617</v>
      </c>
      <c r="G38" s="1">
        <v>-449926479</v>
      </c>
      <c r="H38" s="1">
        <v>234510038</v>
      </c>
      <c r="I38" s="1">
        <v>233504000</v>
      </c>
      <c r="J38" s="1">
        <v>216901000</v>
      </c>
      <c r="K38" s="1">
        <v>167706448</v>
      </c>
      <c r="L38" s="1">
        <f t="shared" si="0"/>
        <v>74558138</v>
      </c>
      <c r="AB38" s="7">
        <v>43913</v>
      </c>
      <c r="AC38">
        <v>-234825457</v>
      </c>
      <c r="AD38">
        <v>35159156</v>
      </c>
      <c r="AE38">
        <v>204519795</v>
      </c>
    </row>
    <row r="39" spans="1:31">
      <c r="A39" s="7">
        <v>43915</v>
      </c>
      <c r="B39" s="8">
        <v>0.805555555555556</v>
      </c>
      <c r="C39" s="6">
        <v>1</v>
      </c>
      <c r="D39" s="1">
        <v>5757969000</v>
      </c>
      <c r="E39" s="1">
        <v>5590262552</v>
      </c>
      <c r="F39" s="1">
        <v>445799368</v>
      </c>
      <c r="G39" s="1">
        <v>-412109388</v>
      </c>
      <c r="H39" s="1">
        <v>204144196</v>
      </c>
      <c r="I39" s="1">
        <v>233504000</v>
      </c>
      <c r="J39" s="1">
        <v>216901000</v>
      </c>
      <c r="K39" s="1">
        <v>167706448</v>
      </c>
      <c r="L39" s="1">
        <f t="shared" si="0"/>
        <v>33689980</v>
      </c>
      <c r="AB39" s="7">
        <v>43914</v>
      </c>
      <c r="AC39">
        <v>-449926479</v>
      </c>
      <c r="AD39">
        <v>74558138</v>
      </c>
      <c r="AE39">
        <v>234510038</v>
      </c>
    </row>
    <row r="40" spans="1:31">
      <c r="A40" s="7">
        <v>43916</v>
      </c>
      <c r="B40" s="8">
        <v>0.701388888888889</v>
      </c>
      <c r="C40" s="6">
        <v>1</v>
      </c>
      <c r="D40" s="1">
        <v>5757969000</v>
      </c>
      <c r="E40" s="1">
        <v>5590262552</v>
      </c>
      <c r="F40" s="1">
        <v>400252755</v>
      </c>
      <c r="G40" s="1">
        <v>-395522989</v>
      </c>
      <c r="H40" s="1">
        <v>192070304</v>
      </c>
      <c r="I40" s="1">
        <v>233504000</v>
      </c>
      <c r="J40" s="1">
        <v>216901000</v>
      </c>
      <c r="K40" s="1">
        <v>167706448</v>
      </c>
      <c r="L40" s="1">
        <f t="shared" si="0"/>
        <v>4729766</v>
      </c>
      <c r="AB40" s="7">
        <v>43915</v>
      </c>
      <c r="AC40">
        <v>-412109388</v>
      </c>
      <c r="AD40">
        <v>33689980</v>
      </c>
      <c r="AE40">
        <v>204144196</v>
      </c>
    </row>
    <row r="41" spans="1:31">
      <c r="A41" s="7">
        <v>43917</v>
      </c>
      <c r="B41" s="8">
        <v>0.632638888888889</v>
      </c>
      <c r="C41" s="6">
        <v>1</v>
      </c>
      <c r="D41" s="1">
        <v>5757969000</v>
      </c>
      <c r="E41" s="1">
        <v>5590262552</v>
      </c>
      <c r="F41" s="1">
        <v>213997455</v>
      </c>
      <c r="G41" s="1">
        <v>-211910268</v>
      </c>
      <c r="H41" s="1">
        <v>190508733</v>
      </c>
      <c r="I41" s="1">
        <v>350256000</v>
      </c>
      <c r="J41" s="1">
        <v>325352000</v>
      </c>
      <c r="K41" s="1">
        <v>167706448</v>
      </c>
      <c r="L41" s="1">
        <f t="shared" si="0"/>
        <v>2087187</v>
      </c>
      <c r="AB41" s="7">
        <v>43916</v>
      </c>
      <c r="AC41">
        <v>-395522989</v>
      </c>
      <c r="AD41">
        <v>4729766</v>
      </c>
      <c r="AE41">
        <v>192070304</v>
      </c>
    </row>
    <row r="42" spans="1:31">
      <c r="A42" s="7">
        <v>43918</v>
      </c>
      <c r="B42" s="8">
        <v>0.704861111111111</v>
      </c>
      <c r="C42" s="6">
        <v>1</v>
      </c>
      <c r="D42" s="1">
        <v>5757969000</v>
      </c>
      <c r="E42" s="1">
        <v>5590262552</v>
      </c>
      <c r="F42" s="1">
        <v>393894424</v>
      </c>
      <c r="G42" s="1">
        <v>-364138175</v>
      </c>
      <c r="H42" s="1">
        <v>194528966</v>
      </c>
      <c r="I42" s="1">
        <v>350256000</v>
      </c>
      <c r="J42" s="1">
        <v>325352000</v>
      </c>
      <c r="K42" s="1">
        <v>167706448</v>
      </c>
      <c r="L42" s="1">
        <f t="shared" si="0"/>
        <v>29756249</v>
      </c>
      <c r="AB42" s="7">
        <v>43917</v>
      </c>
      <c r="AC42">
        <v>-211910268</v>
      </c>
      <c r="AD42">
        <v>2087187</v>
      </c>
      <c r="AE42">
        <v>190508733</v>
      </c>
    </row>
    <row r="43" spans="1:31">
      <c r="A43" s="7">
        <v>43919</v>
      </c>
      <c r="B43" s="8">
        <v>0.74375</v>
      </c>
      <c r="C43" s="6">
        <v>1</v>
      </c>
      <c r="D43" s="1">
        <v>5757969000</v>
      </c>
      <c r="E43" s="1">
        <v>5590262552</v>
      </c>
      <c r="F43" s="1">
        <v>234785833</v>
      </c>
      <c r="G43" s="1">
        <v>-226086656</v>
      </c>
      <c r="H43" s="1">
        <v>165809527</v>
      </c>
      <c r="I43" s="1">
        <v>233504000</v>
      </c>
      <c r="J43" s="1">
        <v>216901000</v>
      </c>
      <c r="K43" s="1">
        <v>167706448</v>
      </c>
      <c r="L43" s="1">
        <f t="shared" si="0"/>
        <v>8699177</v>
      </c>
      <c r="AB43" s="7">
        <v>43918</v>
      </c>
      <c r="AC43">
        <v>-364138175</v>
      </c>
      <c r="AD43">
        <v>29756249</v>
      </c>
      <c r="AE43">
        <v>194528966</v>
      </c>
    </row>
    <row r="44" spans="1:31">
      <c r="A44" s="7">
        <v>43920</v>
      </c>
      <c r="B44" s="8">
        <v>0.699305555555556</v>
      </c>
      <c r="C44" s="6">
        <v>1</v>
      </c>
      <c r="D44" s="1">
        <v>5757969000</v>
      </c>
      <c r="E44" s="1">
        <v>5590262552</v>
      </c>
      <c r="F44" s="1">
        <v>452218781</v>
      </c>
      <c r="G44" s="1">
        <v>-426318412</v>
      </c>
      <c r="H44" s="1">
        <v>137031709</v>
      </c>
      <c r="I44" s="1">
        <v>233504000</v>
      </c>
      <c r="J44" s="1">
        <v>216901000</v>
      </c>
      <c r="K44" s="1">
        <v>167706448</v>
      </c>
      <c r="L44" s="1">
        <f t="shared" si="0"/>
        <v>25900369</v>
      </c>
      <c r="AB44" s="7">
        <v>43919</v>
      </c>
      <c r="AC44">
        <v>-226086656</v>
      </c>
      <c r="AD44">
        <v>8699177</v>
      </c>
      <c r="AE44">
        <v>165809527</v>
      </c>
    </row>
    <row r="45" spans="1:31">
      <c r="A45" s="7">
        <v>43921</v>
      </c>
      <c r="B45" s="8">
        <v>0.460416666666667</v>
      </c>
      <c r="C45" s="6">
        <v>1</v>
      </c>
      <c r="D45" s="1">
        <v>5757969000</v>
      </c>
      <c r="E45" s="1">
        <v>5590262552</v>
      </c>
      <c r="F45" s="1">
        <v>385460274</v>
      </c>
      <c r="G45" s="1">
        <v>-372856333</v>
      </c>
      <c r="H45" s="1">
        <v>97275302</v>
      </c>
      <c r="I45" s="1">
        <v>233504000</v>
      </c>
      <c r="J45" s="1">
        <v>216901000</v>
      </c>
      <c r="K45" s="1">
        <v>167706448</v>
      </c>
      <c r="L45" s="1">
        <f t="shared" si="0"/>
        <v>12603941</v>
      </c>
      <c r="AB45" s="7">
        <v>43920</v>
      </c>
      <c r="AC45">
        <v>-426318412</v>
      </c>
      <c r="AD45">
        <v>25900369</v>
      </c>
      <c r="AE45">
        <v>137031709</v>
      </c>
    </row>
    <row r="46" spans="1:31">
      <c r="A46" s="7">
        <v>43922</v>
      </c>
      <c r="B46" s="8">
        <v>0.566666666666667</v>
      </c>
      <c r="C46" s="6">
        <v>1</v>
      </c>
      <c r="D46" s="1">
        <v>5757969000</v>
      </c>
      <c r="E46" s="1">
        <v>5590262552</v>
      </c>
      <c r="F46" s="1">
        <v>248838070</v>
      </c>
      <c r="G46" s="1">
        <v>-239193602</v>
      </c>
      <c r="H46" s="1">
        <v>67520788</v>
      </c>
      <c r="I46" s="1">
        <v>233504000</v>
      </c>
      <c r="J46" s="1">
        <v>216901000</v>
      </c>
      <c r="K46" s="1">
        <v>167706448</v>
      </c>
      <c r="L46" s="1">
        <f t="shared" si="0"/>
        <v>9644468</v>
      </c>
      <c r="AB46" s="7">
        <v>43921</v>
      </c>
      <c r="AC46">
        <v>-372856333</v>
      </c>
      <c r="AD46">
        <v>12603941</v>
      </c>
      <c r="AE46">
        <v>97275302</v>
      </c>
    </row>
    <row r="47" spans="1:31">
      <c r="A47" s="7">
        <v>43923</v>
      </c>
      <c r="B47" s="8">
        <v>0.7375</v>
      </c>
      <c r="C47" s="6">
        <v>1</v>
      </c>
      <c r="D47" s="1">
        <v>5757969000</v>
      </c>
      <c r="E47" s="1">
        <v>5590262552</v>
      </c>
      <c r="F47" s="1">
        <v>259624551</v>
      </c>
      <c r="G47" s="1">
        <v>-253307230</v>
      </c>
      <c r="H47" s="1">
        <v>79547111</v>
      </c>
      <c r="I47" s="1">
        <v>233504000</v>
      </c>
      <c r="J47" s="1">
        <v>216901000</v>
      </c>
      <c r="K47" s="1">
        <v>167706448</v>
      </c>
      <c r="L47" s="1">
        <f t="shared" si="0"/>
        <v>6317321</v>
      </c>
      <c r="AB47" s="7">
        <v>43922</v>
      </c>
      <c r="AC47">
        <v>-239193602</v>
      </c>
      <c r="AD47">
        <v>9644468</v>
      </c>
      <c r="AE47">
        <v>67520788</v>
      </c>
    </row>
    <row r="48" spans="1:31">
      <c r="A48" s="7">
        <v>43924</v>
      </c>
      <c r="B48" s="8">
        <v>0.486111111111111</v>
      </c>
      <c r="C48" s="6">
        <v>1</v>
      </c>
      <c r="D48" s="1">
        <v>5757969000</v>
      </c>
      <c r="E48" s="1">
        <v>5590262552</v>
      </c>
      <c r="F48" s="1">
        <v>441727086</v>
      </c>
      <c r="G48" s="1">
        <v>-415099309</v>
      </c>
      <c r="H48" s="1">
        <v>89418799</v>
      </c>
      <c r="I48" s="1">
        <v>233504000</v>
      </c>
      <c r="J48" s="1">
        <v>216901000</v>
      </c>
      <c r="K48" s="1">
        <v>167706448</v>
      </c>
      <c r="L48" s="1">
        <f t="shared" si="0"/>
        <v>26627777</v>
      </c>
      <c r="AB48" s="7">
        <v>43923</v>
      </c>
      <c r="AC48">
        <v>-253307230</v>
      </c>
      <c r="AD48">
        <v>6317321</v>
      </c>
      <c r="AE48">
        <v>79547111</v>
      </c>
    </row>
    <row r="49" spans="1:31">
      <c r="A49" s="7">
        <v>43925</v>
      </c>
      <c r="B49" s="8">
        <v>0.463194444444444</v>
      </c>
      <c r="C49" s="6">
        <v>1</v>
      </c>
      <c r="D49" s="1">
        <v>5757969000</v>
      </c>
      <c r="E49" s="1">
        <v>5590262552</v>
      </c>
      <c r="F49" s="1">
        <v>394680350</v>
      </c>
      <c r="G49" s="1">
        <v>-373780170</v>
      </c>
      <c r="H49" s="1">
        <v>87921336</v>
      </c>
      <c r="I49" s="1">
        <v>233504000</v>
      </c>
      <c r="J49" s="1">
        <v>216901000</v>
      </c>
      <c r="K49" s="1">
        <v>167706448</v>
      </c>
      <c r="L49" s="1">
        <f t="shared" si="0"/>
        <v>20900180</v>
      </c>
      <c r="AB49" s="7">
        <v>43924</v>
      </c>
      <c r="AC49">
        <v>-415099309</v>
      </c>
      <c r="AD49">
        <v>26627777</v>
      </c>
      <c r="AE49">
        <v>89418799</v>
      </c>
    </row>
    <row r="50" spans="1:31">
      <c r="A50" s="7">
        <v>43926</v>
      </c>
      <c r="B50" s="8">
        <v>0.481944444444444</v>
      </c>
      <c r="C50" s="6">
        <v>1</v>
      </c>
      <c r="D50" s="1">
        <v>5757969000</v>
      </c>
      <c r="E50" s="1">
        <v>5590262552</v>
      </c>
      <c r="F50" s="1">
        <v>244932479</v>
      </c>
      <c r="G50" s="1">
        <v>-221123540</v>
      </c>
      <c r="H50" s="1">
        <v>81974026</v>
      </c>
      <c r="I50" s="1">
        <v>233504000</v>
      </c>
      <c r="J50" s="1">
        <v>216901000</v>
      </c>
      <c r="K50" s="1">
        <v>167706448</v>
      </c>
      <c r="L50" s="1">
        <f t="shared" si="0"/>
        <v>23808939</v>
      </c>
      <c r="AB50" s="7">
        <v>43925</v>
      </c>
      <c r="AC50">
        <v>-373780170</v>
      </c>
      <c r="AD50">
        <v>20900180</v>
      </c>
      <c r="AE50">
        <v>87921336</v>
      </c>
    </row>
    <row r="51" spans="1:31">
      <c r="A51" s="7">
        <v>43927</v>
      </c>
      <c r="B51" s="8">
        <v>0.509722222222222</v>
      </c>
      <c r="C51" s="6">
        <v>1</v>
      </c>
      <c r="D51" s="1">
        <v>5757969000</v>
      </c>
      <c r="E51" s="1">
        <v>5590262552</v>
      </c>
      <c r="F51" s="1">
        <v>223915562</v>
      </c>
      <c r="G51" s="1">
        <v>-224246513</v>
      </c>
      <c r="H51" s="1">
        <v>72943898</v>
      </c>
      <c r="I51" s="1">
        <v>233504000</v>
      </c>
      <c r="J51" s="1">
        <v>216901000</v>
      </c>
      <c r="K51" s="1">
        <v>167706448</v>
      </c>
      <c r="L51" s="1">
        <f t="shared" si="0"/>
        <v>-330951</v>
      </c>
      <c r="AB51" s="7">
        <v>43926</v>
      </c>
      <c r="AC51">
        <v>-221123540</v>
      </c>
      <c r="AD51">
        <v>23808939</v>
      </c>
      <c r="AE51">
        <v>81974026</v>
      </c>
    </row>
    <row r="52" spans="1:31">
      <c r="A52" s="7">
        <v>43928</v>
      </c>
      <c r="B52" s="8">
        <v>0.466666666666667</v>
      </c>
      <c r="C52" s="6">
        <v>1</v>
      </c>
      <c r="D52" s="1">
        <v>5757969000</v>
      </c>
      <c r="E52" s="1">
        <v>5590262552</v>
      </c>
      <c r="F52" s="1">
        <v>428748509</v>
      </c>
      <c r="G52" s="1">
        <v>-430370244</v>
      </c>
      <c r="H52" s="1">
        <v>54451922</v>
      </c>
      <c r="I52" s="1">
        <v>233504000</v>
      </c>
      <c r="J52" s="1">
        <v>216901000</v>
      </c>
      <c r="K52" s="1">
        <v>167706448</v>
      </c>
      <c r="L52" s="1">
        <f t="shared" si="0"/>
        <v>-1621735</v>
      </c>
      <c r="AB52" s="7">
        <v>43927</v>
      </c>
      <c r="AC52">
        <v>-224246513</v>
      </c>
      <c r="AD52">
        <v>-330951</v>
      </c>
      <c r="AE52">
        <v>72943898</v>
      </c>
    </row>
    <row r="53" spans="1:31">
      <c r="A53" s="7">
        <v>43929</v>
      </c>
      <c r="B53" s="8">
        <v>0.711805555555556</v>
      </c>
      <c r="C53" s="6">
        <v>1</v>
      </c>
      <c r="D53" s="1">
        <v>5757969000</v>
      </c>
      <c r="E53" s="1">
        <v>5590262552</v>
      </c>
      <c r="F53" s="1">
        <v>318909132</v>
      </c>
      <c r="G53" s="1">
        <v>-269943838</v>
      </c>
      <c r="H53" s="1">
        <v>108014467</v>
      </c>
      <c r="I53" s="1">
        <v>233504000</v>
      </c>
      <c r="J53" s="1">
        <v>216901000</v>
      </c>
      <c r="K53" s="1">
        <v>167706448</v>
      </c>
      <c r="L53" s="1">
        <f t="shared" si="0"/>
        <v>48965294</v>
      </c>
      <c r="AB53" s="7">
        <v>43928</v>
      </c>
      <c r="AC53">
        <v>-430370244</v>
      </c>
      <c r="AD53">
        <v>-1621735</v>
      </c>
      <c r="AE53">
        <v>54451922</v>
      </c>
    </row>
    <row r="54" spans="1:31">
      <c r="A54" s="7">
        <v>43930</v>
      </c>
      <c r="B54" s="8">
        <v>0.746527777777778</v>
      </c>
      <c r="C54" s="6">
        <v>1</v>
      </c>
      <c r="D54" s="1">
        <v>5757969000</v>
      </c>
      <c r="E54" s="1">
        <v>5590262552</v>
      </c>
      <c r="F54" s="1">
        <v>260480780</v>
      </c>
      <c r="G54" s="1">
        <v>-227181202</v>
      </c>
      <c r="H54" s="1">
        <v>131669577</v>
      </c>
      <c r="I54" s="1">
        <v>233504000</v>
      </c>
      <c r="J54" s="1">
        <v>216901000</v>
      </c>
      <c r="K54" s="1">
        <v>167706448</v>
      </c>
      <c r="L54" s="1">
        <f t="shared" si="0"/>
        <v>33299578</v>
      </c>
      <c r="AB54" s="7">
        <v>43929</v>
      </c>
      <c r="AC54">
        <v>-269943838</v>
      </c>
      <c r="AD54">
        <v>48965294</v>
      </c>
      <c r="AE54">
        <v>108014467</v>
      </c>
    </row>
    <row r="55" spans="1:31">
      <c r="A55" s="7">
        <v>43931</v>
      </c>
      <c r="B55" s="8">
        <v>0.528472222222222</v>
      </c>
      <c r="C55" s="6">
        <v>1</v>
      </c>
      <c r="D55" s="1">
        <v>5757969000</v>
      </c>
      <c r="E55" s="1">
        <v>5590262552</v>
      </c>
      <c r="F55" s="1">
        <v>248153420</v>
      </c>
      <c r="G55" s="1">
        <v>-224864077</v>
      </c>
      <c r="H55" s="1">
        <v>143140415</v>
      </c>
      <c r="I55" s="1">
        <v>233504000</v>
      </c>
      <c r="J55" s="1">
        <v>216901000</v>
      </c>
      <c r="K55" s="1">
        <v>167706448</v>
      </c>
      <c r="L55" s="1">
        <f t="shared" si="0"/>
        <v>23289343</v>
      </c>
      <c r="AB55" s="7">
        <v>43930</v>
      </c>
      <c r="AC55">
        <v>-227181202</v>
      </c>
      <c r="AD55">
        <v>33299578</v>
      </c>
      <c r="AE55">
        <v>131669577</v>
      </c>
    </row>
    <row r="56" spans="1:31">
      <c r="A56" s="7">
        <v>43932</v>
      </c>
      <c r="B56" s="8">
        <v>0.444444444444444</v>
      </c>
      <c r="C56" s="6">
        <v>1</v>
      </c>
      <c r="D56" s="1">
        <v>5757969000</v>
      </c>
      <c r="E56" s="1">
        <v>5590262552</v>
      </c>
      <c r="F56" s="1">
        <v>377982580</v>
      </c>
      <c r="G56" s="1">
        <v>-364506648</v>
      </c>
      <c r="H56" s="1">
        <v>118517732</v>
      </c>
      <c r="I56" s="1">
        <v>233504000</v>
      </c>
      <c r="J56" s="1">
        <v>216901000</v>
      </c>
      <c r="K56" s="1">
        <v>167706448</v>
      </c>
      <c r="L56" s="1">
        <f t="shared" si="0"/>
        <v>13475932</v>
      </c>
      <c r="AB56" s="7">
        <v>43931</v>
      </c>
      <c r="AC56">
        <v>-224864077</v>
      </c>
      <c r="AD56">
        <v>23289343</v>
      </c>
      <c r="AE56">
        <v>143140415</v>
      </c>
    </row>
    <row r="57" spans="1:31">
      <c r="A57" s="7">
        <v>43933</v>
      </c>
      <c r="B57" s="8">
        <v>0.511805555555556</v>
      </c>
      <c r="C57" s="6">
        <v>1</v>
      </c>
      <c r="D57" s="1">
        <v>5757969000</v>
      </c>
      <c r="E57" s="1">
        <v>5590262552</v>
      </c>
      <c r="F57" s="1">
        <v>260247967</v>
      </c>
      <c r="G57" s="1">
        <v>-234511654</v>
      </c>
      <c r="H57" s="1">
        <v>143664321</v>
      </c>
      <c r="I57" s="1">
        <v>233504000</v>
      </c>
      <c r="J57" s="1">
        <v>216901000</v>
      </c>
      <c r="K57" s="1">
        <v>167706448</v>
      </c>
      <c r="L57" s="1">
        <f t="shared" si="0"/>
        <v>25736313</v>
      </c>
      <c r="AB57" s="7">
        <v>43932</v>
      </c>
      <c r="AC57">
        <v>-364506648</v>
      </c>
      <c r="AD57">
        <v>13475932</v>
      </c>
      <c r="AE57">
        <v>118517732</v>
      </c>
    </row>
    <row r="58" spans="1:31">
      <c r="A58" s="7">
        <v>43934</v>
      </c>
      <c r="B58" s="8">
        <v>0.750694444444444</v>
      </c>
      <c r="C58" s="6">
        <v>1</v>
      </c>
      <c r="D58" s="1">
        <v>5757969000</v>
      </c>
      <c r="E58" s="1">
        <v>5590262552</v>
      </c>
      <c r="F58" s="1">
        <v>225383882</v>
      </c>
      <c r="G58" s="1">
        <v>-229322598</v>
      </c>
      <c r="H58" s="1">
        <v>115916666</v>
      </c>
      <c r="I58" s="1">
        <v>233504000</v>
      </c>
      <c r="J58" s="1">
        <v>216901000</v>
      </c>
      <c r="K58" s="1">
        <v>167706448</v>
      </c>
      <c r="L58" s="1">
        <f t="shared" si="0"/>
        <v>-3938716</v>
      </c>
      <c r="AB58" s="7">
        <v>43933</v>
      </c>
      <c r="AC58">
        <v>-234511654</v>
      </c>
      <c r="AD58">
        <v>25736313</v>
      </c>
      <c r="AE58">
        <v>143664321</v>
      </c>
    </row>
    <row r="59" spans="1:31">
      <c r="A59" s="7">
        <v>43935</v>
      </c>
      <c r="B59" s="8">
        <v>0.725694444444444</v>
      </c>
      <c r="C59" s="6">
        <v>1</v>
      </c>
      <c r="D59" s="1">
        <v>5757969000</v>
      </c>
      <c r="E59" s="1">
        <v>5590262552</v>
      </c>
      <c r="F59" s="1">
        <v>263524726</v>
      </c>
      <c r="G59" s="1">
        <v>-249724849</v>
      </c>
      <c r="H59" s="1">
        <v>130047494</v>
      </c>
      <c r="I59" s="1">
        <v>233504000</v>
      </c>
      <c r="J59" s="1">
        <v>216901000</v>
      </c>
      <c r="K59" s="1">
        <v>167706448</v>
      </c>
      <c r="L59" s="1">
        <f t="shared" si="0"/>
        <v>13799877</v>
      </c>
      <c r="AB59" s="7">
        <v>43934</v>
      </c>
      <c r="AC59">
        <v>-229322598</v>
      </c>
      <c r="AD59">
        <v>-3938716</v>
      </c>
      <c r="AE59">
        <v>115916666</v>
      </c>
    </row>
    <row r="60" spans="1:31">
      <c r="A60" s="7">
        <v>43936</v>
      </c>
      <c r="B60" s="8">
        <v>0.661805555555556</v>
      </c>
      <c r="C60" s="6">
        <v>1</v>
      </c>
      <c r="D60" s="1">
        <v>5757969000</v>
      </c>
      <c r="E60" s="1">
        <v>5590262552</v>
      </c>
      <c r="F60" s="1">
        <v>489412186</v>
      </c>
      <c r="G60" s="1">
        <v>-454879554</v>
      </c>
      <c r="H60" s="1">
        <v>152071033</v>
      </c>
      <c r="I60" s="1">
        <v>233504000</v>
      </c>
      <c r="J60" s="1">
        <v>216901000</v>
      </c>
      <c r="K60" s="1">
        <v>167706448</v>
      </c>
      <c r="L60" s="1">
        <f t="shared" si="0"/>
        <v>34532632</v>
      </c>
      <c r="AB60" s="7">
        <v>43935</v>
      </c>
      <c r="AC60">
        <v>-249724849</v>
      </c>
      <c r="AD60">
        <v>13799877</v>
      </c>
      <c r="AE60">
        <v>130047494</v>
      </c>
    </row>
    <row r="61" spans="1:31">
      <c r="A61" s="7">
        <v>43937</v>
      </c>
      <c r="B61" s="8">
        <v>0.707638888888889</v>
      </c>
      <c r="C61" s="6">
        <v>1</v>
      </c>
      <c r="D61" s="1">
        <v>5757969000</v>
      </c>
      <c r="E61" s="1">
        <v>5590262552</v>
      </c>
      <c r="F61" s="1">
        <v>222759315</v>
      </c>
      <c r="G61" s="1">
        <v>-222938579</v>
      </c>
      <c r="H61" s="1">
        <v>102926475</v>
      </c>
      <c r="I61" s="1">
        <v>233504000</v>
      </c>
      <c r="J61" s="1">
        <v>216901000</v>
      </c>
      <c r="K61" s="1">
        <v>167706448</v>
      </c>
      <c r="L61" s="1">
        <f t="shared" si="0"/>
        <v>-179264</v>
      </c>
      <c r="AB61" s="7">
        <v>43936</v>
      </c>
      <c r="AC61">
        <v>-454879554</v>
      </c>
      <c r="AD61">
        <v>34532632</v>
      </c>
      <c r="AE61">
        <v>152071033</v>
      </c>
    </row>
    <row r="62" spans="1:31">
      <c r="A62" s="7">
        <v>43938</v>
      </c>
      <c r="B62" s="8">
        <v>0.622916666666667</v>
      </c>
      <c r="C62" s="6">
        <v>1</v>
      </c>
      <c r="D62" s="1">
        <v>5757969000</v>
      </c>
      <c r="E62" s="1">
        <v>5590262552</v>
      </c>
      <c r="F62" s="1">
        <v>419276437</v>
      </c>
      <c r="G62" s="1">
        <v>-414421493</v>
      </c>
      <c r="H62" s="1">
        <v>74661105</v>
      </c>
      <c r="I62" s="1">
        <v>233504000</v>
      </c>
      <c r="J62" s="1">
        <v>216901000</v>
      </c>
      <c r="K62" s="1">
        <v>167706448</v>
      </c>
      <c r="L62" s="1">
        <f t="shared" si="0"/>
        <v>4854944</v>
      </c>
      <c r="P62" s="3" t="s">
        <v>11</v>
      </c>
      <c r="Q62" s="2" t="s">
        <v>12</v>
      </c>
      <c r="R62" s="2" t="s">
        <v>7</v>
      </c>
      <c r="S62" s="2" t="s">
        <v>13</v>
      </c>
      <c r="T62" s="2" t="s">
        <v>14</v>
      </c>
      <c r="U62" s="2" t="s">
        <v>152</v>
      </c>
      <c r="V62" s="2" t="s">
        <v>423</v>
      </c>
      <c r="W62" s="2" t="s">
        <v>425</v>
      </c>
      <c r="X62" s="3" t="s">
        <v>38</v>
      </c>
      <c r="AB62" s="7">
        <v>43937</v>
      </c>
      <c r="AC62">
        <v>-222938579</v>
      </c>
      <c r="AD62">
        <v>-179264</v>
      </c>
      <c r="AE62">
        <v>102926475</v>
      </c>
    </row>
    <row r="63" spans="1:31">
      <c r="A63" s="7">
        <v>43939</v>
      </c>
      <c r="B63" s="8">
        <v>0.747222222222222</v>
      </c>
      <c r="C63" s="6">
        <v>1</v>
      </c>
      <c r="D63" s="1">
        <v>5757969000</v>
      </c>
      <c r="E63" s="1">
        <v>5590262552</v>
      </c>
      <c r="F63" s="1">
        <v>262765036</v>
      </c>
      <c r="G63" s="1">
        <v>-249524014</v>
      </c>
      <c r="H63" s="1">
        <v>70113968</v>
      </c>
      <c r="I63" s="1">
        <v>233504000</v>
      </c>
      <c r="J63" s="1">
        <v>216901000</v>
      </c>
      <c r="K63" s="1">
        <v>167706448</v>
      </c>
      <c r="L63" s="1">
        <f t="shared" si="0"/>
        <v>13241022</v>
      </c>
      <c r="N63" s="7">
        <v>43939</v>
      </c>
      <c r="O63" s="8">
        <v>0.772916666666667</v>
      </c>
      <c r="P63" s="1">
        <v>5757969000</v>
      </c>
      <c r="Q63">
        <v>10</v>
      </c>
      <c r="R63" s="1"/>
      <c r="S63" s="1"/>
      <c r="U63">
        <v>5</v>
      </c>
      <c r="AB63" s="7">
        <v>43938</v>
      </c>
      <c r="AC63">
        <v>-414421493</v>
      </c>
      <c r="AD63">
        <v>4854944</v>
      </c>
      <c r="AE63">
        <v>74661105</v>
      </c>
    </row>
    <row r="64" spans="1:31">
      <c r="A64" s="7">
        <v>43940</v>
      </c>
      <c r="B64" s="8">
        <v>0.527083333333333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 s="1">
        <f>K64-I63</f>
        <v>-233504000</v>
      </c>
      <c r="N64" s="7">
        <v>43939</v>
      </c>
      <c r="O64" s="8">
        <v>0.961805555555556</v>
      </c>
      <c r="P64" s="1"/>
      <c r="R64" s="1">
        <v>110000000000</v>
      </c>
      <c r="S64" s="1">
        <f>R64-P63</f>
        <v>104242031000</v>
      </c>
      <c r="V64">
        <f>R64/P63</f>
        <v>19.1039583575389</v>
      </c>
      <c r="W64">
        <f>ROUND((((O64-O63)-(4/24))/((2/60)/24)),0)</f>
        <v>16</v>
      </c>
      <c r="X64">
        <f>POWER(V64,(1/W64))</f>
        <v>1.20245881428865</v>
      </c>
      <c r="AB64" s="7">
        <v>43939</v>
      </c>
      <c r="AC64">
        <v>-249524014</v>
      </c>
      <c r="AD64">
        <v>13241022</v>
      </c>
      <c r="AE64">
        <v>70113968</v>
      </c>
    </row>
    <row r="65" spans="28:31">
      <c r="AB65" s="7">
        <v>43940</v>
      </c>
      <c r="AC65">
        <v>0</v>
      </c>
      <c r="AD65">
        <v>-233504000</v>
      </c>
      <c r="AE65">
        <v>0</v>
      </c>
    </row>
    <row r="66" spans="28:31">
      <c r="AB66" t="s">
        <v>309</v>
      </c>
      <c r="AC66">
        <v>-18571718152</v>
      </c>
      <c r="AD66">
        <v>501044693</v>
      </c>
      <c r="AE66">
        <v>5458392961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306"/>
  <sheetViews>
    <sheetView zoomScale="115" zoomScaleNormal="115" workbookViewId="0">
      <pane ySplit="3" topLeftCell="A301" activePane="bottomLeft" state="frozen"/>
      <selection/>
      <selection pane="bottomLeft" activeCell="H303" sqref="H303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369</v>
      </c>
    </row>
    <row r="2" ht="226" customHeight="1"/>
    <row r="3" ht="54" spans="1:29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5" t="s">
        <v>470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370</v>
      </c>
      <c r="AB3" t="s">
        <v>371</v>
      </c>
      <c r="AC3" t="s">
        <v>372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471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307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308</v>
      </c>
      <c r="G15" s="1">
        <v>-198734428</v>
      </c>
      <c r="H15" s="1">
        <v>-20796397</v>
      </c>
      <c r="I15" s="1" t="s">
        <v>308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308</v>
      </c>
      <c r="G16" s="1">
        <v>-148291457</v>
      </c>
      <c r="H16" s="1">
        <v>-178556785</v>
      </c>
      <c r="I16" s="1" t="s">
        <v>308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308</v>
      </c>
      <c r="G17" s="1">
        <v>-128238808</v>
      </c>
      <c r="H17" s="1">
        <v>-304363801</v>
      </c>
      <c r="I17" s="1" t="s">
        <v>308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308</v>
      </c>
      <c r="G18" s="1">
        <v>-121079199</v>
      </c>
      <c r="H18" s="1">
        <v>-438952056</v>
      </c>
      <c r="I18" s="1" t="s">
        <v>308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308</v>
      </c>
      <c r="G19" s="1">
        <v>-243485580</v>
      </c>
      <c r="H19" s="1">
        <v>-561489458</v>
      </c>
      <c r="I19" s="1" t="s">
        <v>308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308</v>
      </c>
      <c r="G20" s="1">
        <v>-139260878</v>
      </c>
      <c r="H20" s="1">
        <v>-712978456</v>
      </c>
      <c r="I20" s="1" t="s">
        <v>308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308</v>
      </c>
      <c r="G21" s="1">
        <v>-160284881</v>
      </c>
      <c r="H21" s="1">
        <v>-859956364</v>
      </c>
      <c r="I21" s="1" t="s">
        <v>308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308</v>
      </c>
      <c r="G22" s="1">
        <v>-235066222</v>
      </c>
      <c r="H22" s="1">
        <v>-979272468</v>
      </c>
      <c r="I22" s="1" t="s">
        <v>308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308</v>
      </c>
      <c r="G23" s="1">
        <v>-142390159</v>
      </c>
      <c r="H23" s="1">
        <v>-1036733104</v>
      </c>
      <c r="I23" s="1" t="s">
        <v>308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308</v>
      </c>
      <c r="G24" s="1">
        <v>-122419294</v>
      </c>
      <c r="H24" s="1">
        <v>-987026083</v>
      </c>
      <c r="I24" s="1" t="s">
        <v>308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308</v>
      </c>
      <c r="G25" s="1">
        <v>-240855606</v>
      </c>
      <c r="H25" s="1">
        <v>-1001058445</v>
      </c>
      <c r="I25" s="1" t="s">
        <v>308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308</v>
      </c>
      <c r="G26" s="1">
        <v>-227127519</v>
      </c>
      <c r="H26" s="1">
        <v>-988670453</v>
      </c>
      <c r="I26" s="1" t="s">
        <v>308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308</v>
      </c>
      <c r="G27" s="1">
        <v>-126766712</v>
      </c>
      <c r="H27" s="1">
        <v>-967168665</v>
      </c>
      <c r="I27" s="1" t="s">
        <v>308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308</v>
      </c>
      <c r="G28" s="1">
        <v>-131263349</v>
      </c>
      <c r="H28" s="1">
        <v>-959182614</v>
      </c>
      <c r="I28" s="1" t="s">
        <v>308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308</v>
      </c>
      <c r="G29" s="1">
        <v>-140550756</v>
      </c>
      <c r="H29" s="1">
        <v>-979509307</v>
      </c>
      <c r="I29" s="1" t="s">
        <v>308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308</v>
      </c>
      <c r="G30" s="1">
        <v>-127161281</v>
      </c>
      <c r="H30" s="1">
        <v>-991828429</v>
      </c>
      <c r="I30" s="1" t="s">
        <v>308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308</v>
      </c>
      <c r="G31" s="1">
        <v>-138590831</v>
      </c>
      <c r="H31" s="1">
        <v>-988029101</v>
      </c>
      <c r="I31" s="1" t="s">
        <v>308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308</v>
      </c>
      <c r="G32" s="1">
        <v>-126859974</v>
      </c>
      <c r="H32" s="1">
        <v>-1114889075</v>
      </c>
      <c r="I32" s="1" t="s">
        <v>308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308</v>
      </c>
      <c r="G33" s="1">
        <v>-218084028</v>
      </c>
      <c r="H33" s="1">
        <v>-1206113129</v>
      </c>
      <c r="I33" s="1" t="s">
        <v>308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308</v>
      </c>
      <c r="G34" s="1">
        <v>-144030126</v>
      </c>
      <c r="H34" s="1">
        <v>-1241452048</v>
      </c>
      <c r="I34" s="1" t="s">
        <v>308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308</v>
      </c>
      <c r="G35" s="1">
        <v>-265502458</v>
      </c>
      <c r="H35" s="1">
        <v>-1236157668</v>
      </c>
      <c r="I35" s="1" t="s">
        <v>308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308</v>
      </c>
      <c r="G86" s="12">
        <v>-183987639</v>
      </c>
      <c r="H86" s="1">
        <v>-19967875</v>
      </c>
      <c r="I86" s="1" t="s">
        <v>308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308</v>
      </c>
      <c r="G87" s="12">
        <v>-137557781</v>
      </c>
      <c r="H87" s="1">
        <v>-200744034</v>
      </c>
      <c r="I87" s="1" t="s">
        <v>308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308</v>
      </c>
      <c r="G89" s="12">
        <v>-211542812</v>
      </c>
      <c r="H89" s="1">
        <v>138744333</v>
      </c>
      <c r="I89" s="1" t="s">
        <v>308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308</v>
      </c>
      <c r="G90" s="12">
        <v>-136226294</v>
      </c>
      <c r="H90" s="1">
        <v>-6887965</v>
      </c>
      <c r="I90" s="1" t="s">
        <v>308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308</v>
      </c>
      <c r="G91" s="12">
        <v>-149495248</v>
      </c>
      <c r="H91" s="1">
        <v>128048846</v>
      </c>
      <c r="I91" s="1" t="s">
        <v>308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308</v>
      </c>
      <c r="G93" s="12">
        <v>-227496261</v>
      </c>
      <c r="H93" s="1">
        <v>99664703</v>
      </c>
      <c r="I93" s="1" t="s">
        <v>308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308</v>
      </c>
      <c r="G94" s="12">
        <v>-227605304</v>
      </c>
      <c r="H94" s="1">
        <v>155829623</v>
      </c>
      <c r="I94" s="1" t="s">
        <v>308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308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308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308</v>
      </c>
      <c r="G132" s="12">
        <v>-125595923</v>
      </c>
      <c r="H132" s="1">
        <v>72190103</v>
      </c>
      <c r="I132" s="1" t="s">
        <v>308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308</v>
      </c>
      <c r="G203" s="12">
        <v>-146881057</v>
      </c>
      <c r="H203" s="1">
        <v>15758519</v>
      </c>
      <c r="I203" s="1" t="s">
        <v>308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304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1:29">
      <c r="A271" s="7">
        <v>43909</v>
      </c>
      <c r="B271" s="8">
        <v>0.670138888888889</v>
      </c>
      <c r="C271" s="14">
        <v>1</v>
      </c>
      <c r="D271" s="1">
        <v>3290891000</v>
      </c>
      <c r="E271" s="1">
        <v>3195040672</v>
      </c>
      <c r="F271" s="1">
        <v>149571768</v>
      </c>
      <c r="G271" s="12">
        <v>-138876354</v>
      </c>
      <c r="H271" s="1">
        <v>73787298</v>
      </c>
      <c r="I271" s="1">
        <v>133456000</v>
      </c>
      <c r="J271" s="1">
        <v>123966000</v>
      </c>
      <c r="K271" s="1">
        <v>95850328</v>
      </c>
      <c r="L271" s="1">
        <f t="shared" si="4"/>
        <v>10695414</v>
      </c>
      <c r="Z271" s="7">
        <v>43908</v>
      </c>
      <c r="AA271">
        <v>-116262603</v>
      </c>
      <c r="AB271">
        <v>4306131</v>
      </c>
      <c r="AC271">
        <v>72189741</v>
      </c>
    </row>
    <row r="272" spans="1:29">
      <c r="A272" s="7">
        <v>43910</v>
      </c>
      <c r="B272" s="8">
        <v>0.690277777777778</v>
      </c>
      <c r="C272" s="14">
        <v>1</v>
      </c>
      <c r="D272" s="1">
        <v>3290891000</v>
      </c>
      <c r="E272" s="1">
        <v>3195040672</v>
      </c>
      <c r="F272" s="1">
        <v>126590290</v>
      </c>
      <c r="G272" s="12">
        <v>-113852153</v>
      </c>
      <c r="H272" s="1">
        <v>80874627</v>
      </c>
      <c r="I272" s="1">
        <v>200184000</v>
      </c>
      <c r="J272" s="1">
        <v>185950000</v>
      </c>
      <c r="K272" s="1">
        <v>95850328</v>
      </c>
      <c r="L272" s="1">
        <f t="shared" si="4"/>
        <v>12738137</v>
      </c>
      <c r="Z272" s="7">
        <v>43909</v>
      </c>
      <c r="AA272">
        <v>-138876354</v>
      </c>
      <c r="AB272">
        <v>10695414</v>
      </c>
      <c r="AC272">
        <v>73787298</v>
      </c>
    </row>
    <row r="273" spans="1:29">
      <c r="A273" s="7">
        <v>43911</v>
      </c>
      <c r="B273" s="8">
        <v>0.477777777777778</v>
      </c>
      <c r="C273" s="14">
        <v>1</v>
      </c>
      <c r="D273" s="1">
        <v>3290891000</v>
      </c>
      <c r="E273" s="1">
        <v>3195040672</v>
      </c>
      <c r="F273" s="1">
        <v>294023387</v>
      </c>
      <c r="G273" s="12">
        <v>-275719045</v>
      </c>
      <c r="H273" s="1">
        <v>70057224</v>
      </c>
      <c r="I273" s="1">
        <v>200184000</v>
      </c>
      <c r="J273" s="1">
        <v>185950000</v>
      </c>
      <c r="K273" s="1">
        <v>95850328</v>
      </c>
      <c r="L273" s="1">
        <f t="shared" si="4"/>
        <v>18304342</v>
      </c>
      <c r="Z273" s="7">
        <v>43910</v>
      </c>
      <c r="AA273">
        <v>-113852153</v>
      </c>
      <c r="AB273">
        <v>12738137</v>
      </c>
      <c r="AC273">
        <v>80874627</v>
      </c>
    </row>
    <row r="274" spans="1:29">
      <c r="A274" s="7">
        <v>43912</v>
      </c>
      <c r="B274" s="8">
        <v>0.747222222222222</v>
      </c>
      <c r="C274" s="14">
        <v>1</v>
      </c>
      <c r="D274" s="1">
        <v>3290891000</v>
      </c>
      <c r="E274" s="1">
        <v>3195040672</v>
      </c>
      <c r="F274" s="1">
        <v>161747543</v>
      </c>
      <c r="G274" s="12">
        <v>-154149712</v>
      </c>
      <c r="H274" s="1">
        <v>67535827</v>
      </c>
      <c r="I274" s="1">
        <v>133456000</v>
      </c>
      <c r="J274" s="1">
        <v>123966000</v>
      </c>
      <c r="K274" s="1">
        <v>95850328</v>
      </c>
      <c r="L274" s="1">
        <f t="shared" si="4"/>
        <v>7597831</v>
      </c>
      <c r="Z274" s="7">
        <v>43911</v>
      </c>
      <c r="AA274">
        <v>-275719045</v>
      </c>
      <c r="AB274">
        <v>18304342</v>
      </c>
      <c r="AC274">
        <v>70057224</v>
      </c>
    </row>
    <row r="275" spans="1:29">
      <c r="A275" s="7">
        <v>43913</v>
      </c>
      <c r="B275" s="8">
        <v>0.803472222222222</v>
      </c>
      <c r="C275" s="14">
        <v>1</v>
      </c>
      <c r="D275" s="1">
        <v>3290891000</v>
      </c>
      <c r="E275" s="1">
        <v>3195040672</v>
      </c>
      <c r="F275" s="1">
        <v>133936322</v>
      </c>
      <c r="G275" s="12">
        <v>-134210412</v>
      </c>
      <c r="H275" s="1">
        <v>67404156</v>
      </c>
      <c r="I275" s="1">
        <v>133456000</v>
      </c>
      <c r="J275" s="1">
        <v>123966000</v>
      </c>
      <c r="K275" s="1">
        <v>95850328</v>
      </c>
      <c r="L275" s="1">
        <f t="shared" si="4"/>
        <v>-274090</v>
      </c>
      <c r="Z275" s="7">
        <v>43912</v>
      </c>
      <c r="AA275">
        <v>-154149712</v>
      </c>
      <c r="AB275">
        <v>7597831</v>
      </c>
      <c r="AC275">
        <v>67535827</v>
      </c>
    </row>
    <row r="276" spans="1:29">
      <c r="A276" s="7">
        <v>43914</v>
      </c>
      <c r="B276" s="8">
        <v>0.777083333333333</v>
      </c>
      <c r="C276" s="14">
        <v>1</v>
      </c>
      <c r="D276" s="1">
        <v>3290891000</v>
      </c>
      <c r="E276" s="1">
        <v>3195040672</v>
      </c>
      <c r="F276" s="1">
        <v>268612711</v>
      </c>
      <c r="G276" s="12">
        <v>-257147666</v>
      </c>
      <c r="H276" s="1">
        <v>65619491</v>
      </c>
      <c r="I276" s="1">
        <v>133456000</v>
      </c>
      <c r="J276" s="1">
        <v>123966000</v>
      </c>
      <c r="K276" s="1">
        <v>95850328</v>
      </c>
      <c r="L276" s="1">
        <f t="shared" si="4"/>
        <v>11465045</v>
      </c>
      <c r="Z276" s="7">
        <v>43913</v>
      </c>
      <c r="AA276">
        <v>-134210412</v>
      </c>
      <c r="AB276">
        <v>-274090</v>
      </c>
      <c r="AC276">
        <v>67404156</v>
      </c>
    </row>
    <row r="277" spans="1:29">
      <c r="A277" s="7">
        <v>43915</v>
      </c>
      <c r="B277" s="8">
        <v>0.729861111111111</v>
      </c>
      <c r="C277" s="14">
        <v>1</v>
      </c>
      <c r="D277" s="1">
        <v>3290891000</v>
      </c>
      <c r="E277" s="1">
        <v>3195040672</v>
      </c>
      <c r="F277" s="1">
        <v>254239841</v>
      </c>
      <c r="G277" s="12">
        <v>-235533964</v>
      </c>
      <c r="H277" s="1">
        <v>59335505</v>
      </c>
      <c r="I277" s="1">
        <v>133456000</v>
      </c>
      <c r="J277" s="1">
        <v>123966000</v>
      </c>
      <c r="K277" s="1">
        <v>95850328</v>
      </c>
      <c r="L277" s="1">
        <f t="shared" si="4"/>
        <v>18705877</v>
      </c>
      <c r="Z277" s="7">
        <v>43914</v>
      </c>
      <c r="AA277">
        <v>-257147666</v>
      </c>
      <c r="AB277">
        <v>11465045</v>
      </c>
      <c r="AC277">
        <v>65619491</v>
      </c>
    </row>
    <row r="278" spans="1:29">
      <c r="A278" s="7">
        <v>43916</v>
      </c>
      <c r="B278" s="8">
        <v>0.595138888888889</v>
      </c>
      <c r="C278" s="14">
        <v>1</v>
      </c>
      <c r="D278" s="1">
        <v>3290891000</v>
      </c>
      <c r="E278" s="1">
        <v>3195040672</v>
      </c>
      <c r="F278" s="1">
        <v>235597430</v>
      </c>
      <c r="G278" s="12">
        <v>-226054295</v>
      </c>
      <c r="H278" s="1">
        <v>57933784</v>
      </c>
      <c r="I278" s="1">
        <v>133456000</v>
      </c>
      <c r="J278" s="1">
        <v>123966000</v>
      </c>
      <c r="K278" s="1">
        <v>95850328</v>
      </c>
      <c r="L278" s="1">
        <f t="shared" si="4"/>
        <v>9543135</v>
      </c>
      <c r="Z278" s="7">
        <v>43915</v>
      </c>
      <c r="AA278">
        <v>-235533964</v>
      </c>
      <c r="AB278">
        <v>18705877</v>
      </c>
      <c r="AC278">
        <v>59335505</v>
      </c>
    </row>
    <row r="279" spans="1:29">
      <c r="A279" s="7">
        <v>43917</v>
      </c>
      <c r="B279" s="8">
        <v>0.613888888888889</v>
      </c>
      <c r="C279" s="14">
        <v>1</v>
      </c>
      <c r="D279" s="1">
        <v>3290891000</v>
      </c>
      <c r="E279" s="1">
        <v>3195040672</v>
      </c>
      <c r="F279" s="1">
        <v>253580102</v>
      </c>
      <c r="G279" s="12">
        <v>-234571219</v>
      </c>
      <c r="H279" s="1">
        <v>63342843</v>
      </c>
      <c r="I279" s="1">
        <v>200184000</v>
      </c>
      <c r="J279" s="1">
        <v>185950000</v>
      </c>
      <c r="K279" s="1">
        <v>95850328</v>
      </c>
      <c r="L279" s="1">
        <f t="shared" si="4"/>
        <v>19008883</v>
      </c>
      <c r="Z279" s="7">
        <v>43916</v>
      </c>
      <c r="AA279">
        <v>-226054295</v>
      </c>
      <c r="AB279">
        <v>9543135</v>
      </c>
      <c r="AC279">
        <v>57933784</v>
      </c>
    </row>
    <row r="280" spans="1:29">
      <c r="A280" s="7">
        <v>43918</v>
      </c>
      <c r="B280" s="8">
        <v>0.694444444444444</v>
      </c>
      <c r="C280" s="14">
        <v>1</v>
      </c>
      <c r="D280" s="1">
        <v>3290891000</v>
      </c>
      <c r="E280" s="1">
        <v>3195040672</v>
      </c>
      <c r="F280" s="1">
        <v>217048713</v>
      </c>
      <c r="G280" s="12">
        <v>-208117650</v>
      </c>
      <c r="H280" s="1">
        <v>59535769</v>
      </c>
      <c r="I280" s="1">
        <v>200184000</v>
      </c>
      <c r="J280" s="1">
        <v>185950000</v>
      </c>
      <c r="K280" s="1">
        <v>95850328</v>
      </c>
      <c r="L280" s="1">
        <f t="shared" si="4"/>
        <v>8931063</v>
      </c>
      <c r="Z280" s="7">
        <v>43917</v>
      </c>
      <c r="AA280">
        <v>-234571219</v>
      </c>
      <c r="AB280">
        <v>19008883</v>
      </c>
      <c r="AC280">
        <v>63342843</v>
      </c>
    </row>
    <row r="281" spans="1:29">
      <c r="A281" s="7">
        <v>43919</v>
      </c>
      <c r="B281" s="8">
        <v>0.734027777777778</v>
      </c>
      <c r="C281" s="14">
        <v>1</v>
      </c>
      <c r="D281" s="1">
        <v>3290891000</v>
      </c>
      <c r="E281" s="1">
        <v>3195040672</v>
      </c>
      <c r="F281" s="1">
        <v>131003488</v>
      </c>
      <c r="G281" s="12">
        <v>-129215902</v>
      </c>
      <c r="H281" s="1">
        <v>55757150</v>
      </c>
      <c r="I281" s="1">
        <v>133456000</v>
      </c>
      <c r="J281" s="1">
        <v>123966000</v>
      </c>
      <c r="K281" s="1">
        <v>95850328</v>
      </c>
      <c r="L281" s="1">
        <f t="shared" si="4"/>
        <v>1787586</v>
      </c>
      <c r="Z281" s="7">
        <v>43918</v>
      </c>
      <c r="AA281">
        <v>-208117650</v>
      </c>
      <c r="AB281">
        <v>8931063</v>
      </c>
      <c r="AC281">
        <v>59535769</v>
      </c>
    </row>
    <row r="282" spans="1:29">
      <c r="A282" s="7">
        <v>43920</v>
      </c>
      <c r="B282" s="8">
        <v>0.68125</v>
      </c>
      <c r="C282" s="14">
        <v>1</v>
      </c>
      <c r="D282" s="1">
        <v>3290891000</v>
      </c>
      <c r="E282" s="1">
        <v>3195040672</v>
      </c>
      <c r="F282" s="1">
        <v>255761488</v>
      </c>
      <c r="G282" s="12">
        <v>-243654885</v>
      </c>
      <c r="H282" s="1">
        <v>58478336</v>
      </c>
      <c r="I282" s="1">
        <v>133456000</v>
      </c>
      <c r="J282" s="1">
        <v>123966000</v>
      </c>
      <c r="K282" s="1">
        <v>95850328</v>
      </c>
      <c r="L282" s="1">
        <f t="shared" si="4"/>
        <v>12106603</v>
      </c>
      <c r="Z282" s="7">
        <v>43919</v>
      </c>
      <c r="AA282">
        <v>-129215902</v>
      </c>
      <c r="AB282">
        <v>1787586</v>
      </c>
      <c r="AC282">
        <v>55757150</v>
      </c>
    </row>
    <row r="283" spans="1:29">
      <c r="A283" s="7">
        <v>43921</v>
      </c>
      <c r="B283" s="8">
        <v>0.454861111111111</v>
      </c>
      <c r="C283" s="14">
        <v>1</v>
      </c>
      <c r="D283" s="1">
        <v>3290891000</v>
      </c>
      <c r="E283" s="1">
        <v>3195040672</v>
      </c>
      <c r="F283" s="1">
        <v>239757901</v>
      </c>
      <c r="G283" s="12">
        <v>-213099562</v>
      </c>
      <c r="H283" s="1">
        <v>75091748</v>
      </c>
      <c r="I283" s="1">
        <v>133456000</v>
      </c>
      <c r="J283" s="1">
        <v>123966000</v>
      </c>
      <c r="K283" s="1">
        <v>95850328</v>
      </c>
      <c r="L283" s="1">
        <f t="shared" si="4"/>
        <v>26658339</v>
      </c>
      <c r="Z283" s="7">
        <v>43920</v>
      </c>
      <c r="AA283">
        <v>-243654885</v>
      </c>
      <c r="AB283">
        <v>12106603</v>
      </c>
      <c r="AC283">
        <v>58478336</v>
      </c>
    </row>
    <row r="284" spans="1:29">
      <c r="A284" s="7">
        <v>43922</v>
      </c>
      <c r="B284" s="8">
        <v>0.561805555555556</v>
      </c>
      <c r="C284" s="14">
        <v>1</v>
      </c>
      <c r="D284" s="1">
        <v>3290891000</v>
      </c>
      <c r="E284" s="1">
        <v>3195040672</v>
      </c>
      <c r="F284" s="1">
        <v>134818988</v>
      </c>
      <c r="G284" s="12">
        <v>-136706949</v>
      </c>
      <c r="H284" s="1">
        <v>61464652</v>
      </c>
      <c r="I284" s="1">
        <v>133456000</v>
      </c>
      <c r="J284" s="1">
        <v>123966000</v>
      </c>
      <c r="K284" s="1">
        <v>95850328</v>
      </c>
      <c r="L284" s="1">
        <f t="shared" si="4"/>
        <v>-1887961</v>
      </c>
      <c r="Z284" s="7">
        <v>43921</v>
      </c>
      <c r="AA284">
        <v>-213099562</v>
      </c>
      <c r="AB284">
        <v>26658339</v>
      </c>
      <c r="AC284">
        <v>75091748</v>
      </c>
    </row>
    <row r="285" spans="1:29">
      <c r="A285" s="7">
        <v>43923</v>
      </c>
      <c r="B285" s="8">
        <v>0.730555555555556</v>
      </c>
      <c r="C285" s="14">
        <v>1</v>
      </c>
      <c r="D285" s="1">
        <v>3290891000</v>
      </c>
      <c r="E285" s="1">
        <v>3195040672</v>
      </c>
      <c r="F285" s="1">
        <v>171068071</v>
      </c>
      <c r="G285" s="1">
        <v>-144773348</v>
      </c>
      <c r="H285" s="1">
        <v>80792633</v>
      </c>
      <c r="I285" s="1">
        <v>133456000</v>
      </c>
      <c r="J285" s="1">
        <v>123966000</v>
      </c>
      <c r="K285" s="1">
        <v>95850328</v>
      </c>
      <c r="L285" s="1">
        <f t="shared" si="4"/>
        <v>26294723</v>
      </c>
      <c r="Z285" s="7">
        <v>43922</v>
      </c>
      <c r="AA285">
        <v>-136706949</v>
      </c>
      <c r="AB285">
        <v>-1887961</v>
      </c>
      <c r="AC285">
        <v>61464652</v>
      </c>
    </row>
    <row r="286" spans="1:29">
      <c r="A286" s="7">
        <v>43924</v>
      </c>
      <c r="B286" s="8">
        <v>0.474305555555556</v>
      </c>
      <c r="C286" s="14">
        <v>1</v>
      </c>
      <c r="D286" s="1">
        <v>3290891000</v>
      </c>
      <c r="E286" s="1">
        <v>3195040672</v>
      </c>
      <c r="F286" s="1">
        <v>280212408</v>
      </c>
      <c r="G286" s="1">
        <v>-237242801</v>
      </c>
      <c r="H286" s="1">
        <v>94891124</v>
      </c>
      <c r="I286" s="1">
        <v>133456000</v>
      </c>
      <c r="J286" s="1">
        <v>123966000</v>
      </c>
      <c r="K286" s="1">
        <v>95850328</v>
      </c>
      <c r="L286" s="1">
        <f t="shared" si="4"/>
        <v>42969607</v>
      </c>
      <c r="Z286" s="7">
        <v>43923</v>
      </c>
      <c r="AA286">
        <v>-144773348</v>
      </c>
      <c r="AB286">
        <v>26294723</v>
      </c>
      <c r="AC286">
        <v>80792633</v>
      </c>
    </row>
    <row r="287" spans="1:29">
      <c r="A287" s="7">
        <v>43925</v>
      </c>
      <c r="B287" s="8">
        <v>0.452777777777778</v>
      </c>
      <c r="C287" s="14">
        <v>1</v>
      </c>
      <c r="D287" s="1">
        <v>3290891000</v>
      </c>
      <c r="E287" s="1">
        <v>3195040672</v>
      </c>
      <c r="F287" s="1">
        <v>226784768</v>
      </c>
      <c r="G287" s="1">
        <v>-213627565</v>
      </c>
      <c r="H287" s="1">
        <v>74940953</v>
      </c>
      <c r="I287" s="1">
        <v>133456000</v>
      </c>
      <c r="J287" s="1">
        <v>123966000</v>
      </c>
      <c r="K287" s="1">
        <v>95850328</v>
      </c>
      <c r="L287" s="1">
        <f t="shared" si="4"/>
        <v>13157203</v>
      </c>
      <c r="Z287" s="7">
        <v>43924</v>
      </c>
      <c r="AA287">
        <v>-237242801</v>
      </c>
      <c r="AB287">
        <v>42969607</v>
      </c>
      <c r="AC287">
        <v>94891124</v>
      </c>
    </row>
    <row r="288" spans="1:29">
      <c r="A288" s="7">
        <v>43926</v>
      </c>
      <c r="B288" s="8">
        <v>0.471527777777778</v>
      </c>
      <c r="C288" s="14">
        <v>1</v>
      </c>
      <c r="D288" s="1">
        <v>3290891000</v>
      </c>
      <c r="E288" s="1">
        <v>3195040672</v>
      </c>
      <c r="F288" s="1">
        <v>128739494</v>
      </c>
      <c r="G288" s="1">
        <v>-126379319</v>
      </c>
      <c r="H288" s="1">
        <v>68370065</v>
      </c>
      <c r="I288" s="1">
        <v>133456000</v>
      </c>
      <c r="J288" s="1">
        <v>123966000</v>
      </c>
      <c r="K288" s="1">
        <v>95850328</v>
      </c>
      <c r="L288" s="1">
        <f t="shared" si="4"/>
        <v>2360175</v>
      </c>
      <c r="Z288" s="7">
        <v>43925</v>
      </c>
      <c r="AA288">
        <v>-213627565</v>
      </c>
      <c r="AB288">
        <v>13157203</v>
      </c>
      <c r="AC288">
        <v>74940953</v>
      </c>
    </row>
    <row r="289" spans="1:29">
      <c r="A289" s="7">
        <v>43927</v>
      </c>
      <c r="B289" s="8">
        <v>0.504166666666667</v>
      </c>
      <c r="C289" s="14">
        <v>1</v>
      </c>
      <c r="D289" s="1">
        <v>3290891000</v>
      </c>
      <c r="E289" s="1">
        <v>3195040672</v>
      </c>
      <c r="F289" s="1">
        <v>135583595</v>
      </c>
      <c r="G289" s="1">
        <v>-128164200</v>
      </c>
      <c r="H289" s="1">
        <v>74001874</v>
      </c>
      <c r="I289" s="1">
        <v>133456000</v>
      </c>
      <c r="J289" s="1">
        <v>123966000</v>
      </c>
      <c r="K289" s="1">
        <v>95850328</v>
      </c>
      <c r="L289" s="1">
        <f t="shared" si="4"/>
        <v>7419395</v>
      </c>
      <c r="Z289" s="7">
        <v>43926</v>
      </c>
      <c r="AA289">
        <v>-126379319</v>
      </c>
      <c r="AB289">
        <v>2360175</v>
      </c>
      <c r="AC289">
        <v>68370065</v>
      </c>
    </row>
    <row r="290" spans="1:29">
      <c r="A290" s="7">
        <v>43928</v>
      </c>
      <c r="B290" s="8">
        <v>0.460416666666667</v>
      </c>
      <c r="C290" s="14">
        <v>1</v>
      </c>
      <c r="D290" s="1">
        <v>3290891000</v>
      </c>
      <c r="E290" s="1">
        <v>3195040672</v>
      </c>
      <c r="F290" s="1">
        <v>259113072</v>
      </c>
      <c r="G290" s="1">
        <v>-245970639</v>
      </c>
      <c r="H290" s="1">
        <v>69405895</v>
      </c>
      <c r="I290" s="1">
        <v>133456000</v>
      </c>
      <c r="J290" s="1">
        <v>123966000</v>
      </c>
      <c r="K290" s="1">
        <v>95850328</v>
      </c>
      <c r="L290" s="1">
        <f t="shared" si="4"/>
        <v>13142433</v>
      </c>
      <c r="Z290" s="7">
        <v>43927</v>
      </c>
      <c r="AA290">
        <v>-128164200</v>
      </c>
      <c r="AB290">
        <v>7419395</v>
      </c>
      <c r="AC290">
        <v>74001874</v>
      </c>
    </row>
    <row r="291" spans="1:29">
      <c r="A291" s="7">
        <v>43929</v>
      </c>
      <c r="B291" s="8">
        <v>0.700694444444444</v>
      </c>
      <c r="C291" s="14">
        <v>1</v>
      </c>
      <c r="D291" s="1">
        <v>3290891000</v>
      </c>
      <c r="E291" s="1">
        <v>3195040672</v>
      </c>
      <c r="F291" s="1">
        <v>156022727</v>
      </c>
      <c r="G291" s="1">
        <v>-154281713</v>
      </c>
      <c r="H291" s="1">
        <v>54807587</v>
      </c>
      <c r="I291" s="1">
        <v>133456000</v>
      </c>
      <c r="J291" s="1">
        <v>123966000</v>
      </c>
      <c r="K291" s="1">
        <v>95850328</v>
      </c>
      <c r="L291" s="1">
        <f t="shared" si="4"/>
        <v>1741014</v>
      </c>
      <c r="Z291" s="7">
        <v>43928</v>
      </c>
      <c r="AA291">
        <v>-245970639</v>
      </c>
      <c r="AB291">
        <v>13142433</v>
      </c>
      <c r="AC291">
        <v>69405895</v>
      </c>
    </row>
    <row r="292" spans="1:29">
      <c r="A292" s="7">
        <v>43930</v>
      </c>
      <c r="B292" s="8">
        <v>0.503472222222222</v>
      </c>
      <c r="C292" s="14">
        <v>1</v>
      </c>
      <c r="D292" s="1">
        <v>3290891000</v>
      </c>
      <c r="E292" s="1">
        <v>3195040672</v>
      </c>
      <c r="F292" s="1">
        <v>251442364</v>
      </c>
      <c r="G292" s="1">
        <v>-251141628</v>
      </c>
      <c r="H292" s="1">
        <v>55255270</v>
      </c>
      <c r="I292" s="1">
        <v>133456000</v>
      </c>
      <c r="J292" s="1">
        <v>123966000</v>
      </c>
      <c r="K292" s="1">
        <v>95850328</v>
      </c>
      <c r="L292" s="1">
        <f t="shared" si="4"/>
        <v>300736</v>
      </c>
      <c r="Z292" s="7">
        <v>43929</v>
      </c>
      <c r="AA292">
        <v>-154281713</v>
      </c>
      <c r="AB292">
        <v>1741014</v>
      </c>
      <c r="AC292">
        <v>54807587</v>
      </c>
    </row>
    <row r="293" spans="1:29">
      <c r="A293" s="7">
        <v>43931</v>
      </c>
      <c r="B293" s="8">
        <v>0.522916666666667</v>
      </c>
      <c r="C293" s="14">
        <v>1</v>
      </c>
      <c r="D293" s="1">
        <v>3290891000</v>
      </c>
      <c r="E293" s="1">
        <v>3195040672</v>
      </c>
      <c r="F293" s="1">
        <v>135420247</v>
      </c>
      <c r="G293" s="1">
        <v>-128517159</v>
      </c>
      <c r="H293" s="1">
        <v>35863635</v>
      </c>
      <c r="I293" s="1">
        <v>133456000</v>
      </c>
      <c r="J293" s="1">
        <v>123966000</v>
      </c>
      <c r="K293" s="1">
        <v>95850328</v>
      </c>
      <c r="L293" s="1">
        <f t="shared" si="4"/>
        <v>6903088</v>
      </c>
      <c r="Z293" s="7">
        <v>43930</v>
      </c>
      <c r="AA293">
        <v>-251141628</v>
      </c>
      <c r="AB293">
        <v>300736</v>
      </c>
      <c r="AC293">
        <v>55255270</v>
      </c>
    </row>
    <row r="294" spans="1:29">
      <c r="A294" s="7">
        <v>43932</v>
      </c>
      <c r="B294" s="8">
        <v>0.438194444444444</v>
      </c>
      <c r="C294" s="14">
        <v>1</v>
      </c>
      <c r="D294" s="1">
        <v>3290891000</v>
      </c>
      <c r="E294" s="1">
        <v>3195040672</v>
      </c>
      <c r="F294" s="1">
        <v>215648184</v>
      </c>
      <c r="G294" s="1">
        <v>-208327445</v>
      </c>
      <c r="H294" s="1">
        <v>20196589</v>
      </c>
      <c r="I294" s="1">
        <v>133456000</v>
      </c>
      <c r="J294" s="1">
        <v>123966000</v>
      </c>
      <c r="K294" s="1">
        <v>95850328</v>
      </c>
      <c r="L294" s="1">
        <f t="shared" si="4"/>
        <v>7320739</v>
      </c>
      <c r="Z294" s="7">
        <v>43931</v>
      </c>
      <c r="AA294">
        <v>-128517159</v>
      </c>
      <c r="AB294">
        <v>6903088</v>
      </c>
      <c r="AC294">
        <v>35863635</v>
      </c>
    </row>
    <row r="295" spans="1:29">
      <c r="A295" s="7">
        <v>43933</v>
      </c>
      <c r="B295" s="8">
        <v>0.506944444444444</v>
      </c>
      <c r="C295" s="14">
        <v>1</v>
      </c>
      <c r="D295" s="1">
        <v>3290891000</v>
      </c>
      <c r="E295" s="1">
        <v>3195040672</v>
      </c>
      <c r="F295" s="1">
        <v>153348808</v>
      </c>
      <c r="G295" s="1">
        <v>-134031063</v>
      </c>
      <c r="H295" s="1">
        <v>43032015</v>
      </c>
      <c r="I295" s="1">
        <v>133456000</v>
      </c>
      <c r="J295" s="1">
        <v>123966000</v>
      </c>
      <c r="K295" s="1">
        <v>95850328</v>
      </c>
      <c r="L295" s="1">
        <f t="shared" si="4"/>
        <v>19317745</v>
      </c>
      <c r="Z295" s="7">
        <v>43932</v>
      </c>
      <c r="AA295">
        <v>-208327445</v>
      </c>
      <c r="AB295">
        <v>7320739</v>
      </c>
      <c r="AC295">
        <v>20196589</v>
      </c>
    </row>
    <row r="296" spans="1:29">
      <c r="A296" s="7">
        <v>43934</v>
      </c>
      <c r="B296" s="8">
        <v>0.684027777777778</v>
      </c>
      <c r="C296" s="14">
        <v>1</v>
      </c>
      <c r="D296" s="1">
        <v>3290891000</v>
      </c>
      <c r="E296" s="1">
        <v>3195040672</v>
      </c>
      <c r="F296" s="1">
        <v>136946978</v>
      </c>
      <c r="G296" s="1">
        <v>-131065349</v>
      </c>
      <c r="H296" s="1">
        <v>46553469</v>
      </c>
      <c r="I296" s="1">
        <v>133456000</v>
      </c>
      <c r="J296" s="1">
        <v>123966000</v>
      </c>
      <c r="K296" s="1">
        <v>95850328</v>
      </c>
      <c r="L296" s="1">
        <f t="shared" si="4"/>
        <v>5881629</v>
      </c>
      <c r="Z296" s="7">
        <v>43933</v>
      </c>
      <c r="AA296">
        <v>-134031063</v>
      </c>
      <c r="AB296">
        <v>19317745</v>
      </c>
      <c r="AC296">
        <v>43032015</v>
      </c>
    </row>
    <row r="297" spans="1:29">
      <c r="A297" s="7">
        <v>43935</v>
      </c>
      <c r="B297" s="8">
        <v>0.720138888888889</v>
      </c>
      <c r="C297" s="14">
        <v>1</v>
      </c>
      <c r="D297" s="1">
        <v>3290891000</v>
      </c>
      <c r="E297" s="1">
        <v>3195040672</v>
      </c>
      <c r="F297" s="1">
        <v>163116041</v>
      </c>
      <c r="G297" s="1">
        <v>-142725901</v>
      </c>
      <c r="H297" s="1">
        <v>59524214</v>
      </c>
      <c r="I297" s="1">
        <v>133456000</v>
      </c>
      <c r="J297" s="1">
        <v>123966000</v>
      </c>
      <c r="K297" s="1">
        <v>95850328</v>
      </c>
      <c r="L297" s="1">
        <f t="shared" si="4"/>
        <v>20390140</v>
      </c>
      <c r="Z297" s="7">
        <v>43934</v>
      </c>
      <c r="AA297">
        <v>-131065349</v>
      </c>
      <c r="AB297">
        <v>5881629</v>
      </c>
      <c r="AC297">
        <v>46553469</v>
      </c>
    </row>
    <row r="298" spans="1:29">
      <c r="A298" s="7">
        <v>43936</v>
      </c>
      <c r="B298" s="8">
        <v>0.65625</v>
      </c>
      <c r="C298" s="14">
        <v>1</v>
      </c>
      <c r="D298" s="1">
        <v>3290891000</v>
      </c>
      <c r="E298" s="1">
        <v>3195040672</v>
      </c>
      <c r="F298" s="1">
        <v>295719775</v>
      </c>
      <c r="G298" s="1">
        <v>-259978509</v>
      </c>
      <c r="H298" s="1">
        <v>69152302</v>
      </c>
      <c r="I298" s="1">
        <v>133456000</v>
      </c>
      <c r="J298" s="1">
        <v>123966000</v>
      </c>
      <c r="K298" s="1">
        <v>95850328</v>
      </c>
      <c r="L298" s="1">
        <f t="shared" si="4"/>
        <v>35741266</v>
      </c>
      <c r="Z298" s="7">
        <v>43935</v>
      </c>
      <c r="AA298">
        <v>-142725901</v>
      </c>
      <c r="AB298">
        <v>20390140</v>
      </c>
      <c r="AC298">
        <v>59524214</v>
      </c>
    </row>
    <row r="299" spans="1:29">
      <c r="A299" s="7">
        <v>43937</v>
      </c>
      <c r="B299" s="8">
        <v>0.688194444444444</v>
      </c>
      <c r="C299" s="14">
        <v>1</v>
      </c>
      <c r="D299" s="1">
        <v>3290891000</v>
      </c>
      <c r="E299" s="1">
        <v>3195040672</v>
      </c>
      <c r="F299" s="1">
        <v>128800905</v>
      </c>
      <c r="G299" s="1">
        <v>-127416673</v>
      </c>
      <c r="H299" s="1">
        <v>68795520</v>
      </c>
      <c r="I299" s="1">
        <v>133456000</v>
      </c>
      <c r="J299" s="1">
        <v>123966000</v>
      </c>
      <c r="K299" s="1">
        <v>95850328</v>
      </c>
      <c r="L299" s="1">
        <f t="shared" si="4"/>
        <v>1384232</v>
      </c>
      <c r="Z299" s="7">
        <v>43936</v>
      </c>
      <c r="AA299">
        <v>-259978509</v>
      </c>
      <c r="AB299">
        <v>35741266</v>
      </c>
      <c r="AC299">
        <v>69152302</v>
      </c>
    </row>
    <row r="300" spans="1:29">
      <c r="A300" s="7">
        <v>43938</v>
      </c>
      <c r="B300" s="8">
        <v>0.578472222222222</v>
      </c>
      <c r="C300" s="14">
        <v>1</v>
      </c>
      <c r="D300" s="1">
        <v>3290891000</v>
      </c>
      <c r="E300" s="1">
        <v>3195040672</v>
      </c>
      <c r="F300" s="1">
        <v>257254358</v>
      </c>
      <c r="G300" s="1">
        <v>-236855407</v>
      </c>
      <c r="H300" s="1">
        <v>88660330</v>
      </c>
      <c r="I300" s="1">
        <v>133456000</v>
      </c>
      <c r="J300" s="1">
        <v>123966000</v>
      </c>
      <c r="K300" s="1">
        <v>95850328</v>
      </c>
      <c r="L300" s="1">
        <f t="shared" si="4"/>
        <v>20398951</v>
      </c>
      <c r="Z300" s="7">
        <v>43937</v>
      </c>
      <c r="AA300">
        <v>-127416673</v>
      </c>
      <c r="AB300">
        <v>1384232</v>
      </c>
      <c r="AC300">
        <v>68795520</v>
      </c>
    </row>
    <row r="301" spans="1:29">
      <c r="A301" s="7">
        <v>43939</v>
      </c>
      <c r="B301" s="8">
        <v>0.715277777777778</v>
      </c>
      <c r="C301" s="14">
        <v>1</v>
      </c>
      <c r="D301" s="1">
        <v>3290891000</v>
      </c>
      <c r="E301" s="1">
        <v>3195040672</v>
      </c>
      <c r="F301" s="1">
        <v>146628629</v>
      </c>
      <c r="G301" s="1">
        <v>-142611117</v>
      </c>
      <c r="H301" s="1">
        <v>86364941</v>
      </c>
      <c r="I301" s="1">
        <v>133456000</v>
      </c>
      <c r="J301" s="1">
        <v>123966000</v>
      </c>
      <c r="K301" s="1">
        <v>95850328</v>
      </c>
      <c r="L301" s="1">
        <f t="shared" si="4"/>
        <v>4017512</v>
      </c>
      <c r="Z301" s="7">
        <v>43938</v>
      </c>
      <c r="AA301">
        <v>-236855407</v>
      </c>
      <c r="AB301">
        <v>20398951</v>
      </c>
      <c r="AC301">
        <v>88660330</v>
      </c>
    </row>
    <row r="302" spans="1:29">
      <c r="A302" s="7">
        <v>43940</v>
      </c>
      <c r="B302" s="8">
        <v>0.559027777777778</v>
      </c>
      <c r="C302" s="14">
        <v>1</v>
      </c>
      <c r="D302" s="1">
        <v>3290891000</v>
      </c>
      <c r="E302" s="1">
        <v>3195040672</v>
      </c>
      <c r="F302" s="1">
        <v>252520587</v>
      </c>
      <c r="G302" s="1">
        <v>-237143800</v>
      </c>
      <c r="H302" s="1">
        <v>96716378</v>
      </c>
      <c r="I302" s="1">
        <v>133456000</v>
      </c>
      <c r="J302" s="1">
        <v>123966000</v>
      </c>
      <c r="K302" s="1">
        <v>95850328</v>
      </c>
      <c r="L302" s="1">
        <f t="shared" si="4"/>
        <v>15376787</v>
      </c>
      <c r="Z302" s="7">
        <v>43939</v>
      </c>
      <c r="AA302">
        <v>-142611117</v>
      </c>
      <c r="AB302">
        <v>4017512</v>
      </c>
      <c r="AC302">
        <v>86364941</v>
      </c>
    </row>
    <row r="303" spans="1:29">
      <c r="A303" s="7">
        <v>43941</v>
      </c>
      <c r="B303" s="8">
        <v>0.589583333333333</v>
      </c>
      <c r="C303" s="14">
        <v>1</v>
      </c>
      <c r="D303" s="1">
        <v>3290891000</v>
      </c>
      <c r="E303" s="1">
        <v>3195040672</v>
      </c>
      <c r="F303" s="1">
        <v>140228413</v>
      </c>
      <c r="G303" s="1">
        <v>-135685378</v>
      </c>
      <c r="H303" s="1">
        <v>81941668</v>
      </c>
      <c r="I303" s="1">
        <v>133456000</v>
      </c>
      <c r="J303" s="1">
        <v>123966000</v>
      </c>
      <c r="K303" s="1">
        <v>95850328</v>
      </c>
      <c r="L303" s="1">
        <f t="shared" si="4"/>
        <v>4543035</v>
      </c>
      <c r="Z303" s="7">
        <v>43940</v>
      </c>
      <c r="AA303">
        <v>-237143800</v>
      </c>
      <c r="AB303">
        <v>15376787</v>
      </c>
      <c r="AC303">
        <v>96716378</v>
      </c>
    </row>
    <row r="304" spans="1:29">
      <c r="A304" s="7">
        <v>43942</v>
      </c>
      <c r="B304" s="8">
        <v>0.652777777777778</v>
      </c>
      <c r="C304" s="14">
        <v>1</v>
      </c>
      <c r="D304" s="1">
        <v>3290891000</v>
      </c>
      <c r="E304" s="1">
        <v>3195040672</v>
      </c>
      <c r="F304" s="1">
        <v>147839714</v>
      </c>
      <c r="G304" s="1">
        <v>-134886199</v>
      </c>
      <c r="H304" s="1">
        <v>89013554</v>
      </c>
      <c r="I304" s="1">
        <v>133456000</v>
      </c>
      <c r="J304" s="1">
        <v>123966000</v>
      </c>
      <c r="K304" s="1">
        <v>95850328</v>
      </c>
      <c r="L304" s="1">
        <f t="shared" si="4"/>
        <v>12953515</v>
      </c>
      <c r="Z304" s="7">
        <v>43941</v>
      </c>
      <c r="AA304">
        <v>-135685378</v>
      </c>
      <c r="AB304">
        <v>4543035</v>
      </c>
      <c r="AC304">
        <v>81941668</v>
      </c>
    </row>
    <row r="305" spans="26:29">
      <c r="Z305" s="7">
        <v>43942</v>
      </c>
      <c r="AA305">
        <v>-134886199</v>
      </c>
      <c r="AB305">
        <v>12953515</v>
      </c>
      <c r="AC305">
        <v>89013554</v>
      </c>
    </row>
    <row r="306" spans="26:29">
      <c r="Z306" t="s">
        <v>309</v>
      </c>
      <c r="AA306">
        <v>-54425120570</v>
      </c>
      <c r="AB306" t="e">
        <v>#VALUE!</v>
      </c>
      <c r="AC306">
        <v>1148899562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3"/>
  <sheetViews>
    <sheetView workbookViewId="0">
      <pane ySplit="3" topLeftCell="A266" activePane="bottomLeft" state="frozen"/>
      <selection/>
      <selection pane="bottomLeft" activeCell="I281" sqref="I281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369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t="s">
        <v>137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308</v>
      </c>
      <c r="G4" s="1">
        <v>-161226885</v>
      </c>
      <c r="H4" s="1">
        <v>-161226885</v>
      </c>
      <c r="I4" s="1" t="s">
        <v>308</v>
      </c>
      <c r="L4" s="1" t="e">
        <f ca="1" t="shared" ref="L4:L22" si="0">F4+G4</f>
        <v>#VALUE!</v>
      </c>
      <c r="M4" s="15" t="s">
        <v>472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307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308</v>
      </c>
      <c r="G5" s="1">
        <v>-196036310</v>
      </c>
      <c r="H5" s="1">
        <v>-318654625</v>
      </c>
      <c r="I5" s="1" t="s">
        <v>308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308</v>
      </c>
      <c r="G6" s="1">
        <v>-209904368</v>
      </c>
      <c r="H6" s="1">
        <v>-528558993</v>
      </c>
      <c r="I6" s="1" t="s">
        <v>308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308</v>
      </c>
      <c r="G7" s="1">
        <v>-189907966</v>
      </c>
      <c r="H7" s="1">
        <v>-718466959</v>
      </c>
      <c r="I7" s="1" t="s">
        <v>308</v>
      </c>
      <c r="L7" s="1" t="e">
        <f ca="1" t="shared" si="0"/>
        <v>#VALUE!</v>
      </c>
      <c r="M7" s="15"/>
      <c r="R7" s="17" t="s">
        <v>436</v>
      </c>
      <c r="S7" s="15" t="s">
        <v>437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308</v>
      </c>
      <c r="G8" s="1">
        <v>-206977333</v>
      </c>
      <c r="H8" s="1">
        <v>-925444292</v>
      </c>
      <c r="I8" s="1" t="s">
        <v>308</v>
      </c>
      <c r="L8" s="1" t="e">
        <f ca="1" t="shared" si="0"/>
        <v>#VALUE!</v>
      </c>
      <c r="M8" s="15"/>
      <c r="R8" s="17" t="s">
        <v>438</v>
      </c>
      <c r="S8" s="15" t="s">
        <v>473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308</v>
      </c>
      <c r="G9" s="1">
        <v>-189457982</v>
      </c>
      <c r="H9" s="1">
        <v>-1114902274</v>
      </c>
      <c r="I9" s="1" t="s">
        <v>308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440</v>
      </c>
      <c r="S9" s="15" t="s">
        <v>474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308</v>
      </c>
      <c r="G10" s="1">
        <v>-325695793</v>
      </c>
      <c r="H10" s="1">
        <v>-1251140085</v>
      </c>
      <c r="I10" s="1" t="s">
        <v>308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443</v>
      </c>
      <c r="S10" s="15" t="s">
        <v>475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308</v>
      </c>
      <c r="G11" s="1">
        <v>-215102747</v>
      </c>
      <c r="H11" s="1">
        <v>-1466242832</v>
      </c>
      <c r="I11" s="1" t="s">
        <v>308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476</v>
      </c>
      <c r="R11" s="17" t="s">
        <v>446</v>
      </c>
      <c r="S11" s="15" t="s">
        <v>477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308</v>
      </c>
      <c r="G12" s="1">
        <v>-181411852</v>
      </c>
      <c r="H12" s="1">
        <v>-1486427799</v>
      </c>
      <c r="I12" s="1" t="s">
        <v>308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478</v>
      </c>
      <c r="R12" s="17" t="s">
        <v>449</v>
      </c>
      <c r="S12" s="15" t="s">
        <v>479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480</v>
      </c>
      <c r="R13" s="17" t="s">
        <v>451</v>
      </c>
      <c r="S13" s="15" t="s">
        <v>481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308</v>
      </c>
      <c r="G63" s="1">
        <v>-303060896</v>
      </c>
      <c r="H63" s="1">
        <v>-89798983</v>
      </c>
      <c r="I63" s="1" t="s">
        <v>308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308</v>
      </c>
      <c r="G64" s="1">
        <v>-216674073</v>
      </c>
      <c r="H64" s="1">
        <v>-380900010</v>
      </c>
      <c r="I64" s="1" t="s">
        <v>308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308</v>
      </c>
      <c r="G66" s="1">
        <v>-328348179</v>
      </c>
      <c r="H66" s="1">
        <v>116469895</v>
      </c>
      <c r="I66" s="1" t="s">
        <v>308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308</v>
      </c>
      <c r="G67" s="1">
        <v>-228733933</v>
      </c>
      <c r="H67" s="1">
        <v>-114678537</v>
      </c>
      <c r="I67" s="1" t="s">
        <v>308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308</v>
      </c>
      <c r="G68" s="1">
        <v>-521013478</v>
      </c>
      <c r="H68" s="1">
        <v>141560400</v>
      </c>
      <c r="I68" s="1" t="s">
        <v>308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308</v>
      </c>
      <c r="G70" s="1">
        <v>-400763135</v>
      </c>
      <c r="H70" s="1">
        <v>97208153</v>
      </c>
      <c r="I70" s="1" t="s">
        <v>308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308</v>
      </c>
      <c r="G71" s="1">
        <v>-400962812</v>
      </c>
      <c r="H71" s="1">
        <v>175915089</v>
      </c>
      <c r="I71" s="1" t="s">
        <v>308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308</v>
      </c>
      <c r="G106" s="1">
        <v>-253563293</v>
      </c>
      <c r="H106" s="1">
        <v>-20984887</v>
      </c>
      <c r="I106" s="1" t="s">
        <v>308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308</v>
      </c>
      <c r="G107" s="1">
        <v>-278105240</v>
      </c>
      <c r="H107" s="1">
        <v>-213768257</v>
      </c>
      <c r="I107" s="1" t="s">
        <v>308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308</v>
      </c>
      <c r="G109" s="1">
        <v>-219750336</v>
      </c>
      <c r="H109" s="1">
        <v>246251209</v>
      </c>
      <c r="I109" s="1" t="s">
        <v>308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308</v>
      </c>
      <c r="G180" s="1">
        <v>-256995049</v>
      </c>
      <c r="H180" s="1">
        <v>28012148</v>
      </c>
      <c r="I180" s="1" t="s">
        <v>308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78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1:30">
      <c r="A248" s="7">
        <v>43909</v>
      </c>
      <c r="B248" s="8">
        <v>0.698611111111111</v>
      </c>
      <c r="C248" s="14">
        <v>1</v>
      </c>
      <c r="D248" s="1">
        <v>5757969000</v>
      </c>
      <c r="E248" s="1">
        <v>4771564715</v>
      </c>
      <c r="F248" s="1">
        <v>250997234</v>
      </c>
      <c r="G248" s="1">
        <v>-242991880</v>
      </c>
      <c r="H248" s="1">
        <v>168364009</v>
      </c>
      <c r="I248" s="1">
        <v>233504000</v>
      </c>
      <c r="J248" s="1">
        <v>216901000</v>
      </c>
      <c r="K248" s="1">
        <v>986404285</v>
      </c>
      <c r="L248" s="1">
        <f t="shared" si="4"/>
        <v>8005354</v>
      </c>
      <c r="AA248" s="7">
        <v>43908</v>
      </c>
      <c r="AB248">
        <v>-203422510</v>
      </c>
      <c r="AC248">
        <v>3035700</v>
      </c>
      <c r="AD248">
        <v>181127241</v>
      </c>
    </row>
    <row r="249" spans="1:30">
      <c r="A249" s="7">
        <v>43910</v>
      </c>
      <c r="B249" s="8">
        <v>0.692361111111111</v>
      </c>
      <c r="C249" s="14">
        <v>1</v>
      </c>
      <c r="D249" s="1">
        <v>5757969000</v>
      </c>
      <c r="E249" s="1">
        <v>4771564715</v>
      </c>
      <c r="F249" s="1">
        <v>209320643</v>
      </c>
      <c r="G249" s="1">
        <v>-199204991</v>
      </c>
      <c r="H249" s="1">
        <v>157069288</v>
      </c>
      <c r="I249" s="1">
        <v>350256000</v>
      </c>
      <c r="J249" s="1">
        <v>325352000</v>
      </c>
      <c r="K249" s="1">
        <v>986404285</v>
      </c>
      <c r="L249" s="1">
        <f t="shared" si="4"/>
        <v>10115652</v>
      </c>
      <c r="AA249" s="7">
        <v>43909</v>
      </c>
      <c r="AB249">
        <v>-242991880</v>
      </c>
      <c r="AC249">
        <v>8005354</v>
      </c>
      <c r="AD249">
        <v>168364009</v>
      </c>
    </row>
    <row r="250" spans="1:30">
      <c r="A250" s="7">
        <v>43911</v>
      </c>
      <c r="B250" s="8">
        <v>0.478472222222222</v>
      </c>
      <c r="C250" s="14">
        <v>1</v>
      </c>
      <c r="D250" s="1">
        <v>5757969000</v>
      </c>
      <c r="E250" s="1">
        <v>4771564715</v>
      </c>
      <c r="F250" s="1">
        <v>516121797</v>
      </c>
      <c r="G250" s="1">
        <v>-482419388</v>
      </c>
      <c r="H250" s="1">
        <v>145653421</v>
      </c>
      <c r="I250" s="1">
        <v>350256000</v>
      </c>
      <c r="J250" s="1">
        <v>325352000</v>
      </c>
      <c r="K250" s="1">
        <v>986404285</v>
      </c>
      <c r="L250" s="1">
        <f t="shared" si="4"/>
        <v>33702409</v>
      </c>
      <c r="AA250" s="7">
        <v>43910</v>
      </c>
      <c r="AB250">
        <v>-199204991</v>
      </c>
      <c r="AC250">
        <v>10115652</v>
      </c>
      <c r="AD250">
        <v>157069288</v>
      </c>
    </row>
    <row r="251" spans="1:30">
      <c r="A251" s="7">
        <v>43912</v>
      </c>
      <c r="B251" s="8">
        <v>0.747916666666667</v>
      </c>
      <c r="C251" s="14">
        <v>1</v>
      </c>
      <c r="D251" s="1">
        <v>5757969000</v>
      </c>
      <c r="E251" s="1">
        <v>4771564715</v>
      </c>
      <c r="F251" s="1">
        <v>277038494</v>
      </c>
      <c r="G251" s="1">
        <v>-269712878</v>
      </c>
      <c r="H251" s="1">
        <v>132170816</v>
      </c>
      <c r="I251" s="1">
        <v>233504000</v>
      </c>
      <c r="J251" s="1">
        <v>216901000</v>
      </c>
      <c r="K251" s="1">
        <v>986404285</v>
      </c>
      <c r="L251" s="1">
        <f t="shared" si="4"/>
        <v>7325616</v>
      </c>
      <c r="AA251" s="7">
        <v>43911</v>
      </c>
      <c r="AB251">
        <v>-482419388</v>
      </c>
      <c r="AC251">
        <v>33702409</v>
      </c>
      <c r="AD251">
        <v>145653421</v>
      </c>
    </row>
    <row r="252" spans="1:30">
      <c r="A252" s="7">
        <v>43913</v>
      </c>
      <c r="B252" s="8">
        <v>0.804166666666667</v>
      </c>
      <c r="C252" s="14">
        <v>1</v>
      </c>
      <c r="D252" s="1">
        <v>5757969000</v>
      </c>
      <c r="E252" s="1">
        <v>4771564715</v>
      </c>
      <c r="F252" s="1">
        <v>237762908</v>
      </c>
      <c r="G252" s="1">
        <v>-234825457</v>
      </c>
      <c r="H252" s="1">
        <v>109285841</v>
      </c>
      <c r="I252" s="1">
        <v>233504000</v>
      </c>
      <c r="J252" s="1">
        <v>216901000</v>
      </c>
      <c r="K252" s="1">
        <v>986404285</v>
      </c>
      <c r="L252" s="1">
        <f t="shared" si="4"/>
        <v>2937451</v>
      </c>
      <c r="AA252" s="7">
        <v>43912</v>
      </c>
      <c r="AB252">
        <v>-269712878</v>
      </c>
      <c r="AC252">
        <v>7325616</v>
      </c>
      <c r="AD252">
        <v>132170816</v>
      </c>
    </row>
    <row r="253" spans="1:30">
      <c r="A253" s="7">
        <v>43914</v>
      </c>
      <c r="B253" s="8">
        <v>0.778472222222222</v>
      </c>
      <c r="C253" s="14">
        <v>1</v>
      </c>
      <c r="D253" s="1">
        <v>5757969000</v>
      </c>
      <c r="E253" s="1">
        <v>4771564715</v>
      </c>
      <c r="F253" s="1">
        <v>456258535</v>
      </c>
      <c r="G253" s="1">
        <v>-449926479</v>
      </c>
      <c r="H253" s="1">
        <v>89710961</v>
      </c>
      <c r="I253" s="1">
        <v>233504000</v>
      </c>
      <c r="J253" s="1">
        <v>216901000</v>
      </c>
      <c r="K253" s="1">
        <v>986404285</v>
      </c>
      <c r="L253" s="1">
        <f t="shared" si="4"/>
        <v>6332056</v>
      </c>
      <c r="AA253" s="7">
        <v>43913</v>
      </c>
      <c r="AB253">
        <v>-234825457</v>
      </c>
      <c r="AC253">
        <v>2937451</v>
      </c>
      <c r="AD253">
        <v>109285841</v>
      </c>
    </row>
    <row r="254" spans="1:30">
      <c r="A254" s="7">
        <v>43915</v>
      </c>
      <c r="B254" s="8">
        <v>0.799305555555556</v>
      </c>
      <c r="C254" s="14">
        <v>1</v>
      </c>
      <c r="D254" s="1">
        <v>5757969000</v>
      </c>
      <c r="E254" s="1">
        <v>4771564715</v>
      </c>
      <c r="F254" s="1">
        <v>411591404</v>
      </c>
      <c r="G254" s="1">
        <v>-412109388</v>
      </c>
      <c r="H254" s="1">
        <v>54488546</v>
      </c>
      <c r="I254" s="1">
        <v>233504000</v>
      </c>
      <c r="J254" s="1">
        <v>216901000</v>
      </c>
      <c r="K254" s="1">
        <v>986404285</v>
      </c>
      <c r="L254" s="1">
        <f t="shared" si="4"/>
        <v>-517984</v>
      </c>
      <c r="AA254" s="7">
        <v>43914</v>
      </c>
      <c r="AB254">
        <v>-449926479</v>
      </c>
      <c r="AC254">
        <v>6332056</v>
      </c>
      <c r="AD254">
        <v>89710961</v>
      </c>
    </row>
    <row r="255" spans="1:30">
      <c r="A255" s="7">
        <v>43916</v>
      </c>
      <c r="B255" s="8">
        <v>0.65625</v>
      </c>
      <c r="C255" s="14">
        <v>1</v>
      </c>
      <c r="D255" s="1">
        <v>5757969000</v>
      </c>
      <c r="E255" s="1">
        <v>4771564715</v>
      </c>
      <c r="F255" s="1">
        <v>406768635</v>
      </c>
      <c r="G255" s="1">
        <v>-395522989</v>
      </c>
      <c r="H255" s="1">
        <v>67060317</v>
      </c>
      <c r="I255" s="1">
        <v>233504000</v>
      </c>
      <c r="J255" s="1">
        <v>216901000</v>
      </c>
      <c r="K255" s="1">
        <v>986404285</v>
      </c>
      <c r="L255" s="1">
        <f t="shared" si="4"/>
        <v>11245646</v>
      </c>
      <c r="AA255" s="7">
        <v>43915</v>
      </c>
      <c r="AB255">
        <v>-412109388</v>
      </c>
      <c r="AC255">
        <v>-517984</v>
      </c>
      <c r="AD255">
        <v>54488546</v>
      </c>
    </row>
    <row r="256" spans="1:30">
      <c r="A256" s="7">
        <v>43917</v>
      </c>
      <c r="B256" s="8">
        <v>0.615277777777778</v>
      </c>
      <c r="C256" s="14">
        <v>1</v>
      </c>
      <c r="D256" s="1">
        <v>5757969000</v>
      </c>
      <c r="E256" s="1">
        <v>4771564715</v>
      </c>
      <c r="F256" s="1">
        <v>420667357</v>
      </c>
      <c r="G256" s="1">
        <v>-410424891</v>
      </c>
      <c r="H256" s="1">
        <v>53689958</v>
      </c>
      <c r="I256" s="1">
        <v>350256000</v>
      </c>
      <c r="J256" s="1">
        <v>325352000</v>
      </c>
      <c r="K256" s="1">
        <v>986404285</v>
      </c>
      <c r="L256" s="1">
        <f t="shared" si="4"/>
        <v>10242466</v>
      </c>
      <c r="AA256" s="7">
        <v>43916</v>
      </c>
      <c r="AB256">
        <v>-395522989</v>
      </c>
      <c r="AC256">
        <v>11245646</v>
      </c>
      <c r="AD256">
        <v>67060317</v>
      </c>
    </row>
    <row r="257" spans="1:30">
      <c r="A257" s="7">
        <v>43918</v>
      </c>
      <c r="B257" s="8">
        <v>0.695138888888889</v>
      </c>
      <c r="C257" s="14">
        <v>1</v>
      </c>
      <c r="D257" s="1">
        <v>5757969000</v>
      </c>
      <c r="E257" s="1">
        <v>4771564715</v>
      </c>
      <c r="F257" s="1">
        <v>383131238</v>
      </c>
      <c r="G257" s="1">
        <v>-364138175</v>
      </c>
      <c r="H257" s="1">
        <v>62567369</v>
      </c>
      <c r="I257" s="1">
        <v>350256000</v>
      </c>
      <c r="J257" s="1">
        <v>325352000</v>
      </c>
      <c r="K257" s="1">
        <v>986404285</v>
      </c>
      <c r="L257" s="1">
        <f t="shared" si="4"/>
        <v>18993063</v>
      </c>
      <c r="AA257" s="7">
        <v>43917</v>
      </c>
      <c r="AB257">
        <v>-410424891</v>
      </c>
      <c r="AC257">
        <v>10242466</v>
      </c>
      <c r="AD257">
        <v>53689958</v>
      </c>
    </row>
    <row r="258" spans="1:30">
      <c r="A258" s="7">
        <v>43919</v>
      </c>
      <c r="B258" s="8">
        <v>0.734722222222222</v>
      </c>
      <c r="C258" s="14">
        <v>1</v>
      </c>
      <c r="D258" s="1">
        <v>5757969000</v>
      </c>
      <c r="E258" s="1">
        <v>4771564715</v>
      </c>
      <c r="F258" s="1">
        <v>253470634</v>
      </c>
      <c r="G258" s="1">
        <v>-226086656</v>
      </c>
      <c r="H258" s="1">
        <v>66364590</v>
      </c>
      <c r="I258" s="1">
        <v>233504000</v>
      </c>
      <c r="J258" s="1">
        <v>216901000</v>
      </c>
      <c r="K258" s="1">
        <v>986404285</v>
      </c>
      <c r="L258" s="1">
        <f t="shared" si="4"/>
        <v>27383978</v>
      </c>
      <c r="AA258" s="7">
        <v>43918</v>
      </c>
      <c r="AB258">
        <v>-364138175</v>
      </c>
      <c r="AC258">
        <v>18993063</v>
      </c>
      <c r="AD258">
        <v>62567369</v>
      </c>
    </row>
    <row r="259" spans="1:30">
      <c r="A259" s="7">
        <v>43920</v>
      </c>
      <c r="B259" s="8">
        <v>0.684722222222222</v>
      </c>
      <c r="C259" s="14">
        <v>1</v>
      </c>
      <c r="D259" s="1">
        <v>5757969000</v>
      </c>
      <c r="E259" s="1">
        <v>4771564715</v>
      </c>
      <c r="F259" s="1">
        <v>477872259</v>
      </c>
      <c r="G259" s="1">
        <v>-426318412</v>
      </c>
      <c r="H259" s="1">
        <v>83208843</v>
      </c>
      <c r="I259" s="1">
        <v>233504000</v>
      </c>
      <c r="J259" s="1">
        <v>216901000</v>
      </c>
      <c r="K259" s="1">
        <v>986404285</v>
      </c>
      <c r="L259" s="1">
        <f t="shared" si="4"/>
        <v>51553847</v>
      </c>
      <c r="AA259" s="7">
        <v>43919</v>
      </c>
      <c r="AB259">
        <v>-226086656</v>
      </c>
      <c r="AC259">
        <v>27383978</v>
      </c>
      <c r="AD259">
        <v>66364590</v>
      </c>
    </row>
    <row r="260" spans="1:30">
      <c r="A260" s="7">
        <v>43921</v>
      </c>
      <c r="B260" s="8">
        <v>0.456944444444444</v>
      </c>
      <c r="C260" s="14">
        <v>1</v>
      </c>
      <c r="D260" s="1">
        <v>5757969000</v>
      </c>
      <c r="E260" s="1">
        <v>4771564715</v>
      </c>
      <c r="F260" s="1">
        <v>416070692</v>
      </c>
      <c r="G260" s="1">
        <v>-372856333</v>
      </c>
      <c r="H260" s="1">
        <v>99315882</v>
      </c>
      <c r="I260" s="1">
        <v>233504000</v>
      </c>
      <c r="J260" s="1">
        <v>216901000</v>
      </c>
      <c r="K260" s="1">
        <v>986404285</v>
      </c>
      <c r="L260" s="1">
        <f t="shared" si="4"/>
        <v>43214359</v>
      </c>
      <c r="AA260" s="7">
        <v>43920</v>
      </c>
      <c r="AB260">
        <v>-426318412</v>
      </c>
      <c r="AC260">
        <v>51553847</v>
      </c>
      <c r="AD260">
        <v>83208843</v>
      </c>
    </row>
    <row r="261" spans="1:30">
      <c r="A261" s="7">
        <v>43922</v>
      </c>
      <c r="B261" s="8">
        <v>0.5625</v>
      </c>
      <c r="C261" s="14">
        <v>1</v>
      </c>
      <c r="D261" s="1">
        <v>5757969000</v>
      </c>
      <c r="E261" s="1">
        <v>4771564715</v>
      </c>
      <c r="F261" s="1">
        <v>273310490</v>
      </c>
      <c r="G261" s="1">
        <v>-239193602</v>
      </c>
      <c r="H261" s="1">
        <v>130038165</v>
      </c>
      <c r="I261" s="1">
        <v>233504000</v>
      </c>
      <c r="J261" s="1">
        <v>216901000</v>
      </c>
      <c r="K261" s="1">
        <v>986404285</v>
      </c>
      <c r="L261" s="1">
        <f t="shared" si="4"/>
        <v>34116888</v>
      </c>
      <c r="AA261" s="7">
        <v>43921</v>
      </c>
      <c r="AB261">
        <v>-372856333</v>
      </c>
      <c r="AC261">
        <v>43214359</v>
      </c>
      <c r="AD261">
        <v>99315882</v>
      </c>
    </row>
    <row r="262" spans="1:30">
      <c r="A262" s="7">
        <v>43923</v>
      </c>
      <c r="B262" s="8">
        <v>0.733333333333333</v>
      </c>
      <c r="C262" s="14">
        <v>1</v>
      </c>
      <c r="D262" s="1">
        <v>5757969000</v>
      </c>
      <c r="E262" s="1">
        <v>4771564715</v>
      </c>
      <c r="F262" s="1">
        <v>258205397</v>
      </c>
      <c r="G262" s="1">
        <v>-253307230</v>
      </c>
      <c r="H262" s="1">
        <v>138848921</v>
      </c>
      <c r="I262" s="1">
        <v>233504000</v>
      </c>
      <c r="J262" s="1">
        <v>216901000</v>
      </c>
      <c r="K262" s="1">
        <v>986404285</v>
      </c>
      <c r="L262" s="1">
        <f t="shared" si="4"/>
        <v>4898167</v>
      </c>
      <c r="AA262" s="7">
        <v>43922</v>
      </c>
      <c r="AB262">
        <v>-239193602</v>
      </c>
      <c r="AC262">
        <v>34116888</v>
      </c>
      <c r="AD262">
        <v>130038165</v>
      </c>
    </row>
    <row r="263" spans="1:30">
      <c r="A263" s="7">
        <v>43924</v>
      </c>
      <c r="B263" s="8">
        <v>0.475694444444444</v>
      </c>
      <c r="C263" s="14">
        <v>1</v>
      </c>
      <c r="D263" s="1">
        <v>5757969000</v>
      </c>
      <c r="E263" s="1">
        <v>4771564715</v>
      </c>
      <c r="F263" s="1">
        <v>433528324</v>
      </c>
      <c r="G263" s="1">
        <v>-415099309</v>
      </c>
      <c r="H263" s="1">
        <v>137221534</v>
      </c>
      <c r="I263" s="1">
        <v>233504000</v>
      </c>
      <c r="J263" s="1">
        <v>216901000</v>
      </c>
      <c r="K263" s="1">
        <v>986404285</v>
      </c>
      <c r="L263" s="1">
        <f t="shared" si="4"/>
        <v>18429015</v>
      </c>
      <c r="AA263" s="7">
        <v>43923</v>
      </c>
      <c r="AB263">
        <v>-253307230</v>
      </c>
      <c r="AC263">
        <v>4898167</v>
      </c>
      <c r="AD263">
        <v>138848921</v>
      </c>
    </row>
    <row r="264" spans="1:30">
      <c r="A264" s="7">
        <v>43925</v>
      </c>
      <c r="B264" s="8">
        <v>0.457638888888889</v>
      </c>
      <c r="C264" s="14">
        <v>1</v>
      </c>
      <c r="D264" s="1">
        <v>5757969000</v>
      </c>
      <c r="E264" s="1">
        <v>4771564715</v>
      </c>
      <c r="F264" s="1">
        <v>423972785</v>
      </c>
      <c r="G264" s="1">
        <v>-373780170</v>
      </c>
      <c r="H264" s="1">
        <v>178799070</v>
      </c>
      <c r="I264" s="1">
        <v>233504000</v>
      </c>
      <c r="J264" s="1">
        <v>216901000</v>
      </c>
      <c r="K264" s="1">
        <v>986404285</v>
      </c>
      <c r="L264" s="1">
        <f t="shared" si="4"/>
        <v>50192615</v>
      </c>
      <c r="AA264" s="7">
        <v>43924</v>
      </c>
      <c r="AB264">
        <v>-415099309</v>
      </c>
      <c r="AC264">
        <v>18429015</v>
      </c>
      <c r="AD264">
        <v>137221534</v>
      </c>
    </row>
    <row r="265" spans="1:30">
      <c r="A265" s="7">
        <v>43926</v>
      </c>
      <c r="B265" s="8">
        <v>0.476388888888889</v>
      </c>
      <c r="C265" s="14">
        <v>1</v>
      </c>
      <c r="D265" s="1">
        <v>5757969000</v>
      </c>
      <c r="E265" s="1">
        <v>4771564715</v>
      </c>
      <c r="F265" s="1">
        <v>255269568</v>
      </c>
      <c r="G265" s="1">
        <v>-221123540</v>
      </c>
      <c r="H265" s="1">
        <v>193952035</v>
      </c>
      <c r="I265" s="1">
        <v>233504000</v>
      </c>
      <c r="J265" s="1">
        <v>216901000</v>
      </c>
      <c r="K265" s="1">
        <v>986404285</v>
      </c>
      <c r="L265" s="1">
        <f t="shared" si="4"/>
        <v>34146028</v>
      </c>
      <c r="AA265" s="7">
        <v>43925</v>
      </c>
      <c r="AB265">
        <v>-373780170</v>
      </c>
      <c r="AC265">
        <v>50192615</v>
      </c>
      <c r="AD265">
        <v>178799070</v>
      </c>
    </row>
    <row r="266" spans="1:30">
      <c r="A266" s="7">
        <v>43927</v>
      </c>
      <c r="B266" s="8">
        <v>0.504861111111111</v>
      </c>
      <c r="C266" s="14">
        <v>1</v>
      </c>
      <c r="D266" s="1">
        <v>5757969000</v>
      </c>
      <c r="E266" s="1">
        <v>4771564715</v>
      </c>
      <c r="F266" s="1">
        <v>244834544</v>
      </c>
      <c r="G266" s="1">
        <v>-224249023</v>
      </c>
      <c r="H266" s="1">
        <v>187153578</v>
      </c>
      <c r="I266" s="1">
        <v>233504000</v>
      </c>
      <c r="J266" s="1">
        <v>216901000</v>
      </c>
      <c r="K266" s="1">
        <v>986404285</v>
      </c>
      <c r="L266" s="1">
        <f t="shared" si="4"/>
        <v>20585521</v>
      </c>
      <c r="AA266" s="7">
        <v>43926</v>
      </c>
      <c r="AB266">
        <v>-221123540</v>
      </c>
      <c r="AC266">
        <v>34146028</v>
      </c>
      <c r="AD266">
        <v>193952035</v>
      </c>
    </row>
    <row r="267" spans="1:30">
      <c r="A267" s="7">
        <v>43928</v>
      </c>
      <c r="B267" s="8">
        <v>0.4625</v>
      </c>
      <c r="C267" s="14">
        <v>1</v>
      </c>
      <c r="D267" s="1">
        <v>5757969000</v>
      </c>
      <c r="E267" s="1">
        <v>4771564715</v>
      </c>
      <c r="F267" s="1">
        <v>479939942</v>
      </c>
      <c r="G267" s="1">
        <v>-430372754</v>
      </c>
      <c r="H267" s="1">
        <v>191965376</v>
      </c>
      <c r="I267" s="1">
        <v>233504000</v>
      </c>
      <c r="J267" s="1">
        <v>216901000</v>
      </c>
      <c r="K267" s="1">
        <v>986404285</v>
      </c>
      <c r="L267" s="1">
        <f t="shared" si="4"/>
        <v>49567188</v>
      </c>
      <c r="AA267" s="7">
        <v>43927</v>
      </c>
      <c r="AB267">
        <v>-224249023</v>
      </c>
      <c r="AC267">
        <v>20585521</v>
      </c>
      <c r="AD267">
        <v>187153578</v>
      </c>
    </row>
    <row r="268" spans="1:30">
      <c r="A268" s="7">
        <v>43929</v>
      </c>
      <c r="B268" s="8">
        <v>0.707638888888889</v>
      </c>
      <c r="C268" s="14">
        <v>1</v>
      </c>
      <c r="D268" s="1">
        <v>5757969000</v>
      </c>
      <c r="E268" s="1">
        <v>4771564715</v>
      </c>
      <c r="F268" s="1">
        <v>273933186</v>
      </c>
      <c r="G268" s="1">
        <v>-269943838</v>
      </c>
      <c r="H268" s="1">
        <v>176910234</v>
      </c>
      <c r="I268" s="1">
        <v>233504000</v>
      </c>
      <c r="J268" s="1">
        <v>216901000</v>
      </c>
      <c r="K268" s="1">
        <v>986404285</v>
      </c>
      <c r="L268" s="1">
        <f t="shared" si="4"/>
        <v>3989348</v>
      </c>
      <c r="AA268" s="7">
        <v>43928</v>
      </c>
      <c r="AB268">
        <v>-430372754</v>
      </c>
      <c r="AC268">
        <v>49567188</v>
      </c>
      <c r="AD268">
        <v>191965376</v>
      </c>
    </row>
    <row r="269" spans="1:30">
      <c r="A269" s="7">
        <v>43930</v>
      </c>
      <c r="B269" s="8">
        <v>0.740277777777778</v>
      </c>
      <c r="C269" s="14">
        <v>1</v>
      </c>
      <c r="D269" s="1">
        <v>5757969000</v>
      </c>
      <c r="E269" s="1">
        <v>4771564715</v>
      </c>
      <c r="F269" s="1">
        <v>252192999</v>
      </c>
      <c r="G269" s="1">
        <v>-227181202</v>
      </c>
      <c r="H269" s="1">
        <v>167805143</v>
      </c>
      <c r="I269" s="1">
        <v>233504000</v>
      </c>
      <c r="J269" s="1">
        <v>216901000</v>
      </c>
      <c r="K269" s="1">
        <v>986404285</v>
      </c>
      <c r="L269" s="1">
        <f t="shared" si="4"/>
        <v>25011797</v>
      </c>
      <c r="AA269" s="7">
        <v>43929</v>
      </c>
      <c r="AB269">
        <v>-269943838</v>
      </c>
      <c r="AC269">
        <v>3989348</v>
      </c>
      <c r="AD269">
        <v>176910234</v>
      </c>
    </row>
    <row r="270" spans="1:30">
      <c r="A270" s="7">
        <v>43931</v>
      </c>
      <c r="B270" s="8">
        <v>0.523611111111111</v>
      </c>
      <c r="C270" s="14">
        <v>1</v>
      </c>
      <c r="D270" s="1">
        <v>5757969000</v>
      </c>
      <c r="E270" s="1">
        <v>4771564715</v>
      </c>
      <c r="F270" s="1">
        <v>255960668</v>
      </c>
      <c r="G270" s="1">
        <v>-224864077</v>
      </c>
      <c r="H270" s="1">
        <v>192217979</v>
      </c>
      <c r="I270" s="1">
        <v>233504000</v>
      </c>
      <c r="J270" s="1">
        <v>216901000</v>
      </c>
      <c r="K270" s="1">
        <v>986404285</v>
      </c>
      <c r="L270" s="1">
        <f t="shared" si="4"/>
        <v>31096591</v>
      </c>
      <c r="AA270" s="7">
        <v>43930</v>
      </c>
      <c r="AB270">
        <v>-227181202</v>
      </c>
      <c r="AC270">
        <v>25011797</v>
      </c>
      <c r="AD270">
        <v>167805143</v>
      </c>
    </row>
    <row r="271" spans="1:30">
      <c r="A271" s="7">
        <v>43932</v>
      </c>
      <c r="B271" s="8">
        <v>0.439583333333333</v>
      </c>
      <c r="C271" s="14">
        <v>1</v>
      </c>
      <c r="D271" s="1">
        <v>5757969000</v>
      </c>
      <c r="E271" s="1">
        <v>4771564715</v>
      </c>
      <c r="F271" s="1">
        <v>403333914</v>
      </c>
      <c r="G271" s="1">
        <v>-364506648</v>
      </c>
      <c r="H271" s="1">
        <v>188203394</v>
      </c>
      <c r="I271" s="1">
        <v>233504000</v>
      </c>
      <c r="J271" s="1">
        <v>216901000</v>
      </c>
      <c r="K271" s="1">
        <v>986404285</v>
      </c>
      <c r="L271" s="1">
        <f t="shared" si="4"/>
        <v>38827266</v>
      </c>
      <c r="AA271" s="7">
        <v>43931</v>
      </c>
      <c r="AB271">
        <v>-224864077</v>
      </c>
      <c r="AC271">
        <v>31096591</v>
      </c>
      <c r="AD271">
        <v>192217979</v>
      </c>
    </row>
    <row r="272" spans="1:30">
      <c r="A272" s="7">
        <v>43933</v>
      </c>
      <c r="B272" s="8">
        <v>0.507638888888889</v>
      </c>
      <c r="C272" s="14">
        <v>1</v>
      </c>
      <c r="D272" s="1">
        <v>5757969000</v>
      </c>
      <c r="E272" s="1">
        <v>4771564715</v>
      </c>
      <c r="F272" s="1">
        <v>233392750</v>
      </c>
      <c r="G272" s="1">
        <v>-234511654</v>
      </c>
      <c r="H272" s="1">
        <v>150422723</v>
      </c>
      <c r="I272" s="1">
        <v>233504000</v>
      </c>
      <c r="J272" s="1">
        <v>216901000</v>
      </c>
      <c r="K272" s="1">
        <v>986404285</v>
      </c>
      <c r="L272" s="1">
        <f t="shared" si="4"/>
        <v>-1118904</v>
      </c>
      <c r="AA272" s="7">
        <v>43932</v>
      </c>
      <c r="AB272">
        <v>-364506648</v>
      </c>
      <c r="AC272">
        <v>38827266</v>
      </c>
      <c r="AD272">
        <v>188203394</v>
      </c>
    </row>
    <row r="273" spans="1:30">
      <c r="A273" s="7">
        <v>43934</v>
      </c>
      <c r="B273" s="8">
        <v>0.684722222222222</v>
      </c>
      <c r="C273" s="14">
        <v>1</v>
      </c>
      <c r="D273" s="1">
        <v>5757969000</v>
      </c>
      <c r="E273" s="1">
        <v>4771564715</v>
      </c>
      <c r="F273" s="1">
        <v>235231872</v>
      </c>
      <c r="G273" s="1">
        <v>-229322598</v>
      </c>
      <c r="H273" s="1">
        <v>122185969</v>
      </c>
      <c r="I273" s="1">
        <v>233504000</v>
      </c>
      <c r="J273" s="1">
        <v>216901000</v>
      </c>
      <c r="K273" s="1">
        <v>986404285</v>
      </c>
      <c r="L273" s="1">
        <f t="shared" si="4"/>
        <v>5909274</v>
      </c>
      <c r="AA273" s="7">
        <v>43933</v>
      </c>
      <c r="AB273">
        <v>-234511654</v>
      </c>
      <c r="AC273">
        <v>-1118904</v>
      </c>
      <c r="AD273">
        <v>150422723</v>
      </c>
    </row>
    <row r="274" spans="1:30">
      <c r="A274" s="7">
        <v>43935</v>
      </c>
      <c r="B274" s="8">
        <v>0.720833333333333</v>
      </c>
      <c r="C274" s="14">
        <v>1</v>
      </c>
      <c r="D274" s="1">
        <v>5757969000</v>
      </c>
      <c r="E274" s="1">
        <v>4771564715</v>
      </c>
      <c r="F274" s="1">
        <v>252631648</v>
      </c>
      <c r="G274" s="1">
        <v>-249724849</v>
      </c>
      <c r="H274" s="1">
        <v>104507247</v>
      </c>
      <c r="I274" s="1">
        <v>233504000</v>
      </c>
      <c r="J274" s="1">
        <v>216901000</v>
      </c>
      <c r="K274" s="1">
        <v>986404285</v>
      </c>
      <c r="L274" s="1">
        <f t="shared" si="4"/>
        <v>2906799</v>
      </c>
      <c r="AA274" s="7">
        <v>43934</v>
      </c>
      <c r="AB274">
        <v>-229322598</v>
      </c>
      <c r="AC274">
        <v>5909274</v>
      </c>
      <c r="AD274">
        <v>122185969</v>
      </c>
    </row>
    <row r="275" spans="1:30">
      <c r="A275" s="7">
        <v>43936</v>
      </c>
      <c r="B275" s="8">
        <v>0.656944444444444</v>
      </c>
      <c r="C275" s="14">
        <v>1</v>
      </c>
      <c r="D275" s="1">
        <v>5757969000</v>
      </c>
      <c r="E275" s="1">
        <v>4771564715</v>
      </c>
      <c r="F275" s="1">
        <v>475438228</v>
      </c>
      <c r="G275" s="1">
        <v>-454879554</v>
      </c>
      <c r="H275" s="1">
        <v>93177455</v>
      </c>
      <c r="I275" s="1">
        <v>233504000</v>
      </c>
      <c r="J275" s="1">
        <v>216901000</v>
      </c>
      <c r="K275" s="1">
        <v>986404285</v>
      </c>
      <c r="L275" s="1">
        <f t="shared" si="4"/>
        <v>20558674</v>
      </c>
      <c r="AA275" s="7">
        <v>43935</v>
      </c>
      <c r="AB275">
        <v>-249724849</v>
      </c>
      <c r="AC275">
        <v>2906799</v>
      </c>
      <c r="AD275">
        <v>104507247</v>
      </c>
    </row>
    <row r="276" spans="1:30">
      <c r="A276" s="7">
        <v>43937</v>
      </c>
      <c r="B276" s="8">
        <v>0.688888888888889</v>
      </c>
      <c r="C276" s="14">
        <v>1</v>
      </c>
      <c r="D276" s="1">
        <v>5757969000</v>
      </c>
      <c r="E276" s="1">
        <v>4771564715</v>
      </c>
      <c r="F276" s="1">
        <v>218656518</v>
      </c>
      <c r="G276" s="1">
        <v>-222941090</v>
      </c>
      <c r="H276" s="1">
        <v>84903535</v>
      </c>
      <c r="I276" s="1">
        <v>233504000</v>
      </c>
      <c r="J276" s="1">
        <v>216901000</v>
      </c>
      <c r="K276" s="1">
        <v>986404285</v>
      </c>
      <c r="L276" s="1">
        <f t="shared" si="4"/>
        <v>-4284572</v>
      </c>
      <c r="AA276" s="7">
        <v>43936</v>
      </c>
      <c r="AB276">
        <v>-454879554</v>
      </c>
      <c r="AC276">
        <v>20558674</v>
      </c>
      <c r="AD276">
        <v>93177455</v>
      </c>
    </row>
    <row r="277" spans="1:30">
      <c r="A277" s="7">
        <v>43938</v>
      </c>
      <c r="B277" s="8">
        <v>0.579861111111111</v>
      </c>
      <c r="C277" s="14">
        <v>1</v>
      </c>
      <c r="D277" s="1">
        <v>5757969000</v>
      </c>
      <c r="E277" s="1">
        <v>4771564715</v>
      </c>
      <c r="F277" s="1">
        <v>432040998</v>
      </c>
      <c r="G277" s="1">
        <v>-414424004</v>
      </c>
      <c r="H277" s="1">
        <v>81793304</v>
      </c>
      <c r="I277" s="1">
        <v>233504000</v>
      </c>
      <c r="J277" s="1">
        <v>216901000</v>
      </c>
      <c r="K277" s="1">
        <v>986404285</v>
      </c>
      <c r="L277" s="1">
        <f t="shared" si="4"/>
        <v>17616994</v>
      </c>
      <c r="AA277" s="7">
        <v>43937</v>
      </c>
      <c r="AB277">
        <v>-222941090</v>
      </c>
      <c r="AC277">
        <v>-4284572</v>
      </c>
      <c r="AD277">
        <v>84903535</v>
      </c>
    </row>
    <row r="278" spans="1:30">
      <c r="A278" s="7">
        <v>43939</v>
      </c>
      <c r="B278" s="8">
        <v>0.736805555555556</v>
      </c>
      <c r="C278" s="14">
        <v>1</v>
      </c>
      <c r="D278" s="1">
        <v>5757969000</v>
      </c>
      <c r="E278" s="1">
        <v>4771564715</v>
      </c>
      <c r="F278" s="1">
        <v>270773699</v>
      </c>
      <c r="G278" s="1">
        <v>-249524014</v>
      </c>
      <c r="H278" s="1">
        <v>73731986</v>
      </c>
      <c r="I278" s="1">
        <v>233504000</v>
      </c>
      <c r="J278" s="1">
        <v>216901000</v>
      </c>
      <c r="K278" s="1">
        <v>986404285</v>
      </c>
      <c r="L278" s="1">
        <f t="shared" si="4"/>
        <v>21249685</v>
      </c>
      <c r="AA278" s="7">
        <v>43938</v>
      </c>
      <c r="AB278">
        <v>-414424004</v>
      </c>
      <c r="AC278">
        <v>17616994</v>
      </c>
      <c r="AD278">
        <v>81793304</v>
      </c>
    </row>
    <row r="279" spans="1:30">
      <c r="A279" s="7">
        <v>43940</v>
      </c>
      <c r="B279" s="8">
        <v>0.561111111111111</v>
      </c>
      <c r="C279" s="14">
        <v>1</v>
      </c>
      <c r="D279" s="1">
        <v>5757969000</v>
      </c>
      <c r="E279" s="1">
        <v>4771564715</v>
      </c>
      <c r="F279" s="1">
        <v>454228959</v>
      </c>
      <c r="G279" s="1">
        <v>-414926089</v>
      </c>
      <c r="H279" s="1">
        <v>82268908</v>
      </c>
      <c r="I279" s="1">
        <v>233504000</v>
      </c>
      <c r="J279" s="1">
        <v>216901000</v>
      </c>
      <c r="K279" s="1">
        <v>986404285</v>
      </c>
      <c r="L279" s="1">
        <f t="shared" ref="L279:L281" si="5">F279+G279</f>
        <v>39302870</v>
      </c>
      <c r="AA279" s="7">
        <v>43939</v>
      </c>
      <c r="AB279">
        <v>-249524014</v>
      </c>
      <c r="AC279">
        <v>21249685</v>
      </c>
      <c r="AD279">
        <v>73731986</v>
      </c>
    </row>
    <row r="280" spans="1:30">
      <c r="A280" s="7">
        <v>43941</v>
      </c>
      <c r="B280" s="8">
        <v>0.60625</v>
      </c>
      <c r="C280" s="14">
        <v>1</v>
      </c>
      <c r="D280" s="1">
        <v>5757969000</v>
      </c>
      <c r="E280" s="1">
        <v>4771564715</v>
      </c>
      <c r="F280" s="1">
        <v>243688532</v>
      </c>
      <c r="G280" s="1">
        <v>-237406177</v>
      </c>
      <c r="H280" s="1">
        <v>89670167</v>
      </c>
      <c r="I280" s="1">
        <v>233504000</v>
      </c>
      <c r="J280" s="1">
        <v>216901000</v>
      </c>
      <c r="K280" s="1">
        <v>986404285</v>
      </c>
      <c r="L280" s="1">
        <f t="shared" si="5"/>
        <v>6282355</v>
      </c>
      <c r="AA280" s="7">
        <v>43940</v>
      </c>
      <c r="AB280">
        <v>-414926089</v>
      </c>
      <c r="AC280">
        <v>39302870</v>
      </c>
      <c r="AD280">
        <v>82268908</v>
      </c>
    </row>
    <row r="281" spans="1:30">
      <c r="A281" s="7">
        <v>43942</v>
      </c>
      <c r="B281" s="8">
        <v>0.6625</v>
      </c>
      <c r="C281" s="14">
        <v>1</v>
      </c>
      <c r="D281" s="1">
        <v>5757969000</v>
      </c>
      <c r="E281" s="1">
        <v>4771564715</v>
      </c>
      <c r="F281" s="1">
        <v>270593153</v>
      </c>
      <c r="G281" s="1">
        <v>-236007868</v>
      </c>
      <c r="H281" s="1">
        <v>118346178</v>
      </c>
      <c r="I281" s="1">
        <v>233504000</v>
      </c>
      <c r="J281" s="1">
        <v>216901000</v>
      </c>
      <c r="K281" s="1">
        <v>986404285</v>
      </c>
      <c r="L281" s="1">
        <f t="shared" si="5"/>
        <v>34585285</v>
      </c>
      <c r="AA281" s="7">
        <v>43941</v>
      </c>
      <c r="AB281">
        <v>-237406177</v>
      </c>
      <c r="AC281">
        <v>6282355</v>
      </c>
      <c r="AD281">
        <v>89670167</v>
      </c>
    </row>
    <row r="282" spans="27:30">
      <c r="AA282" s="7">
        <v>43942</v>
      </c>
      <c r="AB282">
        <v>-236007868</v>
      </c>
      <c r="AC282">
        <v>34585285</v>
      </c>
      <c r="AD282">
        <v>118346178</v>
      </c>
    </row>
    <row r="283" spans="27:30">
      <c r="AA283" t="s">
        <v>309</v>
      </c>
      <c r="AB283">
        <v>-84965928469</v>
      </c>
      <c r="AC283" t="e">
        <v>#VALUE!</v>
      </c>
      <c r="AD283">
        <v>24144193028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57"/>
  <sheetViews>
    <sheetView workbookViewId="0">
      <pane ySplit="3" topLeftCell="A248" activePane="bottomLeft" state="frozen"/>
      <selection/>
      <selection pane="bottomLeft" activeCell="I255" sqref="I2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9" t="s">
        <v>369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307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482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308</v>
      </c>
      <c r="G37" s="12">
        <v>-164697974</v>
      </c>
      <c r="H37" s="1">
        <v>-54776790</v>
      </c>
      <c r="I37" s="1" t="s">
        <v>308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308</v>
      </c>
      <c r="G38" s="12">
        <v>-123136884</v>
      </c>
      <c r="H38" s="1">
        <v>-203966049</v>
      </c>
      <c r="I38" s="1" t="s">
        <v>308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308</v>
      </c>
      <c r="G40" s="12">
        <v>-189365680</v>
      </c>
      <c r="H40" s="1">
        <v>30401984</v>
      </c>
      <c r="I40" s="1" t="s">
        <v>308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308</v>
      </c>
      <c r="G41" s="12">
        <v>-121944984</v>
      </c>
      <c r="H41" s="1">
        <v>-105105929</v>
      </c>
      <c r="I41" s="1" t="s">
        <v>308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308</v>
      </c>
      <c r="G42" s="12">
        <v>-138322884</v>
      </c>
      <c r="H42" s="1">
        <v>18715633</v>
      </c>
      <c r="I42" s="1" t="s">
        <v>308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308</v>
      </c>
      <c r="G44" s="12">
        <v>-203645361</v>
      </c>
      <c r="H44" s="1">
        <v>20895262</v>
      </c>
      <c r="I44" s="1" t="s">
        <v>308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308</v>
      </c>
      <c r="G45" s="12">
        <v>-203746827</v>
      </c>
      <c r="H45" s="1">
        <v>71168267</v>
      </c>
      <c r="I45" s="1" t="s">
        <v>308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308</v>
      </c>
      <c r="G80" s="12">
        <v>-129727011</v>
      </c>
      <c r="H80" s="1">
        <v>-46700772</v>
      </c>
      <c r="I80" s="1" t="s">
        <v>308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308</v>
      </c>
      <c r="G81" s="12">
        <v>-142281777</v>
      </c>
      <c r="H81" s="1">
        <v>-145897016</v>
      </c>
      <c r="I81" s="1" t="s">
        <v>308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308</v>
      </c>
      <c r="G83" s="12">
        <v>-112427765</v>
      </c>
      <c r="H83" s="1">
        <v>71087326</v>
      </c>
      <c r="I83" s="1" t="s">
        <v>308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308</v>
      </c>
      <c r="G154" s="12">
        <v>-131481468</v>
      </c>
      <c r="H154" s="1">
        <v>72841624</v>
      </c>
      <c r="I154" s="1" t="s">
        <v>308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55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1:30">
      <c r="A222" s="7">
        <v>43909</v>
      </c>
      <c r="B222" s="8">
        <v>0.698611111111111</v>
      </c>
      <c r="C222" s="14">
        <v>1</v>
      </c>
      <c r="D222" s="1">
        <v>2945882000</v>
      </c>
      <c r="E222" s="1">
        <v>2860080126</v>
      </c>
      <c r="F222" s="1">
        <v>133956403</v>
      </c>
      <c r="G222" s="12">
        <v>-124318508</v>
      </c>
      <c r="H222" s="1">
        <v>47642617</v>
      </c>
      <c r="I222" s="1">
        <v>119464000</v>
      </c>
      <c r="J222" s="1">
        <v>110970000</v>
      </c>
      <c r="K222" s="1">
        <v>85801874</v>
      </c>
      <c r="L222" s="1">
        <f t="shared" si="3"/>
        <v>9637895</v>
      </c>
      <c r="AA222" s="7">
        <v>43908</v>
      </c>
      <c r="AB222">
        <v>-104074190</v>
      </c>
      <c r="AC222">
        <v>8470797</v>
      </c>
      <c r="AD222">
        <v>44285024</v>
      </c>
    </row>
    <row r="223" spans="1:30">
      <c r="A223" s="7">
        <v>43910</v>
      </c>
      <c r="B223" s="8">
        <v>0.693055555555556</v>
      </c>
      <c r="C223" s="14">
        <v>1</v>
      </c>
      <c r="D223" s="1">
        <v>2945882000</v>
      </c>
      <c r="E223" s="1">
        <v>2860080126</v>
      </c>
      <c r="F223" s="1">
        <v>109451317</v>
      </c>
      <c r="G223" s="12">
        <v>-101916440</v>
      </c>
      <c r="H223" s="1">
        <v>38806468</v>
      </c>
      <c r="I223" s="1">
        <v>179197000</v>
      </c>
      <c r="J223" s="1">
        <v>166455000</v>
      </c>
      <c r="K223" s="1">
        <v>85801874</v>
      </c>
      <c r="L223" s="1">
        <f t="shared" si="3"/>
        <v>7534877</v>
      </c>
      <c r="AA223" s="7">
        <v>43909</v>
      </c>
      <c r="AB223">
        <v>-124318508</v>
      </c>
      <c r="AC223">
        <v>9637895</v>
      </c>
      <c r="AD223">
        <v>47642617</v>
      </c>
    </row>
    <row r="224" spans="1:30">
      <c r="A224" s="7">
        <v>43911</v>
      </c>
      <c r="B224" s="8">
        <v>0.478472222222222</v>
      </c>
      <c r="C224" s="14">
        <v>1</v>
      </c>
      <c r="D224" s="1">
        <v>2945882000</v>
      </c>
      <c r="E224" s="1">
        <v>2860080126</v>
      </c>
      <c r="F224" s="1">
        <v>252273315</v>
      </c>
      <c r="G224" s="12">
        <v>-246813205</v>
      </c>
      <c r="H224" s="1">
        <v>39004235</v>
      </c>
      <c r="I224" s="1">
        <v>179197000</v>
      </c>
      <c r="J224" s="1">
        <v>166455000</v>
      </c>
      <c r="K224" s="1">
        <v>85801874</v>
      </c>
      <c r="L224" s="1">
        <f t="shared" si="3"/>
        <v>5460110</v>
      </c>
      <c r="AA224" s="7">
        <v>43910</v>
      </c>
      <c r="AB224">
        <v>-101916440</v>
      </c>
      <c r="AC224">
        <v>7534877</v>
      </c>
      <c r="AD224">
        <v>38806468</v>
      </c>
    </row>
    <row r="225" spans="1:30">
      <c r="A225" s="7">
        <v>43912</v>
      </c>
      <c r="B225" s="8">
        <v>0.748611111111111</v>
      </c>
      <c r="C225" s="14">
        <v>1</v>
      </c>
      <c r="D225" s="1">
        <v>2945882000</v>
      </c>
      <c r="E225" s="1">
        <v>2860080126</v>
      </c>
      <c r="F225" s="1">
        <v>140790883</v>
      </c>
      <c r="G225" s="12">
        <v>-137989396</v>
      </c>
      <c r="H225" s="1">
        <v>38780295</v>
      </c>
      <c r="I225" s="1">
        <v>119464000</v>
      </c>
      <c r="J225" s="1">
        <v>110970000</v>
      </c>
      <c r="K225" s="1">
        <v>85801874</v>
      </c>
      <c r="L225" s="1">
        <f t="shared" si="3"/>
        <v>2801487</v>
      </c>
      <c r="AA225" s="7">
        <v>43911</v>
      </c>
      <c r="AB225">
        <v>-246813205</v>
      </c>
      <c r="AC225">
        <v>5460110</v>
      </c>
      <c r="AD225">
        <v>39004235</v>
      </c>
    </row>
    <row r="226" spans="1:30">
      <c r="A226" s="7">
        <v>43913</v>
      </c>
      <c r="B226" s="8">
        <v>0.804861111111111</v>
      </c>
      <c r="C226" s="14">
        <v>1</v>
      </c>
      <c r="D226" s="1">
        <v>2945882000</v>
      </c>
      <c r="E226" s="1">
        <v>2860080126</v>
      </c>
      <c r="F226" s="1">
        <v>131186512</v>
      </c>
      <c r="G226" s="12">
        <v>-120140437</v>
      </c>
      <c r="H226" s="1">
        <v>36763329</v>
      </c>
      <c r="I226" s="1">
        <v>119464000</v>
      </c>
      <c r="J226" s="1">
        <v>110970000</v>
      </c>
      <c r="K226" s="1">
        <v>85801874</v>
      </c>
      <c r="L226" s="1">
        <f t="shared" si="3"/>
        <v>11046075</v>
      </c>
      <c r="AA226" s="7">
        <v>43912</v>
      </c>
      <c r="AB226">
        <v>-137989396</v>
      </c>
      <c r="AC226">
        <v>2801487</v>
      </c>
      <c r="AD226">
        <v>38780295</v>
      </c>
    </row>
    <row r="227" spans="1:30">
      <c r="A227" s="7">
        <v>43914</v>
      </c>
      <c r="B227" s="8">
        <v>0.778472222222222</v>
      </c>
      <c r="C227" s="14">
        <v>1</v>
      </c>
      <c r="D227" s="1">
        <v>2945882000</v>
      </c>
      <c r="E227" s="1">
        <v>2860080126</v>
      </c>
      <c r="F227" s="1">
        <v>241191872</v>
      </c>
      <c r="G227" s="12">
        <v>-230189540</v>
      </c>
      <c r="H227" s="1">
        <v>37958662</v>
      </c>
      <c r="I227" s="1">
        <v>119464000</v>
      </c>
      <c r="J227" s="1">
        <v>110970000</v>
      </c>
      <c r="K227" s="1">
        <v>85801874</v>
      </c>
      <c r="L227" s="1">
        <f t="shared" si="3"/>
        <v>11002332</v>
      </c>
      <c r="AA227" s="7">
        <v>43913</v>
      </c>
      <c r="AB227">
        <v>-120140437</v>
      </c>
      <c r="AC227">
        <v>11046075</v>
      </c>
      <c r="AD227">
        <v>36763329</v>
      </c>
    </row>
    <row r="228" spans="1:30">
      <c r="A228" s="7">
        <v>43915</v>
      </c>
      <c r="B228" s="8">
        <v>0.8</v>
      </c>
      <c r="C228" s="14">
        <v>1</v>
      </c>
      <c r="D228" s="1">
        <v>2945882000</v>
      </c>
      <c r="E228" s="1">
        <v>2860080126</v>
      </c>
      <c r="F228" s="1">
        <v>225329278</v>
      </c>
      <c r="G228" s="12">
        <v>-210841715</v>
      </c>
      <c r="H228" s="1">
        <v>51903927</v>
      </c>
      <c r="I228" s="1">
        <v>119464000</v>
      </c>
      <c r="J228" s="1">
        <v>110970000</v>
      </c>
      <c r="K228" s="1">
        <v>85801874</v>
      </c>
      <c r="L228" s="1">
        <f t="shared" si="3"/>
        <v>14487563</v>
      </c>
      <c r="AA228" s="7">
        <v>43914</v>
      </c>
      <c r="AB228">
        <v>-230189540</v>
      </c>
      <c r="AC228">
        <v>11002332</v>
      </c>
      <c r="AD228">
        <v>37958662</v>
      </c>
    </row>
    <row r="229" spans="1:30">
      <c r="A229" s="7">
        <v>43916</v>
      </c>
      <c r="B229" s="8">
        <v>0.65625</v>
      </c>
      <c r="C229" s="14">
        <v>1</v>
      </c>
      <c r="D229" s="1">
        <v>2945882000</v>
      </c>
      <c r="E229" s="1">
        <v>2860080126</v>
      </c>
      <c r="F229" s="1">
        <v>235012901</v>
      </c>
      <c r="G229" s="12">
        <v>-202355849</v>
      </c>
      <c r="H229" s="1">
        <v>59026807</v>
      </c>
      <c r="I229" s="1">
        <v>119464000</v>
      </c>
      <c r="J229" s="1">
        <v>110970000</v>
      </c>
      <c r="K229" s="1">
        <v>85801874</v>
      </c>
      <c r="L229" s="1">
        <f t="shared" si="3"/>
        <v>32657052</v>
      </c>
      <c r="AA229" s="7">
        <v>43915</v>
      </c>
      <c r="AB229">
        <v>-210841715</v>
      </c>
      <c r="AC229">
        <v>14487563</v>
      </c>
      <c r="AD229">
        <v>51903927</v>
      </c>
    </row>
    <row r="230" spans="1:30">
      <c r="A230" s="7">
        <v>43917</v>
      </c>
      <c r="B230" s="8">
        <v>0.615972222222222</v>
      </c>
      <c r="C230" s="14">
        <v>1</v>
      </c>
      <c r="D230" s="1">
        <v>2945882000</v>
      </c>
      <c r="E230" s="1">
        <v>2860080126</v>
      </c>
      <c r="F230" s="1">
        <v>239051823</v>
      </c>
      <c r="G230" s="12">
        <v>-209979899</v>
      </c>
      <c r="H230" s="1">
        <v>62867159</v>
      </c>
      <c r="I230" s="1">
        <v>179197000</v>
      </c>
      <c r="J230" s="1">
        <v>166455000</v>
      </c>
      <c r="K230" s="1">
        <v>85801874</v>
      </c>
      <c r="L230" s="1">
        <f t="shared" si="3"/>
        <v>29071924</v>
      </c>
      <c r="AA230" s="7">
        <v>43916</v>
      </c>
      <c r="AB230">
        <v>-202355849</v>
      </c>
      <c r="AC230">
        <v>32657052</v>
      </c>
      <c r="AD230">
        <v>59026807</v>
      </c>
    </row>
    <row r="231" spans="1:30">
      <c r="A231" s="7">
        <v>43918</v>
      </c>
      <c r="B231" s="8">
        <v>0.698611111111111</v>
      </c>
      <c r="C231" s="14">
        <v>1</v>
      </c>
      <c r="D231" s="1">
        <v>2945882000</v>
      </c>
      <c r="E231" s="1">
        <v>2860080126</v>
      </c>
      <c r="F231" s="1">
        <v>187897965</v>
      </c>
      <c r="G231" s="12">
        <v>-186298593</v>
      </c>
      <c r="H231" s="1">
        <v>56931654</v>
      </c>
      <c r="I231" s="1">
        <v>179197000</v>
      </c>
      <c r="J231" s="1">
        <v>166455000</v>
      </c>
      <c r="K231" s="1">
        <v>85801874</v>
      </c>
      <c r="L231" s="1">
        <f t="shared" si="3"/>
        <v>1599372</v>
      </c>
      <c r="AA231" s="7">
        <v>43917</v>
      </c>
      <c r="AB231">
        <v>-209979899</v>
      </c>
      <c r="AC231">
        <v>29071924</v>
      </c>
      <c r="AD231">
        <v>62867159</v>
      </c>
    </row>
    <row r="232" spans="1:30">
      <c r="A232" s="7">
        <v>43919</v>
      </c>
      <c r="B232" s="8">
        <v>0.736111111111111</v>
      </c>
      <c r="C232" s="14">
        <v>1</v>
      </c>
      <c r="D232" s="1">
        <v>2945882000</v>
      </c>
      <c r="E232" s="1">
        <v>2860080126</v>
      </c>
      <c r="F232" s="1">
        <v>120250855</v>
      </c>
      <c r="G232" s="12">
        <v>-115669528</v>
      </c>
      <c r="H232" s="1">
        <v>63587748</v>
      </c>
      <c r="I232" s="1">
        <v>119464000</v>
      </c>
      <c r="J232" s="1">
        <v>110970000</v>
      </c>
      <c r="K232" s="1">
        <v>85801874</v>
      </c>
      <c r="L232" s="1">
        <f t="shared" si="3"/>
        <v>4581327</v>
      </c>
      <c r="AA232" s="7">
        <v>43918</v>
      </c>
      <c r="AB232">
        <v>-186298593</v>
      </c>
      <c r="AC232">
        <v>1599372</v>
      </c>
      <c r="AD232">
        <v>56931654</v>
      </c>
    </row>
    <row r="233" spans="1:30">
      <c r="A233" s="7">
        <v>43920</v>
      </c>
      <c r="B233" s="8">
        <v>0.684722222222222</v>
      </c>
      <c r="C233" s="14">
        <v>1</v>
      </c>
      <c r="D233" s="1">
        <v>2945882000</v>
      </c>
      <c r="E233" s="1">
        <v>2860080126</v>
      </c>
      <c r="F233" s="1">
        <v>224469133</v>
      </c>
      <c r="G233" s="12">
        <v>-218111278</v>
      </c>
      <c r="H233" s="1">
        <v>62562789</v>
      </c>
      <c r="I233" s="1">
        <v>119464000</v>
      </c>
      <c r="J233" s="1">
        <v>110970000</v>
      </c>
      <c r="K233" s="1">
        <v>85801874</v>
      </c>
      <c r="L233" s="1">
        <f t="shared" si="3"/>
        <v>6357855</v>
      </c>
      <c r="AA233" s="7">
        <v>43919</v>
      </c>
      <c r="AB233">
        <v>-115669528</v>
      </c>
      <c r="AC233">
        <v>4581327</v>
      </c>
      <c r="AD233">
        <v>63587748</v>
      </c>
    </row>
    <row r="234" spans="1:30">
      <c r="A234" s="7">
        <v>43921</v>
      </c>
      <c r="B234" s="8">
        <v>0.456944444444444</v>
      </c>
      <c r="C234" s="14">
        <v>1</v>
      </c>
      <c r="D234" s="1">
        <v>2945882000</v>
      </c>
      <c r="E234" s="1">
        <v>2860080126</v>
      </c>
      <c r="F234" s="1">
        <v>208031288</v>
      </c>
      <c r="G234" s="12">
        <v>-190759228</v>
      </c>
      <c r="H234" s="1">
        <v>67012246</v>
      </c>
      <c r="I234" s="1">
        <v>119464000</v>
      </c>
      <c r="J234" s="1">
        <v>110970000</v>
      </c>
      <c r="K234" s="1">
        <v>85801874</v>
      </c>
      <c r="L234" s="1">
        <f t="shared" si="3"/>
        <v>17272060</v>
      </c>
      <c r="AA234" s="7">
        <v>43920</v>
      </c>
      <c r="AB234">
        <v>-218111278</v>
      </c>
      <c r="AC234">
        <v>6357855</v>
      </c>
      <c r="AD234">
        <v>62562789</v>
      </c>
    </row>
    <row r="235" spans="1:30">
      <c r="A235" s="7">
        <v>43922</v>
      </c>
      <c r="B235" s="8">
        <v>0.5625</v>
      </c>
      <c r="C235" s="14">
        <v>1</v>
      </c>
      <c r="D235" s="1">
        <v>2945882000</v>
      </c>
      <c r="E235" s="1">
        <v>2860080126</v>
      </c>
      <c r="F235" s="1">
        <v>125410261</v>
      </c>
      <c r="G235" s="12">
        <v>-122375249</v>
      </c>
      <c r="H235" s="1">
        <v>70091001</v>
      </c>
      <c r="I235" s="1">
        <v>119464000</v>
      </c>
      <c r="J235" s="1">
        <v>110970000</v>
      </c>
      <c r="K235" s="1">
        <v>85801874</v>
      </c>
      <c r="L235" s="1">
        <f t="shared" si="3"/>
        <v>3035012</v>
      </c>
      <c r="AA235" s="7">
        <v>43921</v>
      </c>
      <c r="AB235">
        <v>-190759228</v>
      </c>
      <c r="AC235">
        <v>17272060</v>
      </c>
      <c r="AD235">
        <v>67012246</v>
      </c>
    </row>
    <row r="236" spans="1:30">
      <c r="A236" s="7">
        <v>43923</v>
      </c>
      <c r="B236" s="8">
        <v>0.733333333333333</v>
      </c>
      <c r="C236" s="14">
        <v>1</v>
      </c>
      <c r="D236" s="1">
        <v>2945882000</v>
      </c>
      <c r="E236" s="1">
        <v>2860080126</v>
      </c>
      <c r="F236" s="1">
        <v>142291489</v>
      </c>
      <c r="G236" s="12">
        <v>-129596006</v>
      </c>
      <c r="H236" s="1">
        <v>68255178</v>
      </c>
      <c r="I236" s="1">
        <v>119464000</v>
      </c>
      <c r="J236" s="1">
        <v>110970000</v>
      </c>
      <c r="K236" s="1">
        <v>85801874</v>
      </c>
      <c r="L236" s="1">
        <f t="shared" si="3"/>
        <v>12695483</v>
      </c>
      <c r="AA236" s="7">
        <v>43922</v>
      </c>
      <c r="AB236">
        <v>-122375249</v>
      </c>
      <c r="AC236">
        <v>3035012</v>
      </c>
      <c r="AD236">
        <v>70091001</v>
      </c>
    </row>
    <row r="237" spans="1:30">
      <c r="A237" s="7">
        <v>43924</v>
      </c>
      <c r="B237" s="8">
        <v>0.476388888888889</v>
      </c>
      <c r="C237" s="14">
        <v>1</v>
      </c>
      <c r="D237" s="1">
        <v>2945882000</v>
      </c>
      <c r="E237" s="1">
        <v>2860080126</v>
      </c>
      <c r="F237" s="1">
        <v>228392859</v>
      </c>
      <c r="G237" s="12">
        <v>-212371406</v>
      </c>
      <c r="H237" s="1">
        <v>53455402</v>
      </c>
      <c r="I237" s="1">
        <v>119464000</v>
      </c>
      <c r="J237" s="1">
        <v>110970000</v>
      </c>
      <c r="K237" s="1">
        <v>85801874</v>
      </c>
      <c r="L237" s="1">
        <f t="shared" si="3"/>
        <v>16021453</v>
      </c>
      <c r="AA237" s="7">
        <v>43923</v>
      </c>
      <c r="AB237">
        <v>-129596006</v>
      </c>
      <c r="AC237">
        <v>12695483</v>
      </c>
      <c r="AD237">
        <v>68255178</v>
      </c>
    </row>
    <row r="238" spans="1:30">
      <c r="A238" s="7">
        <v>43925</v>
      </c>
      <c r="B238" s="8">
        <v>0.457638888888889</v>
      </c>
      <c r="C238" s="14">
        <v>1</v>
      </c>
      <c r="D238" s="1">
        <v>2945882000</v>
      </c>
      <c r="E238" s="1">
        <v>2860080126</v>
      </c>
      <c r="F238" s="1">
        <v>195606052</v>
      </c>
      <c r="G238" s="12">
        <v>-191231878</v>
      </c>
      <c r="H238" s="1">
        <v>43557428</v>
      </c>
      <c r="I238" s="1">
        <v>119464000</v>
      </c>
      <c r="J238" s="1">
        <v>110970000</v>
      </c>
      <c r="K238" s="1">
        <v>85801874</v>
      </c>
      <c r="L238" s="1">
        <f t="shared" si="3"/>
        <v>4374174</v>
      </c>
      <c r="AA238" s="7">
        <v>43924</v>
      </c>
      <c r="AB238">
        <v>-212371406</v>
      </c>
      <c r="AC238">
        <v>16021453</v>
      </c>
      <c r="AD238">
        <v>53455402</v>
      </c>
    </row>
    <row r="239" spans="1:30">
      <c r="A239" s="7">
        <v>43926</v>
      </c>
      <c r="B239" s="8">
        <v>0.476388888888889</v>
      </c>
      <c r="C239" s="14">
        <v>1</v>
      </c>
      <c r="D239" s="1">
        <v>2945882000</v>
      </c>
      <c r="E239" s="1">
        <v>2860080126</v>
      </c>
      <c r="F239" s="1">
        <v>118441392</v>
      </c>
      <c r="G239" s="12">
        <v>-113130318</v>
      </c>
      <c r="H239" s="1">
        <v>47269130</v>
      </c>
      <c r="I239" s="1">
        <v>119464000</v>
      </c>
      <c r="J239" s="1">
        <v>110970000</v>
      </c>
      <c r="K239" s="1">
        <v>85801874</v>
      </c>
      <c r="L239" s="1">
        <f t="shared" si="3"/>
        <v>5311074</v>
      </c>
      <c r="AA239" s="7">
        <v>43925</v>
      </c>
      <c r="AB239">
        <v>-191231878</v>
      </c>
      <c r="AC239">
        <v>4374174</v>
      </c>
      <c r="AD239">
        <v>43557428</v>
      </c>
    </row>
    <row r="240" spans="1:30">
      <c r="A240" s="7">
        <v>43927</v>
      </c>
      <c r="B240" s="8">
        <v>0.504861111111111</v>
      </c>
      <c r="C240" s="14">
        <v>1</v>
      </c>
      <c r="D240" s="1">
        <v>2945882000</v>
      </c>
      <c r="E240" s="1">
        <v>2860080126</v>
      </c>
      <c r="F240" s="1">
        <v>119986697</v>
      </c>
      <c r="G240" s="12">
        <v>-114729365</v>
      </c>
      <c r="H240" s="1">
        <v>47945135</v>
      </c>
      <c r="I240" s="1">
        <v>119464000</v>
      </c>
      <c r="J240" s="1">
        <v>110970000</v>
      </c>
      <c r="K240" s="1">
        <v>85801874</v>
      </c>
      <c r="L240" s="1">
        <f t="shared" si="3"/>
        <v>5257332</v>
      </c>
      <c r="AA240" s="7">
        <v>43926</v>
      </c>
      <c r="AB240">
        <v>-113130318</v>
      </c>
      <c r="AC240">
        <v>5311074</v>
      </c>
      <c r="AD240">
        <v>47269130</v>
      </c>
    </row>
    <row r="241" spans="1:30">
      <c r="A241" s="7">
        <v>43928</v>
      </c>
      <c r="B241" s="8">
        <v>0.4625</v>
      </c>
      <c r="C241" s="14">
        <v>1</v>
      </c>
      <c r="D241" s="1">
        <v>2945882000</v>
      </c>
      <c r="E241" s="1">
        <v>2860080126</v>
      </c>
      <c r="F241" s="1">
        <v>236428698</v>
      </c>
      <c r="G241" s="12">
        <v>-220185543</v>
      </c>
      <c r="H241" s="1">
        <v>57154430</v>
      </c>
      <c r="I241" s="1">
        <v>119464000</v>
      </c>
      <c r="J241" s="1">
        <v>110970000</v>
      </c>
      <c r="K241" s="1">
        <v>85801874</v>
      </c>
      <c r="L241" s="1">
        <f t="shared" si="3"/>
        <v>16243155</v>
      </c>
      <c r="AA241" s="7">
        <v>43927</v>
      </c>
      <c r="AB241">
        <v>-114729365</v>
      </c>
      <c r="AC241">
        <v>5257332</v>
      </c>
      <c r="AD241">
        <v>47945135</v>
      </c>
    </row>
    <row r="242" spans="1:30">
      <c r="A242" s="7">
        <v>43929</v>
      </c>
      <c r="B242" s="8">
        <v>0.707638888888889</v>
      </c>
      <c r="C242" s="14">
        <v>1</v>
      </c>
      <c r="D242" s="1">
        <v>2945882000</v>
      </c>
      <c r="E242" s="1">
        <v>2860080126</v>
      </c>
      <c r="F242" s="1">
        <v>153492472</v>
      </c>
      <c r="G242" s="12">
        <v>-138107559</v>
      </c>
      <c r="H242" s="1">
        <v>57043811</v>
      </c>
      <c r="I242" s="1">
        <v>119464000</v>
      </c>
      <c r="J242" s="1">
        <v>110970000</v>
      </c>
      <c r="K242" s="1">
        <v>85801874</v>
      </c>
      <c r="L242" s="1">
        <f t="shared" si="3"/>
        <v>15384913</v>
      </c>
      <c r="AA242" s="7">
        <v>43928</v>
      </c>
      <c r="AB242">
        <v>-220185543</v>
      </c>
      <c r="AC242">
        <v>16243155</v>
      </c>
      <c r="AD242">
        <v>57154430</v>
      </c>
    </row>
    <row r="243" spans="1:30">
      <c r="A243" s="7">
        <v>43930</v>
      </c>
      <c r="B243" s="8">
        <v>0.740972222222222</v>
      </c>
      <c r="C243" s="14">
        <v>1</v>
      </c>
      <c r="D243" s="1">
        <v>2945882000</v>
      </c>
      <c r="E243" s="1">
        <v>2860080126</v>
      </c>
      <c r="F243" s="1">
        <v>122416773</v>
      </c>
      <c r="G243" s="12">
        <v>-116229515</v>
      </c>
      <c r="H243" s="1">
        <v>60196057</v>
      </c>
      <c r="I243" s="1">
        <v>119464000</v>
      </c>
      <c r="J243" s="1">
        <v>110970000</v>
      </c>
      <c r="K243" s="1">
        <v>85801874</v>
      </c>
      <c r="L243" s="1">
        <f t="shared" si="3"/>
        <v>6187258</v>
      </c>
      <c r="AA243" s="7">
        <v>43929</v>
      </c>
      <c r="AB243">
        <v>-138107559</v>
      </c>
      <c r="AC243">
        <v>15384913</v>
      </c>
      <c r="AD243">
        <v>57043811</v>
      </c>
    </row>
    <row r="244" spans="1:30">
      <c r="A244" s="7">
        <v>43931</v>
      </c>
      <c r="B244" s="8">
        <v>0.523611111111111</v>
      </c>
      <c r="C244" s="14">
        <v>1</v>
      </c>
      <c r="D244" s="1">
        <v>2945882000</v>
      </c>
      <c r="E244" s="1">
        <v>2860080126</v>
      </c>
      <c r="F244" s="1">
        <v>124919110</v>
      </c>
      <c r="G244" s="12">
        <v>-115044037</v>
      </c>
      <c r="H244" s="1">
        <v>57674369</v>
      </c>
      <c r="I244" s="1">
        <v>119464000</v>
      </c>
      <c r="J244" s="1">
        <v>110970000</v>
      </c>
      <c r="K244" s="1">
        <v>85801874</v>
      </c>
      <c r="L244" s="1">
        <f t="shared" si="3"/>
        <v>9875073</v>
      </c>
      <c r="AA244" s="7">
        <v>43930</v>
      </c>
      <c r="AB244">
        <v>-116229515</v>
      </c>
      <c r="AC244">
        <v>6187258</v>
      </c>
      <c r="AD244">
        <v>60196057</v>
      </c>
    </row>
    <row r="245" spans="1:30">
      <c r="A245" s="7">
        <v>43932</v>
      </c>
      <c r="B245" s="8">
        <v>0.440277777777778</v>
      </c>
      <c r="C245" s="14">
        <v>1</v>
      </c>
      <c r="D245" s="1">
        <v>2945882000</v>
      </c>
      <c r="E245" s="1">
        <v>2860080126</v>
      </c>
      <c r="F245" s="1">
        <v>205826738</v>
      </c>
      <c r="G245" s="12">
        <v>-186487396</v>
      </c>
      <c r="H245" s="1">
        <v>63513946</v>
      </c>
      <c r="I245" s="1">
        <v>119464000</v>
      </c>
      <c r="J245" s="1">
        <v>110970000</v>
      </c>
      <c r="K245" s="1">
        <v>85801874</v>
      </c>
      <c r="L245" s="1">
        <f t="shared" si="3"/>
        <v>19339342</v>
      </c>
      <c r="AA245" s="7">
        <v>43931</v>
      </c>
      <c r="AB245">
        <v>-115044037</v>
      </c>
      <c r="AC245">
        <v>9875073</v>
      </c>
      <c r="AD245">
        <v>57674369</v>
      </c>
    </row>
    <row r="246" spans="1:30">
      <c r="A246" s="7">
        <v>43933</v>
      </c>
      <c r="B246" s="8">
        <v>0.507638888888889</v>
      </c>
      <c r="C246" s="14">
        <v>1</v>
      </c>
      <c r="D246" s="1">
        <v>2945882000</v>
      </c>
      <c r="E246" s="1">
        <v>2860080126</v>
      </c>
      <c r="F246" s="1">
        <v>126766947</v>
      </c>
      <c r="G246" s="12">
        <v>-119979890</v>
      </c>
      <c r="H246" s="1">
        <v>69252799</v>
      </c>
      <c r="I246" s="1">
        <v>119464000</v>
      </c>
      <c r="J246" s="1">
        <v>110970000</v>
      </c>
      <c r="K246" s="1">
        <v>85801874</v>
      </c>
      <c r="L246" s="1">
        <f t="shared" si="3"/>
        <v>6787057</v>
      </c>
      <c r="AA246" s="7">
        <v>43932</v>
      </c>
      <c r="AB246">
        <v>-186487396</v>
      </c>
      <c r="AC246">
        <v>19339342</v>
      </c>
      <c r="AD246">
        <v>63513946</v>
      </c>
    </row>
    <row r="247" spans="1:30">
      <c r="A247" s="7">
        <v>43934</v>
      </c>
      <c r="B247" s="8">
        <v>0.685416666666667</v>
      </c>
      <c r="C247" s="14">
        <v>1</v>
      </c>
      <c r="D247" s="1">
        <v>2945882000</v>
      </c>
      <c r="E247" s="1">
        <v>2860080126</v>
      </c>
      <c r="F247" s="1">
        <v>130971554</v>
      </c>
      <c r="G247" s="12">
        <v>-117325087</v>
      </c>
      <c r="H247" s="1">
        <v>77588192</v>
      </c>
      <c r="I247" s="1">
        <v>119464000</v>
      </c>
      <c r="J247" s="1">
        <v>110970000</v>
      </c>
      <c r="K247" s="1">
        <v>85801874</v>
      </c>
      <c r="L247" s="1">
        <f t="shared" si="3"/>
        <v>13646467</v>
      </c>
      <c r="AA247" s="7">
        <v>43933</v>
      </c>
      <c r="AB247">
        <v>-119979890</v>
      </c>
      <c r="AC247">
        <v>6787057</v>
      </c>
      <c r="AD247">
        <v>69252799</v>
      </c>
    </row>
    <row r="248" spans="1:30">
      <c r="A248" s="7">
        <v>43935</v>
      </c>
      <c r="B248" s="8">
        <v>0.720833333333333</v>
      </c>
      <c r="C248" s="14">
        <v>1</v>
      </c>
      <c r="D248" s="1">
        <v>2945882000</v>
      </c>
      <c r="E248" s="1">
        <v>2860080126</v>
      </c>
      <c r="F248" s="1">
        <v>146334430</v>
      </c>
      <c r="G248" s="12">
        <v>-127763203</v>
      </c>
      <c r="H248" s="1">
        <v>90902087</v>
      </c>
      <c r="I248" s="1">
        <v>119464000</v>
      </c>
      <c r="J248" s="1">
        <v>110970000</v>
      </c>
      <c r="K248" s="1">
        <v>85801874</v>
      </c>
      <c r="L248" s="1">
        <f t="shared" si="3"/>
        <v>18571227</v>
      </c>
      <c r="AA248" s="7">
        <v>43934</v>
      </c>
      <c r="AB248">
        <v>-117325087</v>
      </c>
      <c r="AC248">
        <v>13646467</v>
      </c>
      <c r="AD248">
        <v>77588192</v>
      </c>
    </row>
    <row r="249" spans="1:30">
      <c r="A249" s="7">
        <v>43936</v>
      </c>
      <c r="B249" s="8">
        <v>0.657638888888889</v>
      </c>
      <c r="C249" s="14">
        <v>1</v>
      </c>
      <c r="D249" s="1">
        <v>2945882000</v>
      </c>
      <c r="E249" s="1">
        <v>2860080126</v>
      </c>
      <c r="F249" s="1">
        <v>268709369</v>
      </c>
      <c r="G249" s="12">
        <v>-232723611</v>
      </c>
      <c r="H249" s="1">
        <v>97330795</v>
      </c>
      <c r="I249" s="1">
        <v>119464000</v>
      </c>
      <c r="J249" s="1">
        <v>110970000</v>
      </c>
      <c r="K249" s="1">
        <v>85801874</v>
      </c>
      <c r="L249" s="1">
        <f t="shared" si="3"/>
        <v>35985758</v>
      </c>
      <c r="AA249" s="7">
        <v>43935</v>
      </c>
      <c r="AB249">
        <v>-127763203</v>
      </c>
      <c r="AC249">
        <v>18571227</v>
      </c>
      <c r="AD249">
        <v>90902087</v>
      </c>
    </row>
    <row r="250" spans="1:30">
      <c r="A250" s="7">
        <v>43937</v>
      </c>
      <c r="B250" s="8">
        <v>0.688888888888889</v>
      </c>
      <c r="C250" s="14">
        <v>1</v>
      </c>
      <c r="D250" s="1">
        <v>2945882000</v>
      </c>
      <c r="E250" s="1">
        <v>2860080126</v>
      </c>
      <c r="F250" s="1">
        <v>115266113</v>
      </c>
      <c r="G250" s="12">
        <v>-114060206</v>
      </c>
      <c r="H250" s="1">
        <v>83151789</v>
      </c>
      <c r="I250" s="1">
        <v>119464000</v>
      </c>
      <c r="J250" s="1">
        <v>110970000</v>
      </c>
      <c r="K250" s="1">
        <v>85801874</v>
      </c>
      <c r="L250" s="1">
        <f t="shared" si="3"/>
        <v>1205907</v>
      </c>
      <c r="AA250" s="7">
        <v>43936</v>
      </c>
      <c r="AB250">
        <v>-232723611</v>
      </c>
      <c r="AC250">
        <v>35985758</v>
      </c>
      <c r="AD250">
        <v>97330795</v>
      </c>
    </row>
    <row r="251" spans="1:30">
      <c r="A251" s="7">
        <v>43938</v>
      </c>
      <c r="B251" s="8">
        <v>0.579861111111111</v>
      </c>
      <c r="C251" s="14">
        <v>1</v>
      </c>
      <c r="D251" s="1">
        <v>2945882000</v>
      </c>
      <c r="E251" s="1">
        <v>2860080126</v>
      </c>
      <c r="F251" s="1">
        <v>212166404</v>
      </c>
      <c r="G251" s="12">
        <v>-212025909</v>
      </c>
      <c r="H251" s="1">
        <v>75899119</v>
      </c>
      <c r="I251" s="1">
        <v>119464000</v>
      </c>
      <c r="J251" s="1">
        <v>110970000</v>
      </c>
      <c r="K251" s="1">
        <v>85801874</v>
      </c>
      <c r="L251" s="1">
        <f t="shared" si="3"/>
        <v>140495</v>
      </c>
      <c r="AA251" s="7">
        <v>43937</v>
      </c>
      <c r="AB251">
        <v>-114060206</v>
      </c>
      <c r="AC251">
        <v>1205907</v>
      </c>
      <c r="AD251">
        <v>83151789</v>
      </c>
    </row>
    <row r="252" spans="1:30">
      <c r="A252" s="7">
        <v>43939</v>
      </c>
      <c r="B252" s="8">
        <v>0.736805555555556</v>
      </c>
      <c r="C252" s="14">
        <v>1</v>
      </c>
      <c r="D252" s="1">
        <v>2945882000</v>
      </c>
      <c r="E252" s="1">
        <v>2860080126</v>
      </c>
      <c r="F252" s="1">
        <v>135503726</v>
      </c>
      <c r="G252" s="12">
        <v>-127660453</v>
      </c>
      <c r="H252" s="1">
        <v>73568597</v>
      </c>
      <c r="I252" s="1">
        <v>119464000</v>
      </c>
      <c r="J252" s="1">
        <v>110970000</v>
      </c>
      <c r="K252" s="1">
        <v>85801874</v>
      </c>
      <c r="L252" s="1">
        <f t="shared" si="3"/>
        <v>7843273</v>
      </c>
      <c r="AA252" s="7">
        <v>43938</v>
      </c>
      <c r="AB252">
        <v>-212025909</v>
      </c>
      <c r="AC252">
        <v>140495</v>
      </c>
      <c r="AD252">
        <v>75899119</v>
      </c>
    </row>
    <row r="253" spans="1:30">
      <c r="A253" s="7">
        <v>43940</v>
      </c>
      <c r="B253" s="8">
        <v>0.561805555555556</v>
      </c>
      <c r="C253" s="14">
        <v>1</v>
      </c>
      <c r="D253" s="1">
        <v>2945882000</v>
      </c>
      <c r="E253" s="1">
        <v>2860080126</v>
      </c>
      <c r="F253" s="1">
        <v>226634678</v>
      </c>
      <c r="G253" s="12">
        <v>-212282784</v>
      </c>
      <c r="H253" s="1">
        <v>70911671</v>
      </c>
      <c r="I253" s="1">
        <v>119464000</v>
      </c>
      <c r="J253" s="1">
        <v>110970000</v>
      </c>
      <c r="K253" s="1">
        <v>85801874</v>
      </c>
      <c r="L253" s="1">
        <f t="shared" si="3"/>
        <v>14351894</v>
      </c>
      <c r="AA253" s="7">
        <v>43939</v>
      </c>
      <c r="AB253">
        <v>-127660453</v>
      </c>
      <c r="AC253">
        <v>7843273</v>
      </c>
      <c r="AD253">
        <v>73568597</v>
      </c>
    </row>
    <row r="254" spans="1:30">
      <c r="A254" s="7">
        <v>43941</v>
      </c>
      <c r="B254" s="8">
        <v>0.60625</v>
      </c>
      <c r="C254" s="14">
        <v>1</v>
      </c>
      <c r="D254" s="1">
        <v>2945882000</v>
      </c>
      <c r="E254" s="1">
        <v>2860080126</v>
      </c>
      <c r="F254" s="1">
        <v>126041832</v>
      </c>
      <c r="G254" s="12">
        <v>-121460775</v>
      </c>
      <c r="H254" s="1">
        <v>68705671</v>
      </c>
      <c r="I254" s="1">
        <v>119464000</v>
      </c>
      <c r="J254" s="1">
        <v>110970000</v>
      </c>
      <c r="K254" s="1">
        <v>85801874</v>
      </c>
      <c r="L254" s="1">
        <f t="shared" si="3"/>
        <v>4581057</v>
      </c>
      <c r="AA254" s="7">
        <v>43940</v>
      </c>
      <c r="AB254">
        <v>-212282784</v>
      </c>
      <c r="AC254">
        <v>14351894</v>
      </c>
      <c r="AD254">
        <v>70911671</v>
      </c>
    </row>
    <row r="255" spans="1:30">
      <c r="A255" s="7">
        <v>43942</v>
      </c>
      <c r="B255" s="8">
        <v>0.663194444444444</v>
      </c>
      <c r="C255" s="14">
        <v>1</v>
      </c>
      <c r="D255" s="1">
        <v>2945882000</v>
      </c>
      <c r="E255" s="1">
        <v>2860080126</v>
      </c>
      <c r="F255" s="1">
        <v>132716010</v>
      </c>
      <c r="G255" s="12">
        <v>-120745378</v>
      </c>
      <c r="H255" s="1">
        <v>67029836</v>
      </c>
      <c r="I255" s="1">
        <v>119464000</v>
      </c>
      <c r="J255" s="1">
        <v>110970000</v>
      </c>
      <c r="K255" s="1">
        <v>85801874</v>
      </c>
      <c r="L255" s="1">
        <f t="shared" si="3"/>
        <v>11970632</v>
      </c>
      <c r="AA255" s="7">
        <v>43941</v>
      </c>
      <c r="AB255">
        <v>-121460775</v>
      </c>
      <c r="AC255">
        <v>4581057</v>
      </c>
      <c r="AD255">
        <v>68705671</v>
      </c>
    </row>
    <row r="256" spans="27:30">
      <c r="AA256" s="7">
        <v>43942</v>
      </c>
      <c r="AB256">
        <v>-120745378</v>
      </c>
      <c r="AC256">
        <v>11970632</v>
      </c>
      <c r="AD256">
        <v>67029836</v>
      </c>
    </row>
    <row r="257" spans="27:30">
      <c r="AA257" t="s">
        <v>309</v>
      </c>
      <c r="AB257">
        <v>-40350483405</v>
      </c>
      <c r="AC257" t="e">
        <v>#VALUE!</v>
      </c>
      <c r="AD257">
        <v>16516955801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39"/>
  <sheetViews>
    <sheetView workbookViewId="0">
      <pane ySplit="3" topLeftCell="A228" activePane="bottomLeft" state="frozen"/>
      <selection/>
      <selection pane="bottomLeft" activeCell="I237" sqref="I2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3" t="s">
        <v>428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307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308</v>
      </c>
      <c r="G19" s="12">
        <v>-164697974</v>
      </c>
      <c r="H19" s="1">
        <v>-18275527</v>
      </c>
      <c r="I19" s="1" t="s">
        <v>308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308</v>
      </c>
      <c r="G20" s="12">
        <v>-123136884</v>
      </c>
      <c r="H20" s="1">
        <v>-177402576</v>
      </c>
      <c r="I20" s="1" t="s">
        <v>308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308</v>
      </c>
      <c r="G22" s="12">
        <v>-189365680</v>
      </c>
      <c r="H22" s="1">
        <v>116335432</v>
      </c>
      <c r="I22" s="1" t="s">
        <v>308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308</v>
      </c>
      <c r="G23" s="12">
        <v>-121944984</v>
      </c>
      <c r="H23" s="1">
        <v>-22708117</v>
      </c>
      <c r="I23" s="1" t="s">
        <v>308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308</v>
      </c>
      <c r="G24" s="12">
        <v>-133822884</v>
      </c>
      <c r="H24" s="1">
        <v>80160720</v>
      </c>
      <c r="I24" s="1" t="s">
        <v>308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308</v>
      </c>
      <c r="G26" s="12">
        <v>-203646646</v>
      </c>
      <c r="H26" s="1">
        <v>67495887</v>
      </c>
      <c r="I26" s="1" t="s">
        <v>308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308</v>
      </c>
      <c r="G27" s="12">
        <v>-203744257</v>
      </c>
      <c r="H27" s="1">
        <v>117770177</v>
      </c>
      <c r="I27" s="1" t="s">
        <v>308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308</v>
      </c>
      <c r="G62" s="12">
        <v>-129728296</v>
      </c>
      <c r="H62" s="1">
        <v>-38019764</v>
      </c>
      <c r="I62" s="1" t="s">
        <v>308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308</v>
      </c>
      <c r="G63" s="12">
        <v>-142281777</v>
      </c>
      <c r="H63" s="1">
        <v>-132606175</v>
      </c>
      <c r="I63" s="1" t="s">
        <v>308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308</v>
      </c>
      <c r="G65" s="12">
        <v>-112429050</v>
      </c>
      <c r="H65" s="1">
        <v>12525284</v>
      </c>
      <c r="I65" s="1" t="s">
        <v>308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37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1:30">
      <c r="A204" s="7">
        <v>43909</v>
      </c>
      <c r="B204" s="8">
        <v>0.698611111111111</v>
      </c>
      <c r="C204" s="6">
        <v>1</v>
      </c>
      <c r="D204" s="1">
        <v>2945882000</v>
      </c>
      <c r="E204" s="1">
        <v>2860080126</v>
      </c>
      <c r="F204" s="1">
        <v>125879955</v>
      </c>
      <c r="G204" s="12">
        <v>-124317224</v>
      </c>
      <c r="H204" s="1">
        <v>49631702</v>
      </c>
      <c r="I204" s="1">
        <v>119464000</v>
      </c>
      <c r="J204" s="1">
        <v>110970000</v>
      </c>
      <c r="K204" s="1">
        <v>85801874</v>
      </c>
      <c r="L204" s="1">
        <f t="shared" si="3"/>
        <v>1562731</v>
      </c>
      <c r="AA204" s="7">
        <v>43908</v>
      </c>
      <c r="AB204">
        <v>-104074190</v>
      </c>
      <c r="AC204">
        <v>507310</v>
      </c>
      <c r="AD204">
        <v>59042379</v>
      </c>
    </row>
    <row r="205" spans="1:30">
      <c r="A205" s="7">
        <v>43910</v>
      </c>
      <c r="B205" s="8">
        <v>0.693055555555556</v>
      </c>
      <c r="C205" s="6">
        <v>1</v>
      </c>
      <c r="D205" s="1">
        <v>2945882000</v>
      </c>
      <c r="E205" s="1">
        <v>2860080126</v>
      </c>
      <c r="F205" s="1">
        <v>100819780</v>
      </c>
      <c r="G205" s="12">
        <v>-101916440</v>
      </c>
      <c r="H205" s="1">
        <v>39603590</v>
      </c>
      <c r="I205" s="1">
        <v>179197000</v>
      </c>
      <c r="J205" s="1">
        <v>166455000</v>
      </c>
      <c r="K205" s="1">
        <v>85801874</v>
      </c>
      <c r="L205" s="1">
        <f t="shared" si="3"/>
        <v>-1096660</v>
      </c>
      <c r="AA205" s="7">
        <v>43909</v>
      </c>
      <c r="AB205">
        <v>-124317224</v>
      </c>
      <c r="AC205">
        <v>1562731</v>
      </c>
      <c r="AD205">
        <v>49631702</v>
      </c>
    </row>
    <row r="206" spans="1:30">
      <c r="A206" s="7">
        <v>43911</v>
      </c>
      <c r="B206" s="8">
        <v>0.478472222222222</v>
      </c>
      <c r="C206" s="6">
        <v>1</v>
      </c>
      <c r="D206" s="1">
        <v>2945882000</v>
      </c>
      <c r="E206" s="1">
        <v>2860080126</v>
      </c>
      <c r="F206" s="1">
        <v>249144343</v>
      </c>
      <c r="G206" s="12">
        <v>-246813205</v>
      </c>
      <c r="H206" s="1">
        <v>27996204</v>
      </c>
      <c r="I206" s="1">
        <v>179197000</v>
      </c>
      <c r="J206" s="1">
        <v>166455000</v>
      </c>
      <c r="K206" s="1">
        <v>85801874</v>
      </c>
      <c r="L206" s="1">
        <f t="shared" si="3"/>
        <v>2331138</v>
      </c>
      <c r="AA206" s="7">
        <v>43910</v>
      </c>
      <c r="AB206">
        <v>-101916440</v>
      </c>
      <c r="AC206">
        <v>-1096660</v>
      </c>
      <c r="AD206">
        <v>39603590</v>
      </c>
    </row>
    <row r="207" spans="1:30">
      <c r="A207" s="7">
        <v>43912</v>
      </c>
      <c r="B207" s="8">
        <v>0.749305555555556</v>
      </c>
      <c r="C207" s="6">
        <v>1</v>
      </c>
      <c r="D207" s="1">
        <v>2945882000</v>
      </c>
      <c r="E207" s="1">
        <v>2860080126</v>
      </c>
      <c r="F207" s="1">
        <v>158066943</v>
      </c>
      <c r="G207" s="12">
        <v>-137989396</v>
      </c>
      <c r="H207" s="1">
        <v>46426452</v>
      </c>
      <c r="I207" s="1">
        <v>119464000</v>
      </c>
      <c r="J207" s="1">
        <v>110970000</v>
      </c>
      <c r="K207" s="1">
        <v>85801874</v>
      </c>
      <c r="L207" s="1">
        <f t="shared" si="3"/>
        <v>20077547</v>
      </c>
      <c r="AA207" s="7">
        <v>43911</v>
      </c>
      <c r="AB207">
        <v>-246813205</v>
      </c>
      <c r="AC207">
        <v>2331138</v>
      </c>
      <c r="AD207">
        <v>27996204</v>
      </c>
    </row>
    <row r="208" spans="1:30">
      <c r="A208" s="7">
        <v>43913</v>
      </c>
      <c r="B208" s="8">
        <v>0.804861111111111</v>
      </c>
      <c r="C208" s="6">
        <v>1</v>
      </c>
      <c r="D208" s="1">
        <v>2945882000</v>
      </c>
      <c r="E208" s="1">
        <v>2860080126</v>
      </c>
      <c r="F208" s="1">
        <v>125888458</v>
      </c>
      <c r="G208" s="12">
        <v>-120140437</v>
      </c>
      <c r="H208" s="1">
        <v>50408133</v>
      </c>
      <c r="I208" s="1">
        <v>119464000</v>
      </c>
      <c r="J208" s="1">
        <v>110970000</v>
      </c>
      <c r="K208" s="1">
        <v>85801874</v>
      </c>
      <c r="L208" s="1">
        <f t="shared" si="3"/>
        <v>5748021</v>
      </c>
      <c r="AA208" s="7">
        <v>43912</v>
      </c>
      <c r="AB208">
        <v>-137989396</v>
      </c>
      <c r="AC208">
        <v>20077547</v>
      </c>
      <c r="AD208">
        <v>46426452</v>
      </c>
    </row>
    <row r="209" spans="1:30">
      <c r="A209" s="7">
        <v>43914</v>
      </c>
      <c r="B209" s="8">
        <v>0.779166666666667</v>
      </c>
      <c r="C209" s="6">
        <v>1</v>
      </c>
      <c r="D209" s="1">
        <v>2945882000</v>
      </c>
      <c r="E209" s="1">
        <v>2860080126</v>
      </c>
      <c r="F209" s="1">
        <v>246033080</v>
      </c>
      <c r="G209" s="12">
        <v>-230189540</v>
      </c>
      <c r="H209" s="1">
        <v>55202790</v>
      </c>
      <c r="I209" s="1">
        <v>119464000</v>
      </c>
      <c r="J209" s="1">
        <v>110970000</v>
      </c>
      <c r="K209" s="1">
        <v>85801874</v>
      </c>
      <c r="L209" s="1">
        <f t="shared" si="3"/>
        <v>15843540</v>
      </c>
      <c r="AA209" s="7">
        <v>43913</v>
      </c>
      <c r="AB209">
        <v>-120140437</v>
      </c>
      <c r="AC209">
        <v>5748021</v>
      </c>
      <c r="AD209">
        <v>50408133</v>
      </c>
    </row>
    <row r="210" spans="1:30">
      <c r="A210" s="7">
        <v>43915</v>
      </c>
      <c r="B210" s="8">
        <v>0.8</v>
      </c>
      <c r="C210" s="6">
        <v>1</v>
      </c>
      <c r="D210" s="1">
        <v>2945882000</v>
      </c>
      <c r="E210" s="1">
        <v>2860080126</v>
      </c>
      <c r="F210" s="1">
        <v>218629680</v>
      </c>
      <c r="G210" s="12">
        <v>-210841715</v>
      </c>
      <c r="H210" s="1">
        <v>38014712</v>
      </c>
      <c r="I210" s="1">
        <v>119464000</v>
      </c>
      <c r="J210" s="1">
        <v>110970000</v>
      </c>
      <c r="K210" s="1">
        <v>85801874</v>
      </c>
      <c r="L210" s="1">
        <f t="shared" si="3"/>
        <v>7787965</v>
      </c>
      <c r="AA210" s="7">
        <v>43914</v>
      </c>
      <c r="AB210">
        <v>-230189540</v>
      </c>
      <c r="AC210">
        <v>15843540</v>
      </c>
      <c r="AD210">
        <v>55202790</v>
      </c>
    </row>
    <row r="211" spans="1:30">
      <c r="A211" s="7">
        <v>43916</v>
      </c>
      <c r="B211" s="8">
        <v>0.65625</v>
      </c>
      <c r="C211" s="6">
        <v>1</v>
      </c>
      <c r="D211" s="1">
        <v>2945882000</v>
      </c>
      <c r="E211" s="1">
        <v>2860080126</v>
      </c>
      <c r="F211" s="1">
        <v>211099445</v>
      </c>
      <c r="G211" s="12">
        <v>-202355849</v>
      </c>
      <c r="H211" s="1">
        <v>49118574</v>
      </c>
      <c r="I211" s="1">
        <v>119464000</v>
      </c>
      <c r="J211" s="1">
        <v>110970000</v>
      </c>
      <c r="K211" s="1">
        <v>85801874</v>
      </c>
      <c r="L211" s="1">
        <f t="shared" si="3"/>
        <v>8743596</v>
      </c>
      <c r="AA211" s="7">
        <v>43915</v>
      </c>
      <c r="AB211">
        <v>-210841715</v>
      </c>
      <c r="AC211">
        <v>7787965</v>
      </c>
      <c r="AD211">
        <v>38014712</v>
      </c>
    </row>
    <row r="212" spans="1:30">
      <c r="A212" s="7">
        <v>43917</v>
      </c>
      <c r="B212" s="8">
        <v>0.620138888888889</v>
      </c>
      <c r="C212" s="6">
        <v>1</v>
      </c>
      <c r="D212" s="1">
        <v>2945882000</v>
      </c>
      <c r="E212" s="1">
        <v>2860080126</v>
      </c>
      <c r="F212" s="1">
        <v>237419000</v>
      </c>
      <c r="G212" s="12">
        <v>-209979899</v>
      </c>
      <c r="H212" s="1">
        <v>63383772</v>
      </c>
      <c r="I212" s="1">
        <v>179197000</v>
      </c>
      <c r="J212" s="1">
        <v>166455000</v>
      </c>
      <c r="K212" s="1">
        <v>85801874</v>
      </c>
      <c r="L212" s="1">
        <f t="shared" si="3"/>
        <v>27439101</v>
      </c>
      <c r="AA212" s="7">
        <v>43916</v>
      </c>
      <c r="AB212">
        <v>-202355849</v>
      </c>
      <c r="AC212">
        <v>8743596</v>
      </c>
      <c r="AD212">
        <v>49118574</v>
      </c>
    </row>
    <row r="213" spans="1:30">
      <c r="A213" s="7">
        <v>43918</v>
      </c>
      <c r="B213" s="8">
        <v>0.698611111111111</v>
      </c>
      <c r="C213" s="6">
        <v>1</v>
      </c>
      <c r="D213" s="1">
        <v>2945882000</v>
      </c>
      <c r="E213" s="1">
        <v>2860080126</v>
      </c>
      <c r="F213" s="1">
        <v>206326002</v>
      </c>
      <c r="G213" s="12">
        <v>-186298593</v>
      </c>
      <c r="H213" s="1">
        <v>84507841</v>
      </c>
      <c r="I213" s="1">
        <v>179197000</v>
      </c>
      <c r="J213" s="1">
        <v>166455000</v>
      </c>
      <c r="K213" s="1">
        <v>85801874</v>
      </c>
      <c r="L213" s="1">
        <f t="shared" si="3"/>
        <v>20027409</v>
      </c>
      <c r="AA213" s="7">
        <v>43917</v>
      </c>
      <c r="AB213">
        <v>-209979899</v>
      </c>
      <c r="AC213">
        <v>27439101</v>
      </c>
      <c r="AD213">
        <v>63383772</v>
      </c>
    </row>
    <row r="214" spans="1:30">
      <c r="A214" s="7">
        <v>43919</v>
      </c>
      <c r="B214" s="8">
        <v>0.736805555555556</v>
      </c>
      <c r="C214" s="6">
        <v>1</v>
      </c>
      <c r="D214" s="1">
        <v>2945882000</v>
      </c>
      <c r="E214" s="1">
        <v>2860080126</v>
      </c>
      <c r="F214" s="1">
        <v>124646992</v>
      </c>
      <c r="G214" s="12">
        <v>-115669528</v>
      </c>
      <c r="H214" s="1">
        <v>90057507</v>
      </c>
      <c r="I214" s="1">
        <v>119464000</v>
      </c>
      <c r="J214" s="1">
        <v>110970000</v>
      </c>
      <c r="K214" s="1">
        <v>85801874</v>
      </c>
      <c r="L214" s="1">
        <f t="shared" si="3"/>
        <v>8977464</v>
      </c>
      <c r="AA214" s="7">
        <v>43918</v>
      </c>
      <c r="AB214">
        <v>-186298593</v>
      </c>
      <c r="AC214">
        <v>20027409</v>
      </c>
      <c r="AD214">
        <v>84507841</v>
      </c>
    </row>
    <row r="215" spans="1:30">
      <c r="A215" s="7">
        <v>43920</v>
      </c>
      <c r="B215" s="8">
        <v>0.685416666666667</v>
      </c>
      <c r="C215" s="6">
        <v>1</v>
      </c>
      <c r="D215" s="1">
        <v>2945882000</v>
      </c>
      <c r="E215" s="1">
        <v>2860080126</v>
      </c>
      <c r="F215" s="1">
        <v>225165046</v>
      </c>
      <c r="G215" s="12">
        <v>-218111278</v>
      </c>
      <c r="H215" s="1">
        <v>68056264</v>
      </c>
      <c r="I215" s="1">
        <v>119464000</v>
      </c>
      <c r="J215" s="1">
        <v>110970000</v>
      </c>
      <c r="K215" s="1">
        <v>85801874</v>
      </c>
      <c r="L215" s="1">
        <f t="shared" si="3"/>
        <v>7053768</v>
      </c>
      <c r="AA215" s="7">
        <v>43919</v>
      </c>
      <c r="AB215">
        <v>-115669528</v>
      </c>
      <c r="AC215">
        <v>8977464</v>
      </c>
      <c r="AD215">
        <v>90057507</v>
      </c>
    </row>
    <row r="216" spans="1:30">
      <c r="A216" s="7">
        <v>43921</v>
      </c>
      <c r="B216" s="8">
        <v>0.456944444444444</v>
      </c>
      <c r="C216" s="6">
        <v>1</v>
      </c>
      <c r="D216" s="1">
        <v>2945882000</v>
      </c>
      <c r="E216" s="1">
        <v>2860080126</v>
      </c>
      <c r="F216" s="1">
        <v>201656035</v>
      </c>
      <c r="G216" s="12">
        <v>-190759228</v>
      </c>
      <c r="H216" s="1">
        <v>75128746</v>
      </c>
      <c r="I216" s="1">
        <v>119464000</v>
      </c>
      <c r="J216" s="1">
        <v>110970000</v>
      </c>
      <c r="K216" s="1">
        <v>85801874</v>
      </c>
      <c r="L216" s="1">
        <f t="shared" si="3"/>
        <v>10896807</v>
      </c>
      <c r="AA216" s="7">
        <v>43920</v>
      </c>
      <c r="AB216">
        <v>-218111278</v>
      </c>
      <c r="AC216">
        <v>7053768</v>
      </c>
      <c r="AD216">
        <v>68056264</v>
      </c>
    </row>
    <row r="217" spans="1:30">
      <c r="A217" s="7">
        <v>43922</v>
      </c>
      <c r="B217" s="8">
        <v>0.5625</v>
      </c>
      <c r="C217" s="6">
        <v>1</v>
      </c>
      <c r="D217" s="1">
        <v>2945882000</v>
      </c>
      <c r="E217" s="1">
        <v>2860080126</v>
      </c>
      <c r="F217" s="1">
        <v>127604821</v>
      </c>
      <c r="G217" s="12">
        <v>-122375249</v>
      </c>
      <c r="H217" s="1">
        <v>70262799</v>
      </c>
      <c r="I217" s="1">
        <v>119464000</v>
      </c>
      <c r="J217" s="1">
        <v>110970000</v>
      </c>
      <c r="K217" s="1">
        <v>85801874</v>
      </c>
      <c r="L217" s="1">
        <f t="shared" si="3"/>
        <v>5229572</v>
      </c>
      <c r="AA217" s="7">
        <v>43921</v>
      </c>
      <c r="AB217">
        <v>-190759228</v>
      </c>
      <c r="AC217">
        <v>10896807</v>
      </c>
      <c r="AD217">
        <v>75128746</v>
      </c>
    </row>
    <row r="218" spans="1:30">
      <c r="A218" s="7">
        <v>43923</v>
      </c>
      <c r="B218" s="8">
        <v>0.734027777777778</v>
      </c>
      <c r="C218" s="6">
        <v>1</v>
      </c>
      <c r="D218" s="1">
        <v>2945882000</v>
      </c>
      <c r="E218" s="1">
        <v>2860080126</v>
      </c>
      <c r="F218" s="1">
        <v>135768051</v>
      </c>
      <c r="G218" s="12">
        <v>-129596006</v>
      </c>
      <c r="H218" s="1">
        <v>78742398</v>
      </c>
      <c r="I218" s="1">
        <v>119464000</v>
      </c>
      <c r="J218" s="1">
        <v>110970000</v>
      </c>
      <c r="K218" s="1">
        <v>85801874</v>
      </c>
      <c r="L218" s="1">
        <f t="shared" si="3"/>
        <v>6172045</v>
      </c>
      <c r="AA218" s="7">
        <v>43922</v>
      </c>
      <c r="AB218">
        <v>-122375249</v>
      </c>
      <c r="AC218">
        <v>5229572</v>
      </c>
      <c r="AD218">
        <v>70262799</v>
      </c>
    </row>
    <row r="219" spans="1:30">
      <c r="A219" s="7">
        <v>43924</v>
      </c>
      <c r="B219" s="8">
        <v>0.477777777777778</v>
      </c>
      <c r="C219" s="6">
        <v>1</v>
      </c>
      <c r="D219" s="1">
        <v>2945882000</v>
      </c>
      <c r="E219" s="1">
        <v>2860080126</v>
      </c>
      <c r="F219" s="1">
        <v>229964915</v>
      </c>
      <c r="G219" s="12">
        <v>-212371406</v>
      </c>
      <c r="H219" s="1">
        <v>79112712</v>
      </c>
      <c r="I219" s="1">
        <v>119464000</v>
      </c>
      <c r="J219" s="1">
        <v>110970000</v>
      </c>
      <c r="K219" s="1">
        <v>85801874</v>
      </c>
      <c r="L219" s="1">
        <f t="shared" si="3"/>
        <v>17593509</v>
      </c>
      <c r="AA219" s="7">
        <v>43923</v>
      </c>
      <c r="AB219">
        <v>-129596006</v>
      </c>
      <c r="AC219">
        <v>6172045</v>
      </c>
      <c r="AD219">
        <v>78742398</v>
      </c>
    </row>
    <row r="220" spans="1:30">
      <c r="A220" s="7">
        <v>43925</v>
      </c>
      <c r="B220" s="8">
        <v>0.457638888888889</v>
      </c>
      <c r="C220" s="6">
        <v>1</v>
      </c>
      <c r="D220" s="1">
        <v>2945882000</v>
      </c>
      <c r="E220" s="1">
        <v>2860080126</v>
      </c>
      <c r="F220" s="1">
        <v>204986385</v>
      </c>
      <c r="G220" s="12">
        <v>-191231878</v>
      </c>
      <c r="H220" s="1">
        <v>65057804</v>
      </c>
      <c r="I220" s="1">
        <v>119464000</v>
      </c>
      <c r="J220" s="1">
        <v>110970000</v>
      </c>
      <c r="K220" s="1">
        <v>85801874</v>
      </c>
      <c r="L220" s="1">
        <f t="shared" si="3"/>
        <v>13754507</v>
      </c>
      <c r="AA220" s="7">
        <v>43924</v>
      </c>
      <c r="AB220">
        <v>-212371406</v>
      </c>
      <c r="AC220">
        <v>17593509</v>
      </c>
      <c r="AD220">
        <v>79112712</v>
      </c>
    </row>
    <row r="221" spans="1:30">
      <c r="A221" s="7">
        <v>43926</v>
      </c>
      <c r="B221" s="8">
        <v>0.477083333333333</v>
      </c>
      <c r="C221" s="6">
        <v>1</v>
      </c>
      <c r="D221" s="1">
        <v>2945882000</v>
      </c>
      <c r="E221" s="1">
        <v>2860080126</v>
      </c>
      <c r="F221" s="1">
        <v>129844632</v>
      </c>
      <c r="G221" s="12">
        <v>-113130318</v>
      </c>
      <c r="H221" s="1">
        <v>61744709</v>
      </c>
      <c r="I221" s="1">
        <v>119464000</v>
      </c>
      <c r="J221" s="1">
        <v>110970000</v>
      </c>
      <c r="K221" s="1">
        <v>85801874</v>
      </c>
      <c r="L221" s="1">
        <f t="shared" si="3"/>
        <v>16714314</v>
      </c>
      <c r="AA221" s="7">
        <v>43925</v>
      </c>
      <c r="AB221">
        <v>-191231878</v>
      </c>
      <c r="AC221">
        <v>13754507</v>
      </c>
      <c r="AD221">
        <v>65057804</v>
      </c>
    </row>
    <row r="222" spans="1:30">
      <c r="A222" s="7">
        <v>43927</v>
      </c>
      <c r="B222" s="8">
        <v>0.505555555555556</v>
      </c>
      <c r="C222" s="6">
        <v>1</v>
      </c>
      <c r="D222" s="1">
        <v>2945882000</v>
      </c>
      <c r="E222" s="1">
        <v>2860080126</v>
      </c>
      <c r="F222" s="1">
        <v>115739668</v>
      </c>
      <c r="G222" s="12">
        <v>-114728081</v>
      </c>
      <c r="H222" s="1">
        <v>53778832</v>
      </c>
      <c r="I222" s="1">
        <v>119464000</v>
      </c>
      <c r="J222" s="1">
        <v>110970000</v>
      </c>
      <c r="K222" s="1">
        <v>85801874</v>
      </c>
      <c r="L222" s="1">
        <f t="shared" si="3"/>
        <v>1011587</v>
      </c>
      <c r="AA222" s="7">
        <v>43926</v>
      </c>
      <c r="AB222">
        <v>-113130318</v>
      </c>
      <c r="AC222">
        <v>16714314</v>
      </c>
      <c r="AD222">
        <v>61744709</v>
      </c>
    </row>
    <row r="223" spans="1:30">
      <c r="A223" s="7">
        <v>43928</v>
      </c>
      <c r="B223" s="8">
        <v>0.4625</v>
      </c>
      <c r="C223" s="6">
        <v>1</v>
      </c>
      <c r="D223" s="1">
        <v>2945882000</v>
      </c>
      <c r="E223" s="1">
        <v>2860080126</v>
      </c>
      <c r="F223" s="1">
        <v>219294113</v>
      </c>
      <c r="G223" s="12">
        <v>-220184259</v>
      </c>
      <c r="H223" s="1">
        <v>53800795</v>
      </c>
      <c r="I223" s="1">
        <v>119464000</v>
      </c>
      <c r="J223" s="1">
        <v>110970000</v>
      </c>
      <c r="K223" s="1">
        <v>85801874</v>
      </c>
      <c r="L223" s="1">
        <f t="shared" si="3"/>
        <v>-890146</v>
      </c>
      <c r="AA223" s="7">
        <v>43927</v>
      </c>
      <c r="AB223">
        <v>-114728081</v>
      </c>
      <c r="AC223">
        <v>1011587</v>
      </c>
      <c r="AD223">
        <v>53778832</v>
      </c>
    </row>
    <row r="224" spans="1:30">
      <c r="A224" s="7">
        <v>43929</v>
      </c>
      <c r="B224" s="8">
        <v>0.707638888888889</v>
      </c>
      <c r="C224" s="6">
        <v>1</v>
      </c>
      <c r="D224" s="1">
        <v>2945882000</v>
      </c>
      <c r="E224" s="1">
        <v>2860080126</v>
      </c>
      <c r="F224" s="1">
        <v>140714915</v>
      </c>
      <c r="G224" s="12">
        <v>-138107559</v>
      </c>
      <c r="H224" s="1">
        <v>43587648</v>
      </c>
      <c r="I224" s="1">
        <v>119464000</v>
      </c>
      <c r="J224" s="1">
        <v>110970000</v>
      </c>
      <c r="K224" s="1">
        <v>85801874</v>
      </c>
      <c r="L224" s="1">
        <f t="shared" si="3"/>
        <v>2607356</v>
      </c>
      <c r="AA224" s="7">
        <v>43928</v>
      </c>
      <c r="AB224">
        <v>-220184259</v>
      </c>
      <c r="AC224">
        <v>-890146</v>
      </c>
      <c r="AD224">
        <v>53800795</v>
      </c>
    </row>
    <row r="225" spans="1:30">
      <c r="A225" s="7">
        <v>43930</v>
      </c>
      <c r="B225" s="8">
        <v>0.740972222222222</v>
      </c>
      <c r="C225" s="6">
        <v>1</v>
      </c>
      <c r="D225" s="1">
        <v>2945882000</v>
      </c>
      <c r="E225" s="1">
        <v>2860080126</v>
      </c>
      <c r="F225" s="1">
        <v>126991219</v>
      </c>
      <c r="G225" s="12">
        <v>-116229515</v>
      </c>
      <c r="H225" s="1">
        <v>49119780</v>
      </c>
      <c r="I225" s="1">
        <v>119464000</v>
      </c>
      <c r="J225" s="1">
        <v>110970000</v>
      </c>
      <c r="K225" s="1">
        <v>85801874</v>
      </c>
      <c r="L225" s="1">
        <f t="shared" si="3"/>
        <v>10761704</v>
      </c>
      <c r="AA225" s="7">
        <v>43929</v>
      </c>
      <c r="AB225">
        <v>-138107559</v>
      </c>
      <c r="AC225">
        <v>2607356</v>
      </c>
      <c r="AD225">
        <v>43587648</v>
      </c>
    </row>
    <row r="226" spans="1:30">
      <c r="A226" s="7">
        <v>43931</v>
      </c>
      <c r="B226" s="8">
        <v>0.524305555555556</v>
      </c>
      <c r="C226" s="6">
        <v>1</v>
      </c>
      <c r="D226" s="1">
        <v>2945882000</v>
      </c>
      <c r="E226" s="1">
        <v>2860080126</v>
      </c>
      <c r="F226" s="1">
        <v>125581529</v>
      </c>
      <c r="G226" s="12">
        <v>-115044037</v>
      </c>
      <c r="H226" s="1">
        <v>52908767</v>
      </c>
      <c r="I226" s="1">
        <v>119464000</v>
      </c>
      <c r="J226" s="1">
        <v>110970000</v>
      </c>
      <c r="K226" s="1">
        <v>85801874</v>
      </c>
      <c r="L226" s="1">
        <f t="shared" si="3"/>
        <v>10537492</v>
      </c>
      <c r="AA226" s="7">
        <v>43930</v>
      </c>
      <c r="AB226">
        <v>-116229515</v>
      </c>
      <c r="AC226">
        <v>10761704</v>
      </c>
      <c r="AD226">
        <v>49119780</v>
      </c>
    </row>
    <row r="227" spans="1:30">
      <c r="A227" s="7">
        <v>43932</v>
      </c>
      <c r="B227" s="8">
        <v>0.440277777777778</v>
      </c>
      <c r="C227" s="6">
        <v>1</v>
      </c>
      <c r="D227" s="1">
        <v>2945882000</v>
      </c>
      <c r="E227" s="1">
        <v>2860080126</v>
      </c>
      <c r="F227" s="1">
        <v>208110855</v>
      </c>
      <c r="G227" s="12">
        <v>-186487396</v>
      </c>
      <c r="H227" s="1">
        <v>53149730</v>
      </c>
      <c r="I227" s="1">
        <v>119464000</v>
      </c>
      <c r="J227" s="1">
        <v>110970000</v>
      </c>
      <c r="K227" s="1">
        <v>85801874</v>
      </c>
      <c r="L227" s="1">
        <f t="shared" si="3"/>
        <v>21623459</v>
      </c>
      <c r="AA227" s="7">
        <v>43931</v>
      </c>
      <c r="AB227">
        <v>-115044037</v>
      </c>
      <c r="AC227">
        <v>10537492</v>
      </c>
      <c r="AD227">
        <v>52908767</v>
      </c>
    </row>
    <row r="228" spans="1:30">
      <c r="A228" s="7">
        <v>43933</v>
      </c>
      <c r="B228" s="8">
        <v>0.507638888888889</v>
      </c>
      <c r="C228" s="6">
        <v>1</v>
      </c>
      <c r="D228" s="1">
        <v>2945882000</v>
      </c>
      <c r="E228" s="1">
        <v>2860080126</v>
      </c>
      <c r="F228" s="1">
        <v>136836563</v>
      </c>
      <c r="G228" s="12">
        <v>-119979890</v>
      </c>
      <c r="H228" s="1">
        <v>67673360</v>
      </c>
      <c r="I228" s="1">
        <v>119464000</v>
      </c>
      <c r="J228" s="1">
        <v>110970000</v>
      </c>
      <c r="K228" s="1">
        <v>85801874</v>
      </c>
      <c r="L228" s="1">
        <f t="shared" si="3"/>
        <v>16856673</v>
      </c>
      <c r="AA228" s="7">
        <v>43932</v>
      </c>
      <c r="AB228">
        <v>-186487396</v>
      </c>
      <c r="AC228">
        <v>21623459</v>
      </c>
      <c r="AD228">
        <v>53149730</v>
      </c>
    </row>
    <row r="229" spans="1:30">
      <c r="A229" s="7">
        <v>43934</v>
      </c>
      <c r="B229" s="8">
        <v>0.685416666666667</v>
      </c>
      <c r="C229" s="6">
        <v>1</v>
      </c>
      <c r="D229" s="1">
        <v>2945882000</v>
      </c>
      <c r="E229" s="1">
        <v>2860080126</v>
      </c>
      <c r="F229" s="1">
        <v>129381026</v>
      </c>
      <c r="G229" s="12">
        <v>-117325087</v>
      </c>
      <c r="H229" s="1">
        <v>63014985</v>
      </c>
      <c r="I229" s="1">
        <v>119464000</v>
      </c>
      <c r="J229" s="1">
        <v>110970000</v>
      </c>
      <c r="K229" s="1">
        <v>85801874</v>
      </c>
      <c r="L229" s="1">
        <f t="shared" si="3"/>
        <v>12055939</v>
      </c>
      <c r="AA229" s="7">
        <v>43933</v>
      </c>
      <c r="AB229">
        <v>-119979890</v>
      </c>
      <c r="AC229">
        <v>16856673</v>
      </c>
      <c r="AD229">
        <v>67673360</v>
      </c>
    </row>
    <row r="230" spans="1:30">
      <c r="A230" s="7">
        <v>43935</v>
      </c>
      <c r="B230" s="8">
        <v>0.721527777777778</v>
      </c>
      <c r="C230" s="6">
        <v>1</v>
      </c>
      <c r="D230" s="1">
        <v>2945882000</v>
      </c>
      <c r="E230" s="1">
        <v>2860080126</v>
      </c>
      <c r="F230" s="1">
        <v>141115879</v>
      </c>
      <c r="G230" s="12">
        <v>-127763203</v>
      </c>
      <c r="H230" s="1">
        <v>75356074</v>
      </c>
      <c r="I230" s="1">
        <v>119464000</v>
      </c>
      <c r="J230" s="1">
        <v>110970000</v>
      </c>
      <c r="K230" s="1">
        <v>85801874</v>
      </c>
      <c r="L230" s="1">
        <f t="shared" si="3"/>
        <v>13352676</v>
      </c>
      <c r="AA230" s="7">
        <v>43934</v>
      </c>
      <c r="AB230">
        <v>-117325087</v>
      </c>
      <c r="AC230">
        <v>12055939</v>
      </c>
      <c r="AD230">
        <v>63014985</v>
      </c>
    </row>
    <row r="231" spans="1:30">
      <c r="A231" s="7">
        <v>43936</v>
      </c>
      <c r="B231" s="8">
        <v>0.657638888888889</v>
      </c>
      <c r="C231" s="6">
        <v>1</v>
      </c>
      <c r="D231" s="1">
        <v>2945882000</v>
      </c>
      <c r="E231" s="1">
        <v>2860080126</v>
      </c>
      <c r="F231" s="1">
        <v>255706425</v>
      </c>
      <c r="G231" s="12">
        <v>-232723611</v>
      </c>
      <c r="H231" s="1">
        <v>86887945</v>
      </c>
      <c r="I231" s="1">
        <v>119464000</v>
      </c>
      <c r="J231" s="1">
        <v>110970000</v>
      </c>
      <c r="K231" s="1">
        <v>85801874</v>
      </c>
      <c r="L231" s="1">
        <f t="shared" si="3"/>
        <v>22982814</v>
      </c>
      <c r="AA231" s="7">
        <v>43935</v>
      </c>
      <c r="AB231">
        <v>-127763203</v>
      </c>
      <c r="AC231">
        <v>13352676</v>
      </c>
      <c r="AD231">
        <v>75356074</v>
      </c>
    </row>
    <row r="232" spans="1:30">
      <c r="A232" s="7">
        <v>43937</v>
      </c>
      <c r="B232" s="8">
        <v>0.688888888888889</v>
      </c>
      <c r="C232" s="6">
        <v>1</v>
      </c>
      <c r="D232" s="1">
        <v>2945882000</v>
      </c>
      <c r="E232" s="1">
        <v>2860080126</v>
      </c>
      <c r="F232" s="1">
        <v>121404570</v>
      </c>
      <c r="G232" s="12">
        <v>-114058921</v>
      </c>
      <c r="H232" s="1">
        <v>91626238</v>
      </c>
      <c r="I232" s="1">
        <v>119464000</v>
      </c>
      <c r="J232" s="1">
        <v>110970000</v>
      </c>
      <c r="K232" s="1">
        <v>85801874</v>
      </c>
      <c r="L232" s="1">
        <f t="shared" si="3"/>
        <v>7345649</v>
      </c>
      <c r="AA232" s="7">
        <v>43936</v>
      </c>
      <c r="AB232">
        <v>-232723611</v>
      </c>
      <c r="AC232">
        <v>22982814</v>
      </c>
      <c r="AD232">
        <v>86887945</v>
      </c>
    </row>
    <row r="233" spans="1:30">
      <c r="A233" s="7">
        <v>43938</v>
      </c>
      <c r="B233" s="8">
        <v>0.580555555555556</v>
      </c>
      <c r="C233" s="6">
        <v>1</v>
      </c>
      <c r="D233" s="1">
        <v>2945882000</v>
      </c>
      <c r="E233" s="1">
        <v>2860080126</v>
      </c>
      <c r="F233" s="1">
        <v>227928601</v>
      </c>
      <c r="G233" s="12">
        <v>-212024624</v>
      </c>
      <c r="H233" s="1">
        <v>89422862</v>
      </c>
      <c r="I233" s="1">
        <v>119464000</v>
      </c>
      <c r="J233" s="1">
        <v>110970000</v>
      </c>
      <c r="K233" s="1">
        <v>85801874</v>
      </c>
      <c r="L233" s="1">
        <f t="shared" si="3"/>
        <v>15903977</v>
      </c>
      <c r="AA233" s="7">
        <v>43937</v>
      </c>
      <c r="AB233">
        <v>-114058921</v>
      </c>
      <c r="AC233">
        <v>7345649</v>
      </c>
      <c r="AD233">
        <v>91626238</v>
      </c>
    </row>
    <row r="234" spans="1:30">
      <c r="A234" s="7">
        <v>43939</v>
      </c>
      <c r="B234" s="8">
        <v>0.736805555555556</v>
      </c>
      <c r="C234" s="6">
        <v>1</v>
      </c>
      <c r="D234" s="1">
        <v>2945882000</v>
      </c>
      <c r="E234" s="1">
        <v>2860080126</v>
      </c>
      <c r="F234" s="1">
        <v>125306503</v>
      </c>
      <c r="G234" s="12">
        <v>-127660453</v>
      </c>
      <c r="H234" s="1">
        <v>77107880</v>
      </c>
      <c r="I234" s="1">
        <v>119464000</v>
      </c>
      <c r="J234" s="1">
        <v>110970000</v>
      </c>
      <c r="K234" s="1">
        <v>85801874</v>
      </c>
      <c r="L234" s="1">
        <f t="shared" si="3"/>
        <v>-2353950</v>
      </c>
      <c r="AA234" s="7">
        <v>43938</v>
      </c>
      <c r="AB234">
        <v>-212024624</v>
      </c>
      <c r="AC234">
        <v>15903977</v>
      </c>
      <c r="AD234">
        <v>89422862</v>
      </c>
    </row>
    <row r="235" spans="1:30">
      <c r="A235" s="7">
        <v>43940</v>
      </c>
      <c r="B235" s="8">
        <v>0.561805555555556</v>
      </c>
      <c r="C235" s="6">
        <v>1</v>
      </c>
      <c r="D235" s="1">
        <v>2945882000</v>
      </c>
      <c r="E235" s="1">
        <v>2860080126</v>
      </c>
      <c r="F235" s="1">
        <v>219537763</v>
      </c>
      <c r="G235" s="12">
        <v>-212282784</v>
      </c>
      <c r="H235" s="1">
        <v>75054382</v>
      </c>
      <c r="I235" s="1">
        <v>119464000</v>
      </c>
      <c r="J235" s="1">
        <v>110970000</v>
      </c>
      <c r="K235" s="1">
        <v>85801874</v>
      </c>
      <c r="L235" s="1">
        <f t="shared" si="3"/>
        <v>7254979</v>
      </c>
      <c r="AA235" s="7">
        <v>43939</v>
      </c>
      <c r="AB235">
        <v>-127660453</v>
      </c>
      <c r="AC235">
        <v>-2353950</v>
      </c>
      <c r="AD235">
        <v>77107880</v>
      </c>
    </row>
    <row r="236" spans="1:30">
      <c r="A236" s="7">
        <v>43941</v>
      </c>
      <c r="B236" s="8">
        <v>0.606944444444444</v>
      </c>
      <c r="C236" s="6">
        <v>1</v>
      </c>
      <c r="D236" s="1">
        <v>2945882000</v>
      </c>
      <c r="E236" s="1">
        <v>2860080126</v>
      </c>
      <c r="F236" s="1">
        <v>133227260</v>
      </c>
      <c r="G236" s="12">
        <v>-121460775</v>
      </c>
      <c r="H236" s="1">
        <v>69964194</v>
      </c>
      <c r="I236" s="1">
        <v>119464000</v>
      </c>
      <c r="J236" s="1">
        <v>110970000</v>
      </c>
      <c r="K236" s="1">
        <v>85801874</v>
      </c>
      <c r="L236" s="1">
        <f t="shared" si="3"/>
        <v>11766485</v>
      </c>
      <c r="AA236" s="7">
        <v>43940</v>
      </c>
      <c r="AB236">
        <v>-212282784</v>
      </c>
      <c r="AC236">
        <v>7254979</v>
      </c>
      <c r="AD236">
        <v>75054382</v>
      </c>
    </row>
    <row r="237" spans="1:30">
      <c r="A237" s="7">
        <v>43942</v>
      </c>
      <c r="B237" s="8">
        <v>0.663194444444444</v>
      </c>
      <c r="C237" s="6">
        <v>1</v>
      </c>
      <c r="D237" s="1">
        <v>2945882000</v>
      </c>
      <c r="E237" s="1">
        <v>2860080126</v>
      </c>
      <c r="F237" s="1">
        <v>121183018</v>
      </c>
      <c r="G237" s="12">
        <v>-120745378</v>
      </c>
      <c r="H237" s="1">
        <v>58345895</v>
      </c>
      <c r="I237" s="1">
        <v>119464000</v>
      </c>
      <c r="J237" s="1">
        <v>110970000</v>
      </c>
      <c r="K237" s="1">
        <v>85801874</v>
      </c>
      <c r="L237" s="1">
        <f t="shared" si="3"/>
        <v>437640</v>
      </c>
      <c r="AA237" s="7">
        <v>43941</v>
      </c>
      <c r="AB237">
        <v>-121460775</v>
      </c>
      <c r="AC237">
        <v>11766485</v>
      </c>
      <c r="AD237">
        <v>69964194</v>
      </c>
    </row>
    <row r="238" spans="27:30">
      <c r="AA238" s="7">
        <v>43942</v>
      </c>
      <c r="AB238">
        <v>-120745378</v>
      </c>
      <c r="AC238">
        <v>437640</v>
      </c>
      <c r="AD238">
        <v>58345895</v>
      </c>
    </row>
    <row r="239" spans="27:30">
      <c r="AA239" t="s">
        <v>309</v>
      </c>
      <c r="AB239">
        <v>-37338592038</v>
      </c>
      <c r="AC239" t="e">
        <v>#VALUE!</v>
      </c>
      <c r="AD239">
        <v>16318060964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9"/>
  <sheetViews>
    <sheetView workbookViewId="0">
      <pane ySplit="3" topLeftCell="A209" activePane="bottomLeft" state="frozen"/>
      <selection/>
      <selection pane="bottomLeft" activeCell="J211" sqref="J2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369</v>
      </c>
    </row>
    <row r="2" ht="233" customHeight="1"/>
    <row r="3" ht="54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207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307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308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308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308</v>
      </c>
      <c r="G42" s="1">
        <v>-253563293</v>
      </c>
      <c r="H42" s="1">
        <v>-77502008</v>
      </c>
      <c r="I42" s="1" t="s">
        <v>308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308</v>
      </c>
      <c r="G43" s="1">
        <v>-278102730</v>
      </c>
      <c r="H43" s="1">
        <v>-267000631</v>
      </c>
      <c r="I43" s="1" t="s">
        <v>308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308</v>
      </c>
      <c r="G45" s="1">
        <v>-219750336</v>
      </c>
      <c r="H45" s="1">
        <v>142236588</v>
      </c>
      <c r="I45" s="1" t="s">
        <v>308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95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1:30">
      <c r="A184" s="7">
        <v>43909</v>
      </c>
      <c r="B184" s="8">
        <v>0.699305555555556</v>
      </c>
      <c r="C184" s="6">
        <v>1</v>
      </c>
      <c r="D184" s="1">
        <v>5757969000</v>
      </c>
      <c r="E184" s="1">
        <v>5364665456</v>
      </c>
      <c r="F184" s="1">
        <v>240595166</v>
      </c>
      <c r="G184" s="1">
        <v>-242991880</v>
      </c>
      <c r="H184" s="1">
        <v>121791361</v>
      </c>
      <c r="I184" s="1">
        <v>233504000</v>
      </c>
      <c r="J184" s="1">
        <v>216901000</v>
      </c>
      <c r="K184" s="1">
        <v>393303544</v>
      </c>
      <c r="L184" s="1">
        <f ca="1" t="shared" si="2"/>
        <v>-2396714</v>
      </c>
      <c r="AA184" s="7">
        <v>43908</v>
      </c>
      <c r="AB184">
        <v>-203422510</v>
      </c>
      <c r="AC184">
        <v>5108678</v>
      </c>
      <c r="AD184">
        <v>128436860</v>
      </c>
    </row>
    <row r="185" spans="1:30">
      <c r="A185" s="7">
        <v>43910</v>
      </c>
      <c r="B185" s="8">
        <v>0.7</v>
      </c>
      <c r="C185" s="6">
        <v>1</v>
      </c>
      <c r="D185" s="1">
        <v>5757969000</v>
      </c>
      <c r="E185" s="1">
        <v>5364665456</v>
      </c>
      <c r="F185" s="1">
        <v>198807404</v>
      </c>
      <c r="G185" s="1">
        <v>-199204991</v>
      </c>
      <c r="H185" s="1">
        <v>83079171</v>
      </c>
      <c r="I185" s="1">
        <v>350256000</v>
      </c>
      <c r="J185" s="1">
        <v>325352000</v>
      </c>
      <c r="K185" s="1">
        <v>393303544</v>
      </c>
      <c r="L185" s="1">
        <f ca="1" t="shared" si="2"/>
        <v>-397587</v>
      </c>
      <c r="AA185" s="7">
        <v>43909</v>
      </c>
      <c r="AB185">
        <v>-242991880</v>
      </c>
      <c r="AC185">
        <v>-2396714</v>
      </c>
      <c r="AD185">
        <v>121791361</v>
      </c>
    </row>
    <row r="186" spans="1:30">
      <c r="A186" s="7">
        <v>43911</v>
      </c>
      <c r="B186" s="8">
        <v>0.479166666666667</v>
      </c>
      <c r="C186" s="6">
        <v>1</v>
      </c>
      <c r="D186" s="1">
        <v>5757969000</v>
      </c>
      <c r="E186" s="1">
        <v>5364665456</v>
      </c>
      <c r="F186" s="1">
        <v>481987891</v>
      </c>
      <c r="G186" s="1">
        <v>-482419388</v>
      </c>
      <c r="H186" s="1">
        <v>64418132</v>
      </c>
      <c r="I186" s="1">
        <v>350256000</v>
      </c>
      <c r="J186" s="1">
        <v>325352000</v>
      </c>
      <c r="K186" s="1">
        <v>393303544</v>
      </c>
      <c r="L186" s="1">
        <f ca="1" t="shared" si="2"/>
        <v>-431497</v>
      </c>
      <c r="AA186" s="7">
        <v>43910</v>
      </c>
      <c r="AB186">
        <v>-199204991</v>
      </c>
      <c r="AC186">
        <v>-397587</v>
      </c>
      <c r="AD186">
        <v>83079171</v>
      </c>
    </row>
    <row r="187" spans="1:30">
      <c r="A187" s="7">
        <v>43912</v>
      </c>
      <c r="B187" s="8">
        <v>0.749305555555556</v>
      </c>
      <c r="C187" s="6">
        <v>1</v>
      </c>
      <c r="D187" s="1">
        <v>5757969000</v>
      </c>
      <c r="E187" s="1">
        <v>5364665456</v>
      </c>
      <c r="F187" s="1">
        <v>289779812</v>
      </c>
      <c r="G187" s="1">
        <v>-269712878</v>
      </c>
      <c r="H187" s="1">
        <v>47928138</v>
      </c>
      <c r="I187" s="1">
        <v>233504000</v>
      </c>
      <c r="J187" s="1">
        <v>216901000</v>
      </c>
      <c r="K187" s="1">
        <v>393303544</v>
      </c>
      <c r="L187" s="1">
        <f ca="1" t="shared" si="2"/>
        <v>20066934</v>
      </c>
      <c r="AA187" s="7">
        <v>43911</v>
      </c>
      <c r="AB187">
        <v>-482419388</v>
      </c>
      <c r="AC187">
        <v>-431497</v>
      </c>
      <c r="AD187">
        <v>64418132</v>
      </c>
    </row>
    <row r="188" spans="1:30">
      <c r="A188" s="7">
        <v>43913</v>
      </c>
      <c r="B188" s="8">
        <v>0.804861111111111</v>
      </c>
      <c r="C188" s="6">
        <v>1</v>
      </c>
      <c r="D188" s="1">
        <v>5757969000</v>
      </c>
      <c r="E188" s="1">
        <v>5364665456</v>
      </c>
      <c r="F188" s="1">
        <v>252764223</v>
      </c>
      <c r="G188" s="1">
        <v>-234825457</v>
      </c>
      <c r="H188" s="1">
        <v>72175700</v>
      </c>
      <c r="I188" s="1">
        <v>233504000</v>
      </c>
      <c r="J188" s="1">
        <v>216901000</v>
      </c>
      <c r="K188" s="1">
        <v>393303544</v>
      </c>
      <c r="L188" s="1">
        <f ca="1" t="shared" si="2"/>
        <v>17938766</v>
      </c>
      <c r="AA188" s="7">
        <v>43912</v>
      </c>
      <c r="AB188">
        <v>-269712878</v>
      </c>
      <c r="AC188">
        <v>20066934</v>
      </c>
      <c r="AD188">
        <v>47928138</v>
      </c>
    </row>
    <row r="189" spans="1:30">
      <c r="A189" s="7">
        <v>43914</v>
      </c>
      <c r="B189" s="8">
        <v>0.779166666666667</v>
      </c>
      <c r="C189" s="6">
        <v>1</v>
      </c>
      <c r="D189" s="1">
        <v>5757969000</v>
      </c>
      <c r="E189" s="1">
        <v>5364665456</v>
      </c>
      <c r="F189" s="1">
        <v>476223208</v>
      </c>
      <c r="G189" s="1">
        <v>-449926479</v>
      </c>
      <c r="H189" s="1">
        <v>72347081</v>
      </c>
      <c r="I189" s="1">
        <v>233504000</v>
      </c>
      <c r="J189" s="1">
        <v>216901000</v>
      </c>
      <c r="K189" s="1">
        <v>393303544</v>
      </c>
      <c r="L189" s="1">
        <f ca="1" t="shared" si="2"/>
        <v>26296729</v>
      </c>
      <c r="AA189" s="7">
        <v>43913</v>
      </c>
      <c r="AB189">
        <v>-234825457</v>
      </c>
      <c r="AC189">
        <v>17938766</v>
      </c>
      <c r="AD189">
        <v>72175700</v>
      </c>
    </row>
    <row r="190" spans="1:30">
      <c r="A190" s="7">
        <v>43915</v>
      </c>
      <c r="B190" s="8">
        <v>0.8</v>
      </c>
      <c r="C190" s="6">
        <v>1</v>
      </c>
      <c r="D190" s="1">
        <v>5757969000</v>
      </c>
      <c r="E190" s="1">
        <v>5364665456</v>
      </c>
      <c r="F190" s="1">
        <v>446704530</v>
      </c>
      <c r="G190" s="1">
        <v>-412109388</v>
      </c>
      <c r="H190" s="1">
        <v>74881309</v>
      </c>
      <c r="I190" s="1">
        <v>233504000</v>
      </c>
      <c r="J190" s="1">
        <v>216901000</v>
      </c>
      <c r="K190" s="1">
        <v>393303544</v>
      </c>
      <c r="L190" s="1">
        <f ca="1" t="shared" si="2"/>
        <v>34595142</v>
      </c>
      <c r="AA190" s="7">
        <v>43914</v>
      </c>
      <c r="AB190">
        <v>-449926479</v>
      </c>
      <c r="AC190">
        <v>26296729</v>
      </c>
      <c r="AD190">
        <v>72347081</v>
      </c>
    </row>
    <row r="191" spans="1:30">
      <c r="A191" s="7">
        <v>43916</v>
      </c>
      <c r="B191" s="8">
        <v>0.656944444444444</v>
      </c>
      <c r="C191" s="6">
        <v>1</v>
      </c>
      <c r="D191" s="1">
        <v>5757969000</v>
      </c>
      <c r="E191" s="1">
        <v>5364665456</v>
      </c>
      <c r="F191" s="1">
        <v>452908432</v>
      </c>
      <c r="G191" s="1">
        <v>-395522989</v>
      </c>
      <c r="H191" s="1">
        <v>100526342</v>
      </c>
      <c r="I191" s="1">
        <v>233504000</v>
      </c>
      <c r="J191" s="1">
        <v>216901000</v>
      </c>
      <c r="K191" s="1">
        <v>393303544</v>
      </c>
      <c r="L191" s="1">
        <f ca="1" t="shared" si="2"/>
        <v>57385443</v>
      </c>
      <c r="AA191" s="7">
        <v>43915</v>
      </c>
      <c r="AB191">
        <v>-412109388</v>
      </c>
      <c r="AC191">
        <v>34595142</v>
      </c>
      <c r="AD191">
        <v>74881309</v>
      </c>
    </row>
    <row r="192" spans="1:30">
      <c r="A192" s="7">
        <v>43917</v>
      </c>
      <c r="B192" s="8">
        <v>0.620138888888889</v>
      </c>
      <c r="C192" s="6">
        <v>1</v>
      </c>
      <c r="D192" s="1">
        <v>5757969000</v>
      </c>
      <c r="E192" s="1">
        <v>5364665456</v>
      </c>
      <c r="F192" s="1">
        <v>438319607</v>
      </c>
      <c r="G192" s="1">
        <v>-410424891</v>
      </c>
      <c r="H192" s="1">
        <v>100064061</v>
      </c>
      <c r="I192" s="1">
        <v>350256000</v>
      </c>
      <c r="J192" s="1">
        <v>325352000</v>
      </c>
      <c r="K192" s="1">
        <v>393303544</v>
      </c>
      <c r="L192" s="1">
        <f ca="1" t="shared" si="2"/>
        <v>27894716</v>
      </c>
      <c r="AA192" s="7">
        <v>43916</v>
      </c>
      <c r="AB192">
        <v>-395522989</v>
      </c>
      <c r="AC192">
        <v>57385443</v>
      </c>
      <c r="AD192">
        <v>100526342</v>
      </c>
    </row>
    <row r="193" spans="1:30">
      <c r="A193" s="7">
        <v>43918</v>
      </c>
      <c r="B193" s="8">
        <v>0.698611111111111</v>
      </c>
      <c r="C193" s="6">
        <v>1</v>
      </c>
      <c r="D193" s="1">
        <v>5757969000</v>
      </c>
      <c r="E193" s="1">
        <v>5364665456</v>
      </c>
      <c r="F193" s="1">
        <v>375442522</v>
      </c>
      <c r="G193" s="1">
        <v>-364138175</v>
      </c>
      <c r="H193" s="1">
        <v>111765995</v>
      </c>
      <c r="I193" s="1">
        <v>350256000</v>
      </c>
      <c r="J193" s="1">
        <v>325352000</v>
      </c>
      <c r="K193" s="1">
        <v>393303544</v>
      </c>
      <c r="L193" s="1">
        <f ca="1" t="shared" si="2"/>
        <v>11304347</v>
      </c>
      <c r="AA193" s="7">
        <v>43917</v>
      </c>
      <c r="AB193">
        <v>-410424891</v>
      </c>
      <c r="AC193">
        <v>27894716</v>
      </c>
      <c r="AD193">
        <v>100064061</v>
      </c>
    </row>
    <row r="194" spans="1:30">
      <c r="A194" s="7">
        <v>43919</v>
      </c>
      <c r="B194" s="8">
        <v>0.736805555555556</v>
      </c>
      <c r="C194" s="6">
        <v>1</v>
      </c>
      <c r="D194" s="1">
        <v>5757969000</v>
      </c>
      <c r="E194" s="1">
        <v>5364665456</v>
      </c>
      <c r="F194" s="1">
        <v>267442310</v>
      </c>
      <c r="G194" s="1">
        <v>-226086656</v>
      </c>
      <c r="H194" s="1">
        <v>153155559</v>
      </c>
      <c r="I194" s="1">
        <v>233504000</v>
      </c>
      <c r="J194" s="1">
        <v>216901000</v>
      </c>
      <c r="K194" s="1">
        <v>393303544</v>
      </c>
      <c r="L194" s="1">
        <f ca="1" t="shared" si="2"/>
        <v>41355654</v>
      </c>
      <c r="AA194" s="7">
        <v>43918</v>
      </c>
      <c r="AB194">
        <v>-364138175</v>
      </c>
      <c r="AC194">
        <v>11304347</v>
      </c>
      <c r="AD194">
        <v>111765995</v>
      </c>
    </row>
    <row r="195" spans="1:30">
      <c r="A195" s="7">
        <v>43920</v>
      </c>
      <c r="B195" s="8">
        <v>0.686111111111111</v>
      </c>
      <c r="C195" s="6">
        <v>1</v>
      </c>
      <c r="D195" s="1">
        <v>5757969000</v>
      </c>
      <c r="E195" s="1">
        <v>5364665456</v>
      </c>
      <c r="F195" s="1">
        <v>499428930</v>
      </c>
      <c r="G195" s="1">
        <v>-426318412</v>
      </c>
      <c r="H195" s="1">
        <v>164843489</v>
      </c>
      <c r="I195" s="1">
        <v>233504000</v>
      </c>
      <c r="J195" s="1">
        <v>216901000</v>
      </c>
      <c r="K195" s="1">
        <v>393303544</v>
      </c>
      <c r="L195" s="1">
        <f ca="1" t="shared" si="2"/>
        <v>73110518</v>
      </c>
      <c r="AA195" s="7">
        <v>43919</v>
      </c>
      <c r="AB195">
        <v>-226086656</v>
      </c>
      <c r="AC195">
        <v>41355654</v>
      </c>
      <c r="AD195">
        <v>153155559</v>
      </c>
    </row>
    <row r="196" spans="1:30">
      <c r="A196" s="7">
        <v>43921</v>
      </c>
      <c r="B196" s="8">
        <v>0.456944444444444</v>
      </c>
      <c r="C196" s="6">
        <v>1</v>
      </c>
      <c r="D196" s="1">
        <v>5757969000</v>
      </c>
      <c r="E196" s="1">
        <v>5364665456</v>
      </c>
      <c r="F196" s="1">
        <v>400485339</v>
      </c>
      <c r="G196" s="1">
        <v>-372856333</v>
      </c>
      <c r="H196" s="1">
        <v>142778865</v>
      </c>
      <c r="I196" s="1">
        <v>233504000</v>
      </c>
      <c r="J196" s="1">
        <v>216901000</v>
      </c>
      <c r="K196" s="1">
        <v>393303544</v>
      </c>
      <c r="L196" s="1">
        <f t="shared" ref="L196:L217" si="3">G196+F196</f>
        <v>27629006</v>
      </c>
      <c r="AA196" s="7">
        <v>43920</v>
      </c>
      <c r="AB196">
        <v>-426318412</v>
      </c>
      <c r="AC196">
        <v>73110518</v>
      </c>
      <c r="AD196">
        <v>164843489</v>
      </c>
    </row>
    <row r="197" spans="1:30">
      <c r="A197" s="7">
        <v>43922</v>
      </c>
      <c r="B197" s="8">
        <v>0.563194444444444</v>
      </c>
      <c r="C197" s="6">
        <v>1</v>
      </c>
      <c r="D197" s="1">
        <v>5757969000</v>
      </c>
      <c r="E197" s="1">
        <v>5364665456</v>
      </c>
      <c r="F197" s="1">
        <v>282095447</v>
      </c>
      <c r="G197" s="1">
        <v>-239193602</v>
      </c>
      <c r="H197" s="1">
        <v>177322747</v>
      </c>
      <c r="I197" s="1">
        <v>233504000</v>
      </c>
      <c r="J197" s="1">
        <v>216901000</v>
      </c>
      <c r="K197" s="1">
        <v>393303544</v>
      </c>
      <c r="L197" s="1">
        <f t="shared" si="3"/>
        <v>42901845</v>
      </c>
      <c r="AA197" s="7">
        <v>43921</v>
      </c>
      <c r="AB197">
        <v>-372856333</v>
      </c>
      <c r="AC197">
        <v>27629006</v>
      </c>
      <c r="AD197">
        <v>142778865</v>
      </c>
    </row>
    <row r="198" spans="1:30">
      <c r="A198" s="7">
        <v>43923</v>
      </c>
      <c r="B198" s="8">
        <v>0.734027777777778</v>
      </c>
      <c r="C198" s="6">
        <v>1</v>
      </c>
      <c r="D198" s="1">
        <v>5757969000</v>
      </c>
      <c r="E198" s="1">
        <v>5364665456</v>
      </c>
      <c r="F198" s="1">
        <v>298806153</v>
      </c>
      <c r="G198" s="1">
        <v>-253307230</v>
      </c>
      <c r="H198" s="1">
        <v>196584491</v>
      </c>
      <c r="I198" s="1">
        <v>233504000</v>
      </c>
      <c r="J198" s="1">
        <v>216901000</v>
      </c>
      <c r="K198" s="1">
        <v>393303544</v>
      </c>
      <c r="L198" s="1">
        <f t="shared" si="3"/>
        <v>45498923</v>
      </c>
      <c r="AA198" s="7">
        <v>43922</v>
      </c>
      <c r="AB198">
        <v>-239193602</v>
      </c>
      <c r="AC198">
        <v>42901845</v>
      </c>
      <c r="AD198">
        <v>177322747</v>
      </c>
    </row>
    <row r="199" spans="1:30">
      <c r="A199" s="7">
        <v>43924</v>
      </c>
      <c r="B199" s="8">
        <v>0.478472222222222</v>
      </c>
      <c r="C199" s="6">
        <v>1</v>
      </c>
      <c r="D199" s="1">
        <v>5757969000</v>
      </c>
      <c r="E199" s="1">
        <v>5364665456</v>
      </c>
      <c r="F199" s="1">
        <v>469943912</v>
      </c>
      <c r="G199" s="1">
        <v>-415099309</v>
      </c>
      <c r="H199" s="1">
        <v>174781907</v>
      </c>
      <c r="I199" s="1">
        <v>233504000</v>
      </c>
      <c r="J199" s="1">
        <v>216901000</v>
      </c>
      <c r="K199" s="1">
        <v>393303544</v>
      </c>
      <c r="L199" s="1">
        <f t="shared" si="3"/>
        <v>54844603</v>
      </c>
      <c r="AA199" s="7">
        <v>43923</v>
      </c>
      <c r="AB199">
        <v>-253307230</v>
      </c>
      <c r="AC199">
        <v>45498923</v>
      </c>
      <c r="AD199">
        <v>196584491</v>
      </c>
    </row>
    <row r="200" spans="1:30">
      <c r="A200" s="7">
        <v>43925</v>
      </c>
      <c r="B200" s="8">
        <v>0.458333333333333</v>
      </c>
      <c r="C200" s="6">
        <v>1</v>
      </c>
      <c r="D200" s="1">
        <v>5757969000</v>
      </c>
      <c r="E200" s="1">
        <v>5364665456</v>
      </c>
      <c r="F200" s="1">
        <v>395653097</v>
      </c>
      <c r="G200" s="1">
        <v>-373780170</v>
      </c>
      <c r="H200" s="1">
        <v>190562702</v>
      </c>
      <c r="I200" s="1">
        <v>233504000</v>
      </c>
      <c r="J200" s="1">
        <v>216901000</v>
      </c>
      <c r="K200" s="1">
        <v>393303544</v>
      </c>
      <c r="L200" s="1">
        <f t="shared" si="3"/>
        <v>21872927</v>
      </c>
      <c r="AA200" s="7">
        <v>43924</v>
      </c>
      <c r="AB200">
        <v>-415099309</v>
      </c>
      <c r="AC200">
        <v>54844603</v>
      </c>
      <c r="AD200">
        <v>174781907</v>
      </c>
    </row>
    <row r="201" spans="1:30">
      <c r="A201" s="7">
        <v>43926</v>
      </c>
      <c r="B201" s="8">
        <v>0.477083333333333</v>
      </c>
      <c r="C201" s="6">
        <v>1</v>
      </c>
      <c r="D201" s="1">
        <v>5757969000</v>
      </c>
      <c r="E201" s="1">
        <v>5364665456</v>
      </c>
      <c r="F201" s="1">
        <v>240842440</v>
      </c>
      <c r="G201" s="1">
        <v>-221123540</v>
      </c>
      <c r="H201" s="1">
        <v>198977255</v>
      </c>
      <c r="I201" s="1">
        <v>233504000</v>
      </c>
      <c r="J201" s="1">
        <v>216901000</v>
      </c>
      <c r="K201" s="1">
        <v>393303544</v>
      </c>
      <c r="L201" s="1">
        <f t="shared" si="3"/>
        <v>19718900</v>
      </c>
      <c r="AA201" s="7">
        <v>43925</v>
      </c>
      <c r="AB201">
        <v>-373780170</v>
      </c>
      <c r="AC201">
        <v>21872927</v>
      </c>
      <c r="AD201">
        <v>190562702</v>
      </c>
    </row>
    <row r="202" spans="1:30">
      <c r="A202" s="7">
        <v>43927</v>
      </c>
      <c r="B202" s="8">
        <v>0.505555555555556</v>
      </c>
      <c r="C202" s="6">
        <v>1</v>
      </c>
      <c r="D202" s="1">
        <v>5757969000</v>
      </c>
      <c r="E202" s="1">
        <v>5364665456</v>
      </c>
      <c r="F202" s="1">
        <v>232565467</v>
      </c>
      <c r="G202" s="1">
        <v>-224246513</v>
      </c>
      <c r="H202" s="1">
        <v>165940555</v>
      </c>
      <c r="I202" s="1">
        <v>233504000</v>
      </c>
      <c r="J202" s="1">
        <v>216901000</v>
      </c>
      <c r="K202" s="1">
        <v>393303544</v>
      </c>
      <c r="L202" s="1">
        <f t="shared" si="3"/>
        <v>8318954</v>
      </c>
      <c r="AA202" s="7">
        <v>43926</v>
      </c>
      <c r="AB202">
        <v>-221123540</v>
      </c>
      <c r="AC202">
        <v>19718900</v>
      </c>
      <c r="AD202">
        <v>198977255</v>
      </c>
    </row>
    <row r="203" spans="1:30">
      <c r="A203" s="7">
        <v>43928</v>
      </c>
      <c r="B203" s="8">
        <v>0.463194444444444</v>
      </c>
      <c r="C203" s="6">
        <v>1</v>
      </c>
      <c r="D203" s="1">
        <v>5757969000</v>
      </c>
      <c r="E203" s="1">
        <v>5364665456</v>
      </c>
      <c r="F203" s="1">
        <v>460627817</v>
      </c>
      <c r="G203" s="1">
        <v>-430370244</v>
      </c>
      <c r="H203" s="1">
        <v>156124310</v>
      </c>
      <c r="I203" s="1">
        <v>233504000</v>
      </c>
      <c r="J203" s="1">
        <v>216901000</v>
      </c>
      <c r="K203" s="1">
        <v>393303544</v>
      </c>
      <c r="L203" s="1">
        <f t="shared" si="3"/>
        <v>30257573</v>
      </c>
      <c r="AA203" s="7">
        <v>43927</v>
      </c>
      <c r="AB203">
        <v>-224246513</v>
      </c>
      <c r="AC203">
        <v>8318954</v>
      </c>
      <c r="AD203">
        <v>165940555</v>
      </c>
    </row>
    <row r="204" spans="1:30">
      <c r="A204" s="7">
        <v>43929</v>
      </c>
      <c r="B204" s="8">
        <v>0.708333333333333</v>
      </c>
      <c r="C204" s="6">
        <v>1</v>
      </c>
      <c r="D204" s="1">
        <v>5757969000</v>
      </c>
      <c r="E204" s="1">
        <v>5364665456</v>
      </c>
      <c r="F204" s="1">
        <v>261589538</v>
      </c>
      <c r="G204" s="1">
        <v>-269943838</v>
      </c>
      <c r="H204" s="1">
        <v>151895868</v>
      </c>
      <c r="I204" s="1">
        <v>233504000</v>
      </c>
      <c r="J204" s="1">
        <v>216901000</v>
      </c>
      <c r="K204" s="1">
        <v>393303544</v>
      </c>
      <c r="L204" s="1">
        <f t="shared" si="3"/>
        <v>-8354300</v>
      </c>
      <c r="AA204" s="7">
        <v>43928</v>
      </c>
      <c r="AB204">
        <v>-430370244</v>
      </c>
      <c r="AC204">
        <v>30257573</v>
      </c>
      <c r="AD204">
        <v>156124310</v>
      </c>
    </row>
    <row r="205" spans="1:30">
      <c r="A205" s="7">
        <v>43930</v>
      </c>
      <c r="B205" s="8">
        <v>0.740972222222222</v>
      </c>
      <c r="C205" s="6">
        <v>1</v>
      </c>
      <c r="D205" s="1">
        <v>5757969000</v>
      </c>
      <c r="E205" s="1">
        <v>5364665456</v>
      </c>
      <c r="F205" s="1">
        <v>248418365</v>
      </c>
      <c r="G205" s="1">
        <v>-227181202</v>
      </c>
      <c r="H205" s="1">
        <v>130231186</v>
      </c>
      <c r="I205" s="1">
        <v>233504000</v>
      </c>
      <c r="J205" s="1">
        <v>216901000</v>
      </c>
      <c r="K205" s="1">
        <v>393303544</v>
      </c>
      <c r="L205" s="1">
        <f t="shared" si="3"/>
        <v>21237163</v>
      </c>
      <c r="AA205" s="7">
        <v>43929</v>
      </c>
      <c r="AB205">
        <v>-269943838</v>
      </c>
      <c r="AC205">
        <v>-8354300</v>
      </c>
      <c r="AD205">
        <v>151895868</v>
      </c>
    </row>
    <row r="206" spans="1:30">
      <c r="A206" s="7">
        <v>43931</v>
      </c>
      <c r="B206" s="8">
        <v>0.524305555555556</v>
      </c>
      <c r="C206" s="6">
        <v>1</v>
      </c>
      <c r="D206" s="1">
        <v>5757969000</v>
      </c>
      <c r="E206" s="1">
        <v>5364665456</v>
      </c>
      <c r="F206" s="1">
        <v>231200076</v>
      </c>
      <c r="G206" s="1">
        <v>-224864077</v>
      </c>
      <c r="H206" s="1">
        <v>82987520</v>
      </c>
      <c r="I206" s="1">
        <v>233504000</v>
      </c>
      <c r="J206" s="1">
        <v>216901000</v>
      </c>
      <c r="K206" s="1">
        <v>393303544</v>
      </c>
      <c r="L206" s="1">
        <f t="shared" si="3"/>
        <v>6335999</v>
      </c>
      <c r="AA206" s="7">
        <v>43930</v>
      </c>
      <c r="AB206">
        <v>-227181202</v>
      </c>
      <c r="AC206">
        <v>21237163</v>
      </c>
      <c r="AD206">
        <v>130231186</v>
      </c>
    </row>
    <row r="207" spans="1:30">
      <c r="A207" s="7">
        <v>43932</v>
      </c>
      <c r="B207" s="8">
        <v>0.440277777777778</v>
      </c>
      <c r="C207" s="6">
        <v>1</v>
      </c>
      <c r="D207" s="1">
        <v>5757969000</v>
      </c>
      <c r="E207" s="1">
        <v>5364665456</v>
      </c>
      <c r="F207" s="1">
        <v>360013213</v>
      </c>
      <c r="G207" s="1">
        <v>-364506648</v>
      </c>
      <c r="H207" s="1">
        <v>70893148</v>
      </c>
      <c r="I207" s="1">
        <v>233504000</v>
      </c>
      <c r="J207" s="1">
        <v>216901000</v>
      </c>
      <c r="K207" s="1">
        <v>393303544</v>
      </c>
      <c r="L207" s="1">
        <f t="shared" si="3"/>
        <v>-4493435</v>
      </c>
      <c r="AA207" s="7">
        <v>43931</v>
      </c>
      <c r="AB207">
        <v>-224864077</v>
      </c>
      <c r="AC207">
        <v>6335999</v>
      </c>
      <c r="AD207">
        <v>82987520</v>
      </c>
    </row>
    <row r="208" spans="1:30">
      <c r="A208" s="7">
        <v>43933</v>
      </c>
      <c r="B208" s="8">
        <v>0.508333333333333</v>
      </c>
      <c r="C208" s="6">
        <v>1</v>
      </c>
      <c r="D208" s="1">
        <v>5757969000</v>
      </c>
      <c r="E208" s="1">
        <v>5364665456</v>
      </c>
      <c r="F208" s="1">
        <v>232719140</v>
      </c>
      <c r="G208" s="1">
        <v>-234511654</v>
      </c>
      <c r="H208" s="1">
        <v>56573387</v>
      </c>
      <c r="I208" s="1">
        <v>233504000</v>
      </c>
      <c r="J208" s="1">
        <v>216901000</v>
      </c>
      <c r="K208" s="1">
        <v>393303544</v>
      </c>
      <c r="L208" s="1">
        <f t="shared" si="3"/>
        <v>-1792514</v>
      </c>
      <c r="AA208" s="7">
        <v>43932</v>
      </c>
      <c r="AB208">
        <v>-364506648</v>
      </c>
      <c r="AC208">
        <v>-4493435</v>
      </c>
      <c r="AD208">
        <v>70893148</v>
      </c>
    </row>
    <row r="209" spans="1:30">
      <c r="A209" s="7">
        <v>43934</v>
      </c>
      <c r="B209" s="8">
        <v>0.689583333333333</v>
      </c>
      <c r="C209" s="6">
        <v>1</v>
      </c>
      <c r="D209" s="1">
        <v>5757969000</v>
      </c>
      <c r="E209" s="1">
        <v>5364665456</v>
      </c>
      <c r="F209" s="1">
        <v>243759925</v>
      </c>
      <c r="G209" s="1">
        <v>-229322598</v>
      </c>
      <c r="H209" s="1">
        <v>51291814</v>
      </c>
      <c r="I209" s="1">
        <v>233504000</v>
      </c>
      <c r="J209" s="1">
        <v>216901000</v>
      </c>
      <c r="K209" s="1">
        <v>393303544</v>
      </c>
      <c r="L209" s="1">
        <f t="shared" si="3"/>
        <v>14437327</v>
      </c>
      <c r="AA209" s="7">
        <v>43933</v>
      </c>
      <c r="AB209">
        <v>-234511654</v>
      </c>
      <c r="AC209">
        <v>-1792514</v>
      </c>
      <c r="AD209">
        <v>56573387</v>
      </c>
    </row>
    <row r="210" spans="1:30">
      <c r="A210" s="7">
        <v>43935</v>
      </c>
      <c r="B210" s="8">
        <v>0.721527777777778</v>
      </c>
      <c r="C210" s="6">
        <v>1</v>
      </c>
      <c r="D210" s="1">
        <v>5757969000</v>
      </c>
      <c r="E210" s="1">
        <v>5364665456</v>
      </c>
      <c r="F210" s="1">
        <v>289343589</v>
      </c>
      <c r="G210" s="1">
        <v>-249724849</v>
      </c>
      <c r="H210" s="1">
        <v>82591600</v>
      </c>
      <c r="I210" s="1">
        <v>233504000</v>
      </c>
      <c r="J210" s="1">
        <v>216901000</v>
      </c>
      <c r="K210" s="1">
        <v>393303544</v>
      </c>
      <c r="L210" s="1">
        <f t="shared" si="3"/>
        <v>39618740</v>
      </c>
      <c r="AA210" s="7">
        <v>43934</v>
      </c>
      <c r="AB210">
        <v>-229322598</v>
      </c>
      <c r="AC210">
        <v>14437327</v>
      </c>
      <c r="AD210">
        <v>51291814</v>
      </c>
    </row>
    <row r="211" spans="1:30">
      <c r="A211" s="7">
        <v>43936</v>
      </c>
      <c r="B211" s="8">
        <v>0.657638888888889</v>
      </c>
      <c r="C211" s="6">
        <v>1</v>
      </c>
      <c r="D211" s="1">
        <v>5757969000</v>
      </c>
      <c r="E211" s="1">
        <v>5364665456</v>
      </c>
      <c r="F211" s="1">
        <v>508295068</v>
      </c>
      <c r="G211" s="1">
        <v>-454879554</v>
      </c>
      <c r="H211" s="1">
        <v>74449755</v>
      </c>
      <c r="I211" s="1">
        <v>233504000</v>
      </c>
      <c r="J211" s="1">
        <v>216901000</v>
      </c>
      <c r="K211" s="1">
        <v>393303544</v>
      </c>
      <c r="L211" s="1">
        <f t="shared" si="3"/>
        <v>53415514</v>
      </c>
      <c r="AA211" s="7">
        <v>43935</v>
      </c>
      <c r="AB211">
        <v>-249724849</v>
      </c>
      <c r="AC211">
        <v>39618740</v>
      </c>
      <c r="AD211">
        <v>82591600</v>
      </c>
    </row>
    <row r="212" spans="1:30">
      <c r="A212" s="7">
        <v>43937</v>
      </c>
      <c r="B212" s="8">
        <v>0.690277777777778</v>
      </c>
      <c r="C212" s="6">
        <v>1</v>
      </c>
      <c r="D212" s="1">
        <v>5757969000</v>
      </c>
      <c r="E212" s="1">
        <v>5364665456</v>
      </c>
      <c r="F212" s="1">
        <v>253490398</v>
      </c>
      <c r="G212" s="1">
        <v>-222938579</v>
      </c>
      <c r="H212" s="1">
        <v>113355874</v>
      </c>
      <c r="I212" s="1">
        <v>233504000</v>
      </c>
      <c r="J212" s="1">
        <v>216901000</v>
      </c>
      <c r="K212" s="1">
        <v>393303544</v>
      </c>
      <c r="L212" s="1">
        <f t="shared" si="3"/>
        <v>30551819</v>
      </c>
      <c r="AA212" s="7">
        <v>43936</v>
      </c>
      <c r="AB212">
        <v>-454879554</v>
      </c>
      <c r="AC212">
        <v>53415514</v>
      </c>
      <c r="AD212">
        <v>74449755</v>
      </c>
    </row>
    <row r="213" spans="1:30">
      <c r="A213" s="7">
        <v>43938</v>
      </c>
      <c r="B213" s="8">
        <v>0.580555555555556</v>
      </c>
      <c r="C213" s="6">
        <v>1</v>
      </c>
      <c r="D213" s="1">
        <v>5757969000</v>
      </c>
      <c r="E213" s="1">
        <v>5364665456</v>
      </c>
      <c r="F213" s="1">
        <v>475082804</v>
      </c>
      <c r="G213" s="1">
        <v>-414421493</v>
      </c>
      <c r="H213" s="1">
        <v>122228203</v>
      </c>
      <c r="I213" s="1">
        <v>233504000</v>
      </c>
      <c r="J213" s="1">
        <v>216901000</v>
      </c>
      <c r="K213" s="1">
        <v>393303544</v>
      </c>
      <c r="L213" s="1">
        <f t="shared" si="3"/>
        <v>60661311</v>
      </c>
      <c r="AA213" s="7">
        <v>43937</v>
      </c>
      <c r="AB213">
        <v>-222938579</v>
      </c>
      <c r="AC213">
        <v>30551819</v>
      </c>
      <c r="AD213">
        <v>113355874</v>
      </c>
    </row>
    <row r="214" spans="1:30">
      <c r="A214" s="7">
        <v>43939</v>
      </c>
      <c r="B214" s="8">
        <v>0.7375</v>
      </c>
      <c r="C214" s="6">
        <v>1</v>
      </c>
      <c r="D214" s="1">
        <v>5757969000</v>
      </c>
      <c r="E214" s="1">
        <v>5364665456</v>
      </c>
      <c r="F214" s="1">
        <v>259949734</v>
      </c>
      <c r="G214" s="1">
        <v>-249524014</v>
      </c>
      <c r="H214" s="1">
        <v>134398666</v>
      </c>
      <c r="I214" s="1">
        <v>233504000</v>
      </c>
      <c r="J214" s="1">
        <v>216901000</v>
      </c>
      <c r="K214" s="1">
        <v>393303544</v>
      </c>
      <c r="L214" s="1">
        <f t="shared" si="3"/>
        <v>10425720</v>
      </c>
      <c r="AA214" s="7">
        <v>43938</v>
      </c>
      <c r="AB214">
        <v>-414421493</v>
      </c>
      <c r="AC214">
        <v>60661311</v>
      </c>
      <c r="AD214">
        <v>122228203</v>
      </c>
    </row>
    <row r="215" spans="1:30">
      <c r="A215" s="7">
        <v>43940</v>
      </c>
      <c r="B215" s="8">
        <v>0.561805555555556</v>
      </c>
      <c r="C215" s="6">
        <v>1</v>
      </c>
      <c r="D215" s="1">
        <v>5757969000</v>
      </c>
      <c r="E215" s="1">
        <v>5364665456</v>
      </c>
      <c r="F215" s="1">
        <v>423052020</v>
      </c>
      <c r="G215" s="1">
        <v>-414926089</v>
      </c>
      <c r="H215" s="1">
        <v>134847569</v>
      </c>
      <c r="I215" s="1">
        <v>233504000</v>
      </c>
      <c r="J215" s="1">
        <v>216901000</v>
      </c>
      <c r="K215" s="1">
        <v>393303544</v>
      </c>
      <c r="L215" s="1">
        <f t="shared" si="3"/>
        <v>8125931</v>
      </c>
      <c r="AA215" s="7">
        <v>43939</v>
      </c>
      <c r="AB215">
        <v>-249524014</v>
      </c>
      <c r="AC215">
        <v>10425720</v>
      </c>
      <c r="AD215">
        <v>134398666</v>
      </c>
    </row>
    <row r="216" spans="1:30">
      <c r="A216" s="7">
        <v>43941</v>
      </c>
      <c r="B216" s="8">
        <v>0.613888888888889</v>
      </c>
      <c r="C216" s="6">
        <v>1</v>
      </c>
      <c r="D216" s="1">
        <v>5757969000</v>
      </c>
      <c r="E216" s="1">
        <v>5364665456</v>
      </c>
      <c r="F216" s="1">
        <v>251082619</v>
      </c>
      <c r="G216" s="1">
        <v>-237406177</v>
      </c>
      <c r="H216" s="1">
        <v>150316525</v>
      </c>
      <c r="I216" s="1">
        <v>233504000</v>
      </c>
      <c r="J216" s="1">
        <v>216901000</v>
      </c>
      <c r="K216" s="1">
        <v>393303544</v>
      </c>
      <c r="L216" s="1">
        <f t="shared" si="3"/>
        <v>13676442</v>
      </c>
      <c r="AA216" s="7">
        <v>43940</v>
      </c>
      <c r="AB216">
        <v>-414926089</v>
      </c>
      <c r="AC216">
        <v>8125931</v>
      </c>
      <c r="AD216">
        <v>134847569</v>
      </c>
    </row>
    <row r="217" spans="1:30">
      <c r="A217" s="7">
        <v>43942</v>
      </c>
      <c r="B217" s="8">
        <v>0.663194444444444</v>
      </c>
      <c r="C217" s="6">
        <v>1</v>
      </c>
      <c r="D217" s="1">
        <v>5757969000</v>
      </c>
      <c r="E217" s="1">
        <v>5364665456</v>
      </c>
      <c r="F217" s="1">
        <v>247607995</v>
      </c>
      <c r="G217" s="1">
        <v>-236007868</v>
      </c>
      <c r="H217" s="1">
        <v>147479325</v>
      </c>
      <c r="I217" s="1">
        <v>233504000</v>
      </c>
      <c r="J217" s="1">
        <v>216901000</v>
      </c>
      <c r="K217" s="1">
        <v>393303544</v>
      </c>
      <c r="L217" s="1">
        <f t="shared" si="3"/>
        <v>11600127</v>
      </c>
      <c r="AA217" s="7">
        <v>43941</v>
      </c>
      <c r="AB217">
        <v>-237406177</v>
      </c>
      <c r="AC217">
        <v>13676442</v>
      </c>
      <c r="AD217">
        <v>150316525</v>
      </c>
    </row>
    <row r="218" spans="27:30">
      <c r="AA218" s="7">
        <v>43942</v>
      </c>
      <c r="AB218">
        <v>-236007868</v>
      </c>
      <c r="AC218">
        <v>11600127</v>
      </c>
      <c r="AD218">
        <v>147479325</v>
      </c>
    </row>
    <row r="219" spans="27:30">
      <c r="AA219" t="s">
        <v>309</v>
      </c>
      <c r="AB219">
        <v>-67180094020</v>
      </c>
      <c r="AC219" t="e">
        <v>#VALUE!</v>
      </c>
      <c r="AD219">
        <v>29862594225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7"/>
  <sheetViews>
    <sheetView workbookViewId="0">
      <pane ySplit="3" topLeftCell="A189" activePane="bottomLeft" state="frozen"/>
      <selection/>
      <selection pane="bottomLeft" activeCell="I195" sqref="I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369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307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308</v>
      </c>
      <c r="G20" s="1">
        <v>-840407074</v>
      </c>
      <c r="H20" s="1">
        <v>-322752938</v>
      </c>
      <c r="I20" s="1" t="s">
        <v>308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308</v>
      </c>
      <c r="G21" s="1">
        <v>-921731155</v>
      </c>
      <c r="H21" s="1">
        <v>-911275181</v>
      </c>
      <c r="I21" s="1" t="s">
        <v>308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308</v>
      </c>
      <c r="G23" s="1">
        <v>-728338931</v>
      </c>
      <c r="H23" s="1">
        <v>457219671</v>
      </c>
      <c r="I23" s="1" t="s">
        <v>308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95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1:30">
      <c r="A162" s="7">
        <v>43909</v>
      </c>
      <c r="B162" s="8">
        <v>0.699305555555556</v>
      </c>
      <c r="C162" s="6">
        <v>0.86</v>
      </c>
      <c r="D162" s="1">
        <v>19083876757</v>
      </c>
      <c r="E162" s="1">
        <v>18528039755</v>
      </c>
      <c r="F162" s="1">
        <v>935032045</v>
      </c>
      <c r="G162" s="1">
        <v>-805361339</v>
      </c>
      <c r="H162" s="1">
        <v>443254513</v>
      </c>
      <c r="I162" s="1">
        <v>773914000</v>
      </c>
      <c r="J162" s="1">
        <v>718886900</v>
      </c>
      <c r="K162" s="1">
        <v>555839685</v>
      </c>
      <c r="L162" s="1">
        <f t="shared" si="2"/>
        <v>129670706</v>
      </c>
      <c r="AA162" s="7">
        <v>43908</v>
      </c>
      <c r="AB162">
        <v>-674214402</v>
      </c>
      <c r="AC162">
        <v>112992248</v>
      </c>
      <c r="AD162">
        <v>404881138</v>
      </c>
    </row>
    <row r="163" spans="1:30">
      <c r="A163" s="7">
        <v>43910</v>
      </c>
      <c r="B163" s="8">
        <v>0.700694444444444</v>
      </c>
      <c r="C163" s="6">
        <v>0.86</v>
      </c>
      <c r="D163" s="1">
        <v>19083876757</v>
      </c>
      <c r="E163" s="1">
        <v>18528039755</v>
      </c>
      <c r="F163" s="1">
        <v>720705366</v>
      </c>
      <c r="G163" s="1">
        <v>-660236046</v>
      </c>
      <c r="H163" s="1">
        <v>422281538</v>
      </c>
      <c r="I163" s="1">
        <v>1160871860</v>
      </c>
      <c r="J163" s="1">
        <v>1078330780</v>
      </c>
      <c r="K163" s="1">
        <v>555839685</v>
      </c>
      <c r="L163" s="1">
        <f t="shared" si="2"/>
        <v>60469320</v>
      </c>
      <c r="AA163" s="7">
        <v>43909</v>
      </c>
      <c r="AB163">
        <v>-805361339</v>
      </c>
      <c r="AC163">
        <v>129670706</v>
      </c>
      <c r="AD163">
        <v>443254513</v>
      </c>
    </row>
    <row r="164" spans="1:30">
      <c r="A164" s="7">
        <v>43911</v>
      </c>
      <c r="B164" s="8">
        <v>0.479166666666667</v>
      </c>
      <c r="C164" s="6">
        <v>0.86</v>
      </c>
      <c r="D164" s="1">
        <v>19083876757</v>
      </c>
      <c r="E164" s="1">
        <v>18528039755</v>
      </c>
      <c r="F164" s="1">
        <v>1788615753</v>
      </c>
      <c r="G164" s="1">
        <v>-1598908013</v>
      </c>
      <c r="H164" s="1">
        <v>542742744</v>
      </c>
      <c r="I164" s="1">
        <v>1160871860</v>
      </c>
      <c r="J164" s="1">
        <v>1078330780</v>
      </c>
      <c r="K164" s="1">
        <v>555839685</v>
      </c>
      <c r="L164" s="1">
        <f t="shared" si="2"/>
        <v>189707740</v>
      </c>
      <c r="AA164" s="7">
        <v>43910</v>
      </c>
      <c r="AB164">
        <v>-660236046</v>
      </c>
      <c r="AC164">
        <v>60469320</v>
      </c>
      <c r="AD164">
        <v>422281538</v>
      </c>
    </row>
    <row r="165" spans="1:30">
      <c r="A165" s="7">
        <v>43912</v>
      </c>
      <c r="B165" s="8">
        <v>0.75</v>
      </c>
      <c r="C165" s="6">
        <v>0.86</v>
      </c>
      <c r="D165" s="1">
        <v>19083876757</v>
      </c>
      <c r="E165" s="1">
        <v>18528039755</v>
      </c>
      <c r="F165" s="1">
        <v>933588957</v>
      </c>
      <c r="G165" s="1">
        <v>-893924211</v>
      </c>
      <c r="H165" s="1">
        <v>531094155</v>
      </c>
      <c r="I165" s="1">
        <v>773914000</v>
      </c>
      <c r="J165" s="1">
        <v>718886900</v>
      </c>
      <c r="K165" s="1">
        <v>555839685</v>
      </c>
      <c r="L165" s="1">
        <f t="shared" si="2"/>
        <v>39664746</v>
      </c>
      <c r="AA165" s="7">
        <v>43911</v>
      </c>
      <c r="AB165">
        <v>-1598908013</v>
      </c>
      <c r="AC165">
        <v>189707740</v>
      </c>
      <c r="AD165">
        <v>542742744</v>
      </c>
    </row>
    <row r="166" spans="1:30">
      <c r="A166" s="7">
        <v>43913</v>
      </c>
      <c r="B166" s="8">
        <v>0.804861111111111</v>
      </c>
      <c r="C166" s="6">
        <v>0.86</v>
      </c>
      <c r="D166" s="1">
        <v>19083876757</v>
      </c>
      <c r="E166" s="1">
        <v>18528039755</v>
      </c>
      <c r="F166" s="1">
        <v>878273668</v>
      </c>
      <c r="G166" s="1">
        <v>-778294914</v>
      </c>
      <c r="H166" s="1">
        <v>623531638</v>
      </c>
      <c r="I166" s="1">
        <v>773914000</v>
      </c>
      <c r="J166" s="1">
        <v>718886900</v>
      </c>
      <c r="K166" s="1">
        <v>555839685</v>
      </c>
      <c r="L166" s="1">
        <f t="shared" si="2"/>
        <v>99978754</v>
      </c>
      <c r="AA166" s="7">
        <v>43912</v>
      </c>
      <c r="AB166">
        <v>-893924211</v>
      </c>
      <c r="AC166">
        <v>39664746</v>
      </c>
      <c r="AD166">
        <v>531094155</v>
      </c>
    </row>
    <row r="167" spans="1:30">
      <c r="A167" s="7">
        <v>43914</v>
      </c>
      <c r="B167" s="8">
        <v>0.779166666666667</v>
      </c>
      <c r="C167" s="6">
        <v>0.86</v>
      </c>
      <c r="D167" s="1">
        <v>19083876757</v>
      </c>
      <c r="E167" s="1">
        <v>18528039755</v>
      </c>
      <c r="F167" s="1">
        <v>1702217481</v>
      </c>
      <c r="G167" s="1">
        <v>-1491216051</v>
      </c>
      <c r="H167" s="1">
        <v>729007852</v>
      </c>
      <c r="I167" s="1">
        <v>773914000</v>
      </c>
      <c r="J167" s="1">
        <v>718886900</v>
      </c>
      <c r="K167" s="1">
        <v>555839685</v>
      </c>
      <c r="L167" s="1">
        <f t="shared" si="2"/>
        <v>211001430</v>
      </c>
      <c r="AA167" s="7">
        <v>43913</v>
      </c>
      <c r="AB167">
        <v>-778294914</v>
      </c>
      <c r="AC167">
        <v>99978754</v>
      </c>
      <c r="AD167">
        <v>623531638</v>
      </c>
    </row>
    <row r="168" spans="1:30">
      <c r="A168" s="7">
        <v>43915</v>
      </c>
      <c r="B168" s="8">
        <v>0.8</v>
      </c>
      <c r="C168" s="6">
        <v>0.86</v>
      </c>
      <c r="D168" s="1">
        <v>19083876757</v>
      </c>
      <c r="E168" s="1">
        <v>18528039755</v>
      </c>
      <c r="F168" s="1">
        <v>1590739588</v>
      </c>
      <c r="G168" s="1">
        <v>-1365876789</v>
      </c>
      <c r="H168" s="1">
        <v>796876993</v>
      </c>
      <c r="I168" s="1">
        <v>773914000</v>
      </c>
      <c r="J168" s="1">
        <v>718886900</v>
      </c>
      <c r="K168" s="1">
        <v>555839685</v>
      </c>
      <c r="L168" s="1">
        <f t="shared" si="2"/>
        <v>224862799</v>
      </c>
      <c r="AA168" s="7">
        <v>43914</v>
      </c>
      <c r="AB168">
        <v>-1491216051</v>
      </c>
      <c r="AC168">
        <v>211001430</v>
      </c>
      <c r="AD168">
        <v>729007852</v>
      </c>
    </row>
    <row r="169" spans="1:30">
      <c r="A169" s="7">
        <v>43916</v>
      </c>
      <c r="B169" s="8">
        <v>0.656944444444444</v>
      </c>
      <c r="C169" s="6">
        <v>0.86</v>
      </c>
      <c r="D169" s="1">
        <v>19083876757</v>
      </c>
      <c r="E169" s="1">
        <v>18528039755</v>
      </c>
      <c r="F169" s="1">
        <v>1459562825</v>
      </c>
      <c r="G169" s="1">
        <v>-1310903574</v>
      </c>
      <c r="H169" s="1">
        <v>702808143</v>
      </c>
      <c r="I169" s="1">
        <v>773914000</v>
      </c>
      <c r="J169" s="1">
        <v>718886900</v>
      </c>
      <c r="K169" s="1">
        <v>555839685</v>
      </c>
      <c r="L169" s="1">
        <f t="shared" si="2"/>
        <v>148659251</v>
      </c>
      <c r="AA169" s="7">
        <v>43915</v>
      </c>
      <c r="AB169">
        <v>-1365876789</v>
      </c>
      <c r="AC169">
        <v>224862799</v>
      </c>
      <c r="AD169">
        <v>796876993</v>
      </c>
    </row>
    <row r="170" spans="1:30">
      <c r="A170" s="7">
        <v>43917</v>
      </c>
      <c r="B170" s="8">
        <v>0.620833333333333</v>
      </c>
      <c r="C170" s="6">
        <v>0.86</v>
      </c>
      <c r="D170" s="1">
        <v>19083876757</v>
      </c>
      <c r="E170" s="1">
        <v>18528039755</v>
      </c>
      <c r="F170" s="1">
        <v>1506128912</v>
      </c>
      <c r="G170" s="1">
        <v>-1360293766</v>
      </c>
      <c r="H170" s="1">
        <v>700049185</v>
      </c>
      <c r="I170" s="1">
        <v>1160871860</v>
      </c>
      <c r="J170" s="1">
        <v>1078330780</v>
      </c>
      <c r="K170" s="1">
        <v>555839685</v>
      </c>
      <c r="L170" s="1">
        <f t="shared" si="2"/>
        <v>145835146</v>
      </c>
      <c r="AA170" s="7">
        <v>43916</v>
      </c>
      <c r="AB170">
        <v>-1310903574</v>
      </c>
      <c r="AC170">
        <v>148659251</v>
      </c>
      <c r="AD170">
        <v>702808143</v>
      </c>
    </row>
    <row r="171" spans="1:30">
      <c r="A171" s="7">
        <v>43918</v>
      </c>
      <c r="B171" s="8">
        <v>0.699305555555556</v>
      </c>
      <c r="C171" s="6">
        <v>0.86</v>
      </c>
      <c r="D171" s="1">
        <v>19083876757</v>
      </c>
      <c r="E171" s="1">
        <v>18528039755</v>
      </c>
      <c r="F171" s="1">
        <v>1339883835</v>
      </c>
      <c r="G171" s="1">
        <v>-1206881787</v>
      </c>
      <c r="H171" s="1">
        <v>772581913</v>
      </c>
      <c r="I171" s="1">
        <v>1160871860</v>
      </c>
      <c r="J171" s="1">
        <v>1078330780</v>
      </c>
      <c r="K171" s="1">
        <v>555839685</v>
      </c>
      <c r="L171" s="1">
        <f t="shared" si="2"/>
        <v>133002048</v>
      </c>
      <c r="AA171" s="7">
        <v>43917</v>
      </c>
      <c r="AB171">
        <v>-1360293766</v>
      </c>
      <c r="AC171">
        <v>145835146</v>
      </c>
      <c r="AD171">
        <v>700049185</v>
      </c>
    </row>
    <row r="172" spans="1:30">
      <c r="A172" s="7">
        <v>43919</v>
      </c>
      <c r="B172" s="8">
        <v>0.739583333333333</v>
      </c>
      <c r="C172" s="6">
        <v>0.86</v>
      </c>
      <c r="D172" s="1">
        <v>19083876757</v>
      </c>
      <c r="E172" s="1">
        <v>18528039755</v>
      </c>
      <c r="F172" s="1">
        <v>744688199</v>
      </c>
      <c r="G172" s="1">
        <v>-749331427</v>
      </c>
      <c r="H172" s="1">
        <v>638700265</v>
      </c>
      <c r="I172" s="1">
        <v>773914000</v>
      </c>
      <c r="J172" s="1">
        <v>718886900</v>
      </c>
      <c r="K172" s="1">
        <v>555839685</v>
      </c>
      <c r="L172" s="1">
        <f t="shared" si="2"/>
        <v>-4643228</v>
      </c>
      <c r="AA172" s="7">
        <v>43918</v>
      </c>
      <c r="AB172">
        <v>-1206881787</v>
      </c>
      <c r="AC172">
        <v>133002048</v>
      </c>
      <c r="AD172">
        <v>772581913</v>
      </c>
    </row>
    <row r="173" spans="1:30">
      <c r="A173" s="7">
        <v>43920</v>
      </c>
      <c r="B173" s="8">
        <v>0.686805555555556</v>
      </c>
      <c r="C173" s="6">
        <v>0.86</v>
      </c>
      <c r="D173" s="1">
        <v>19083876757</v>
      </c>
      <c r="E173" s="1">
        <v>18528039755</v>
      </c>
      <c r="F173" s="1">
        <v>1519412370</v>
      </c>
      <c r="G173" s="1">
        <v>-1412970537</v>
      </c>
      <c r="H173" s="1">
        <v>710120580</v>
      </c>
      <c r="I173" s="1">
        <v>773914000</v>
      </c>
      <c r="J173" s="1">
        <v>718886900</v>
      </c>
      <c r="K173" s="1">
        <v>555839685</v>
      </c>
      <c r="L173" s="1">
        <f t="shared" si="2"/>
        <v>106441833</v>
      </c>
      <c r="AA173" s="7">
        <v>43919</v>
      </c>
      <c r="AB173">
        <v>-749331427</v>
      </c>
      <c r="AC173">
        <v>-4643228</v>
      </c>
      <c r="AD173">
        <v>638700265</v>
      </c>
    </row>
    <row r="174" spans="1:30">
      <c r="A174" s="7">
        <v>43921</v>
      </c>
      <c r="B174" s="8">
        <v>0.457638888888889</v>
      </c>
      <c r="C174" s="6">
        <v>0.86</v>
      </c>
      <c r="D174" s="1">
        <v>19083876757</v>
      </c>
      <c r="E174" s="1">
        <v>18528039755</v>
      </c>
      <c r="F174" s="1">
        <v>1336332242</v>
      </c>
      <c r="G174" s="1">
        <v>-1235778229</v>
      </c>
      <c r="H174" s="1">
        <v>599610778</v>
      </c>
      <c r="I174" s="1">
        <v>773914000</v>
      </c>
      <c r="J174" s="1">
        <v>718886900</v>
      </c>
      <c r="K174" s="1">
        <v>555839685</v>
      </c>
      <c r="L174" s="1">
        <f t="shared" si="2"/>
        <v>100554013</v>
      </c>
      <c r="AA174" s="7">
        <v>43920</v>
      </c>
      <c r="AB174">
        <v>-1412970537</v>
      </c>
      <c r="AC174">
        <v>106441833</v>
      </c>
      <c r="AD174">
        <v>710120580</v>
      </c>
    </row>
    <row r="175" spans="1:30">
      <c r="A175" s="7">
        <v>43922</v>
      </c>
      <c r="B175" s="8">
        <v>0.563194444444444</v>
      </c>
      <c r="C175" s="6">
        <v>0.86</v>
      </c>
      <c r="D175" s="1">
        <v>19083876757</v>
      </c>
      <c r="E175" s="1">
        <v>18528039755</v>
      </c>
      <c r="F175" s="1">
        <v>830230668</v>
      </c>
      <c r="G175" s="1">
        <v>-792772498</v>
      </c>
      <c r="H175" s="1">
        <v>526046272</v>
      </c>
      <c r="I175" s="1">
        <v>773914000</v>
      </c>
      <c r="J175" s="1">
        <v>718886900</v>
      </c>
      <c r="K175" s="1">
        <v>555839685</v>
      </c>
      <c r="L175" s="1">
        <f t="shared" si="2"/>
        <v>37458170</v>
      </c>
      <c r="AA175" s="7">
        <v>43921</v>
      </c>
      <c r="AB175">
        <v>-1235778229</v>
      </c>
      <c r="AC175">
        <v>100554013</v>
      </c>
      <c r="AD175">
        <v>599610778</v>
      </c>
    </row>
    <row r="176" spans="1:30">
      <c r="A176" s="7">
        <v>43923</v>
      </c>
      <c r="B176" s="8">
        <v>0.734027777777778</v>
      </c>
      <c r="C176" s="6">
        <v>0.86</v>
      </c>
      <c r="D176" s="1">
        <v>19083876757</v>
      </c>
      <c r="E176" s="1">
        <v>18528039755</v>
      </c>
      <c r="F176" s="1">
        <v>914895852</v>
      </c>
      <c r="G176" s="1">
        <v>-839550069</v>
      </c>
      <c r="H176" s="1">
        <v>487551932</v>
      </c>
      <c r="I176" s="1">
        <v>773914000</v>
      </c>
      <c r="J176" s="1">
        <v>718886900</v>
      </c>
      <c r="K176" s="1">
        <v>555839685</v>
      </c>
      <c r="L176" s="1">
        <f t="shared" si="2"/>
        <v>75345783</v>
      </c>
      <c r="AA176" s="7">
        <v>43922</v>
      </c>
      <c r="AB176">
        <v>-792772498</v>
      </c>
      <c r="AC176">
        <v>37458170</v>
      </c>
      <c r="AD176">
        <v>526046272</v>
      </c>
    </row>
    <row r="177" spans="1:30">
      <c r="A177" s="7">
        <v>43924</v>
      </c>
      <c r="B177" s="8">
        <v>0.478472222222222</v>
      </c>
      <c r="C177" s="6">
        <v>0.86</v>
      </c>
      <c r="D177" s="1">
        <v>19083876757</v>
      </c>
      <c r="E177" s="1">
        <v>18528039755</v>
      </c>
      <c r="F177" s="1">
        <v>1442768298</v>
      </c>
      <c r="G177" s="1">
        <v>-1375786445</v>
      </c>
      <c r="H177" s="1">
        <v>444368874</v>
      </c>
      <c r="I177" s="1">
        <v>773914000</v>
      </c>
      <c r="J177" s="1">
        <v>718886900</v>
      </c>
      <c r="K177" s="1">
        <v>555839685</v>
      </c>
      <c r="L177" s="1">
        <f t="shared" si="2"/>
        <v>66981853</v>
      </c>
      <c r="AA177" s="7">
        <v>43923</v>
      </c>
      <c r="AB177">
        <v>-839550069</v>
      </c>
      <c r="AC177">
        <v>75345783</v>
      </c>
      <c r="AD177">
        <v>487551932</v>
      </c>
    </row>
    <row r="178" spans="1:30">
      <c r="A178" s="7">
        <v>43925</v>
      </c>
      <c r="B178" s="8">
        <v>0.458333333333333</v>
      </c>
      <c r="C178" s="6">
        <v>0.86</v>
      </c>
      <c r="D178" s="1">
        <v>19083876757</v>
      </c>
      <c r="E178" s="1">
        <v>18528039755</v>
      </c>
      <c r="F178" s="1">
        <v>1346023299</v>
      </c>
      <c r="G178" s="1">
        <v>-1238840154</v>
      </c>
      <c r="H178" s="1">
        <v>448899931</v>
      </c>
      <c r="I178" s="1">
        <v>773914000</v>
      </c>
      <c r="J178" s="1">
        <v>718886900</v>
      </c>
      <c r="K178" s="1">
        <v>555839685</v>
      </c>
      <c r="L178" s="1">
        <f t="shared" si="2"/>
        <v>107183145</v>
      </c>
      <c r="AA178" s="7">
        <v>43924</v>
      </c>
      <c r="AB178">
        <v>-1375786445</v>
      </c>
      <c r="AC178">
        <v>66981853</v>
      </c>
      <c r="AD178">
        <v>444368874</v>
      </c>
    </row>
    <row r="179" spans="1:30">
      <c r="A179" s="7">
        <v>43926</v>
      </c>
      <c r="B179" s="8">
        <v>0.477083333333333</v>
      </c>
      <c r="C179" s="6">
        <v>0.86</v>
      </c>
      <c r="D179" s="1">
        <v>19083876757</v>
      </c>
      <c r="E179" s="1">
        <v>18528039755</v>
      </c>
      <c r="F179" s="1">
        <v>824028656</v>
      </c>
      <c r="G179" s="1">
        <v>-732881897</v>
      </c>
      <c r="H179" s="1">
        <v>407044642</v>
      </c>
      <c r="I179" s="1">
        <v>773914000</v>
      </c>
      <c r="J179" s="1">
        <v>718886900</v>
      </c>
      <c r="K179" s="1">
        <v>555839685</v>
      </c>
      <c r="L179" s="1">
        <f t="shared" si="2"/>
        <v>91146759</v>
      </c>
      <c r="AA179" s="7">
        <v>43925</v>
      </c>
      <c r="AB179">
        <v>-1238840154</v>
      </c>
      <c r="AC179">
        <v>107183145</v>
      </c>
      <c r="AD179">
        <v>448899931</v>
      </c>
    </row>
    <row r="180" spans="1:30">
      <c r="A180" s="7">
        <v>43927</v>
      </c>
      <c r="B180" s="8">
        <v>0.505555555555556</v>
      </c>
      <c r="C180" s="6">
        <v>0.86</v>
      </c>
      <c r="D180" s="1">
        <v>19083876757</v>
      </c>
      <c r="E180" s="1">
        <v>18528039755</v>
      </c>
      <c r="F180" s="1">
        <v>853993458</v>
      </c>
      <c r="G180" s="1">
        <v>-743232537</v>
      </c>
      <c r="H180" s="1">
        <v>522448791</v>
      </c>
      <c r="I180" s="1">
        <v>773914000</v>
      </c>
      <c r="J180" s="1">
        <v>718886900</v>
      </c>
      <c r="K180" s="1">
        <v>555839685</v>
      </c>
      <c r="L180" s="1">
        <f t="shared" si="2"/>
        <v>110760921</v>
      </c>
      <c r="AA180" s="7">
        <v>43926</v>
      </c>
      <c r="AB180">
        <v>-732881897</v>
      </c>
      <c r="AC180">
        <v>91146759</v>
      </c>
      <c r="AD180">
        <v>407044642</v>
      </c>
    </row>
    <row r="181" spans="1:30">
      <c r="A181" s="7">
        <v>43928</v>
      </c>
      <c r="B181" s="8">
        <v>0.463194444444444</v>
      </c>
      <c r="C181" s="6">
        <v>0.86</v>
      </c>
      <c r="D181" s="1">
        <v>19083876757</v>
      </c>
      <c r="E181" s="1">
        <v>18528039755</v>
      </c>
      <c r="F181" s="1">
        <v>1552416026</v>
      </c>
      <c r="G181" s="1">
        <v>-1426399744</v>
      </c>
      <c r="H181" s="1">
        <v>426619091</v>
      </c>
      <c r="I181" s="1">
        <v>773914000</v>
      </c>
      <c r="J181" s="1">
        <v>718886900</v>
      </c>
      <c r="K181" s="1">
        <v>555839685</v>
      </c>
      <c r="L181" s="1">
        <f t="shared" si="2"/>
        <v>126016282</v>
      </c>
      <c r="AA181" s="7">
        <v>43927</v>
      </c>
      <c r="AB181">
        <v>-743232537</v>
      </c>
      <c r="AC181">
        <v>110760921</v>
      </c>
      <c r="AD181">
        <v>522448791</v>
      </c>
    </row>
    <row r="182" spans="1:30">
      <c r="A182" s="7">
        <v>43929</v>
      </c>
      <c r="B182" s="8">
        <v>0.708333333333333</v>
      </c>
      <c r="C182" s="6">
        <v>0.86</v>
      </c>
      <c r="D182" s="1">
        <v>19083876757</v>
      </c>
      <c r="E182" s="1">
        <v>18528039755</v>
      </c>
      <c r="F182" s="1">
        <v>993430417</v>
      </c>
      <c r="G182" s="1">
        <v>-894689692</v>
      </c>
      <c r="H182" s="1">
        <v>535890864</v>
      </c>
      <c r="I182" s="1">
        <v>773914000</v>
      </c>
      <c r="J182" s="1">
        <v>718886900</v>
      </c>
      <c r="K182" s="1">
        <v>555839685</v>
      </c>
      <c r="L182" s="1">
        <f t="shared" si="2"/>
        <v>98740725</v>
      </c>
      <c r="AA182" s="7">
        <v>43928</v>
      </c>
      <c r="AB182">
        <v>-1426399744</v>
      </c>
      <c r="AC182">
        <v>126016282</v>
      </c>
      <c r="AD182">
        <v>426619091</v>
      </c>
    </row>
    <row r="183" spans="1:30">
      <c r="A183" s="7">
        <v>43930</v>
      </c>
      <c r="B183" s="8">
        <v>0.741666666666667</v>
      </c>
      <c r="C183" s="6">
        <v>0.86</v>
      </c>
      <c r="D183" s="1">
        <v>19083876757</v>
      </c>
      <c r="E183" s="1">
        <v>18528039755</v>
      </c>
      <c r="F183" s="1">
        <v>865151543</v>
      </c>
      <c r="G183" s="1">
        <v>-752959143</v>
      </c>
      <c r="H183" s="1">
        <v>610625094</v>
      </c>
      <c r="I183" s="1">
        <v>773914000</v>
      </c>
      <c r="J183" s="1">
        <v>718886900</v>
      </c>
      <c r="K183" s="1">
        <v>555839685</v>
      </c>
      <c r="L183" s="1">
        <f t="shared" si="2"/>
        <v>112192400</v>
      </c>
      <c r="AA183" s="7">
        <v>43929</v>
      </c>
      <c r="AB183">
        <v>-894689692</v>
      </c>
      <c r="AC183">
        <v>98740725</v>
      </c>
      <c r="AD183">
        <v>535890864</v>
      </c>
    </row>
    <row r="184" spans="1:30">
      <c r="A184" s="7">
        <v>43931</v>
      </c>
      <c r="B184" s="8">
        <v>0.524305555555556</v>
      </c>
      <c r="C184" s="6">
        <v>0.86</v>
      </c>
      <c r="D184" s="1">
        <v>19083876757</v>
      </c>
      <c r="E184" s="1">
        <v>18528039755</v>
      </c>
      <c r="F184" s="1">
        <v>829669523</v>
      </c>
      <c r="G184" s="1">
        <v>-745279367</v>
      </c>
      <c r="H184" s="1">
        <v>608180541</v>
      </c>
      <c r="I184" s="1">
        <v>773914000</v>
      </c>
      <c r="J184" s="1">
        <v>718886900</v>
      </c>
      <c r="K184" s="1">
        <v>555839685</v>
      </c>
      <c r="L184" s="1">
        <f t="shared" si="2"/>
        <v>84390156</v>
      </c>
      <c r="AA184" s="7">
        <v>43930</v>
      </c>
      <c r="AB184">
        <v>-752959143</v>
      </c>
      <c r="AC184">
        <v>112192400</v>
      </c>
      <c r="AD184">
        <v>610625094</v>
      </c>
    </row>
    <row r="185" spans="1:30">
      <c r="A185" s="7">
        <v>43932</v>
      </c>
      <c r="B185" s="8">
        <v>0.440972222222222</v>
      </c>
      <c r="C185" s="6">
        <v>0.86</v>
      </c>
      <c r="D185" s="1">
        <v>19083876757</v>
      </c>
      <c r="E185" s="1">
        <v>18528039755</v>
      </c>
      <c r="F185" s="1">
        <v>1340730207</v>
      </c>
      <c r="G185" s="1">
        <v>-1208104411</v>
      </c>
      <c r="H185" s="1">
        <v>676269037</v>
      </c>
      <c r="I185" s="1">
        <v>773914000</v>
      </c>
      <c r="J185" s="1">
        <v>718886900</v>
      </c>
      <c r="K185" s="1">
        <v>555839685</v>
      </c>
      <c r="L185" s="1">
        <f t="shared" si="2"/>
        <v>132625796</v>
      </c>
      <c r="AA185" s="7">
        <v>43931</v>
      </c>
      <c r="AB185">
        <v>-745279367</v>
      </c>
      <c r="AC185">
        <v>84390156</v>
      </c>
      <c r="AD185">
        <v>608180541</v>
      </c>
    </row>
    <row r="186" spans="1:30">
      <c r="A186" s="7">
        <v>43933</v>
      </c>
      <c r="B186" s="8">
        <v>0.508333333333333</v>
      </c>
      <c r="C186" s="6">
        <v>0.86</v>
      </c>
      <c r="D186" s="1">
        <v>19083876757</v>
      </c>
      <c r="E186" s="1">
        <v>18528039755</v>
      </c>
      <c r="F186" s="1">
        <v>825874256</v>
      </c>
      <c r="G186" s="1">
        <v>-777254858</v>
      </c>
      <c r="H186" s="1">
        <v>609341360</v>
      </c>
      <c r="I186" s="1">
        <v>773914000</v>
      </c>
      <c r="J186" s="1">
        <v>718886900</v>
      </c>
      <c r="K186" s="1">
        <v>555839685</v>
      </c>
      <c r="L186" s="1">
        <f t="shared" si="2"/>
        <v>48619398</v>
      </c>
      <c r="AA186" s="7">
        <v>43932</v>
      </c>
      <c r="AB186">
        <v>-1208104411</v>
      </c>
      <c r="AC186">
        <v>132625796</v>
      </c>
      <c r="AD186">
        <v>676269037</v>
      </c>
    </row>
    <row r="187" spans="1:30">
      <c r="A187" s="7">
        <v>43934</v>
      </c>
      <c r="B187" s="8">
        <v>0.689583333333333</v>
      </c>
      <c r="C187" s="6">
        <v>0.86</v>
      </c>
      <c r="D187" s="1">
        <v>19083876757</v>
      </c>
      <c r="E187" s="1">
        <v>18528039755</v>
      </c>
      <c r="F187" s="1">
        <v>753212150</v>
      </c>
      <c r="G187" s="1">
        <v>-760056487</v>
      </c>
      <c r="H187" s="1">
        <v>511350264</v>
      </c>
      <c r="I187" s="1">
        <v>773914000</v>
      </c>
      <c r="J187" s="1">
        <v>718886900</v>
      </c>
      <c r="K187" s="1">
        <v>555839685</v>
      </c>
      <c r="L187" s="1">
        <f t="shared" si="2"/>
        <v>-6844337</v>
      </c>
      <c r="AA187" s="7">
        <v>43933</v>
      </c>
      <c r="AB187">
        <v>-777254858</v>
      </c>
      <c r="AC187">
        <v>48619398</v>
      </c>
      <c r="AD187">
        <v>609341360</v>
      </c>
    </row>
    <row r="188" spans="1:30">
      <c r="A188" s="7">
        <v>43935</v>
      </c>
      <c r="B188" s="8">
        <v>0.722916666666667</v>
      </c>
      <c r="C188" s="6">
        <v>0.86</v>
      </c>
      <c r="D188" s="1">
        <v>19083876757</v>
      </c>
      <c r="E188" s="1">
        <v>18528039755</v>
      </c>
      <c r="F188" s="1">
        <v>812901794</v>
      </c>
      <c r="G188" s="1">
        <v>-827676786</v>
      </c>
      <c r="H188" s="1">
        <v>385814351</v>
      </c>
      <c r="I188" s="1">
        <v>773914000</v>
      </c>
      <c r="J188" s="1">
        <v>718886900</v>
      </c>
      <c r="K188" s="1">
        <v>555839685</v>
      </c>
      <c r="L188" s="1">
        <f t="shared" si="2"/>
        <v>-14774992</v>
      </c>
      <c r="AA188" s="7">
        <v>43934</v>
      </c>
      <c r="AB188">
        <v>-760056487</v>
      </c>
      <c r="AC188">
        <v>-6844337</v>
      </c>
      <c r="AD188">
        <v>511350264</v>
      </c>
    </row>
    <row r="189" spans="1:30">
      <c r="A189" s="7">
        <v>43936</v>
      </c>
      <c r="B189" s="8">
        <v>0.657638888888889</v>
      </c>
      <c r="C189" s="6">
        <v>0.86</v>
      </c>
      <c r="D189" s="1">
        <v>19083876757</v>
      </c>
      <c r="E189" s="1">
        <v>18528039755</v>
      </c>
      <c r="F189" s="1">
        <v>1547774660</v>
      </c>
      <c r="G189" s="1">
        <v>-1507632298</v>
      </c>
      <c r="H189" s="1">
        <v>425476344</v>
      </c>
      <c r="I189" s="1">
        <v>773914000</v>
      </c>
      <c r="J189" s="1">
        <v>718886900</v>
      </c>
      <c r="K189" s="1">
        <v>555839685</v>
      </c>
      <c r="L189" s="1">
        <f t="shared" si="2"/>
        <v>40142362</v>
      </c>
      <c r="AA189" s="7">
        <v>43935</v>
      </c>
      <c r="AB189">
        <v>-827676786</v>
      </c>
      <c r="AC189">
        <v>-14774992</v>
      </c>
      <c r="AD189">
        <v>385814351</v>
      </c>
    </row>
    <row r="190" spans="1:30">
      <c r="A190" s="7">
        <v>43937</v>
      </c>
      <c r="B190" s="8">
        <v>0.690277777777778</v>
      </c>
      <c r="C190" s="6">
        <v>0.86</v>
      </c>
      <c r="D190" s="1">
        <v>19083876757</v>
      </c>
      <c r="E190" s="1">
        <v>18528039755</v>
      </c>
      <c r="F190" s="1">
        <v>762677788</v>
      </c>
      <c r="G190" s="1">
        <v>-738897582</v>
      </c>
      <c r="H190" s="1">
        <v>350515825</v>
      </c>
      <c r="I190" s="1">
        <v>773914000</v>
      </c>
      <c r="J190" s="1">
        <v>718886900</v>
      </c>
      <c r="K190" s="1">
        <v>555839685</v>
      </c>
      <c r="L190" s="1">
        <f t="shared" si="2"/>
        <v>23780206</v>
      </c>
      <c r="AA190" s="7">
        <v>43936</v>
      </c>
      <c r="AB190">
        <v>-1507632298</v>
      </c>
      <c r="AC190">
        <v>40142362</v>
      </c>
      <c r="AD190">
        <v>425476344</v>
      </c>
    </row>
    <row r="191" spans="1:30">
      <c r="A191" s="7">
        <v>43938</v>
      </c>
      <c r="B191" s="8">
        <v>0.580555555555556</v>
      </c>
      <c r="C191" s="6">
        <v>0.86</v>
      </c>
      <c r="D191" s="1">
        <v>19083876757</v>
      </c>
      <c r="E191" s="1">
        <v>18528039755</v>
      </c>
      <c r="F191" s="1">
        <v>1424224749</v>
      </c>
      <c r="G191" s="1">
        <v>-1373539923</v>
      </c>
      <c r="H191" s="1">
        <v>265228045</v>
      </c>
      <c r="I191" s="1">
        <v>773914000</v>
      </c>
      <c r="J191" s="1">
        <v>718886900</v>
      </c>
      <c r="K191" s="1">
        <v>555839685</v>
      </c>
      <c r="L191" s="1">
        <f t="shared" si="2"/>
        <v>50684826</v>
      </c>
      <c r="AA191" s="7">
        <v>43937</v>
      </c>
      <c r="AB191">
        <v>-738897582</v>
      </c>
      <c r="AC191">
        <v>23780206</v>
      </c>
      <c r="AD191">
        <v>350515825</v>
      </c>
    </row>
    <row r="192" spans="1:30">
      <c r="A192" s="7">
        <v>43939</v>
      </c>
      <c r="B192" s="8">
        <v>0.7375</v>
      </c>
      <c r="C192" s="6">
        <v>0.86</v>
      </c>
      <c r="D192" s="1">
        <v>19083876757</v>
      </c>
      <c r="E192" s="1">
        <v>18528039755</v>
      </c>
      <c r="F192" s="1">
        <v>923555736</v>
      </c>
      <c r="G192" s="1">
        <v>-827011150</v>
      </c>
      <c r="H192" s="1">
        <v>288871401</v>
      </c>
      <c r="I192" s="1">
        <v>773914000</v>
      </c>
      <c r="J192" s="1">
        <v>718886900</v>
      </c>
      <c r="K192" s="1">
        <v>555839685</v>
      </c>
      <c r="L192" s="1">
        <f t="shared" si="2"/>
        <v>96544586</v>
      </c>
      <c r="AA192" s="7">
        <v>43938</v>
      </c>
      <c r="AB192">
        <v>-1373539923</v>
      </c>
      <c r="AC192">
        <v>50684826</v>
      </c>
      <c r="AD192">
        <v>265228045</v>
      </c>
    </row>
    <row r="193" spans="1:30">
      <c r="A193" s="7">
        <v>43940</v>
      </c>
      <c r="B193" s="8">
        <v>0.5625</v>
      </c>
      <c r="C193" s="6">
        <v>0.86</v>
      </c>
      <c r="D193" s="1">
        <v>19083876757</v>
      </c>
      <c r="E193" s="1">
        <v>18528039755</v>
      </c>
      <c r="F193" s="1">
        <v>1473974092</v>
      </c>
      <c r="G193" s="1">
        <v>-1375212333</v>
      </c>
      <c r="H193" s="1">
        <v>231364008</v>
      </c>
      <c r="I193" s="1">
        <v>773914000</v>
      </c>
      <c r="J193" s="1">
        <v>718886900</v>
      </c>
      <c r="K193" s="1">
        <v>555839685</v>
      </c>
      <c r="L193" s="1">
        <f t="shared" si="2"/>
        <v>98761759</v>
      </c>
      <c r="AA193" s="7">
        <v>43939</v>
      </c>
      <c r="AB193">
        <v>-827011150</v>
      </c>
      <c r="AC193">
        <v>96544586</v>
      </c>
      <c r="AD193">
        <v>288871401</v>
      </c>
    </row>
    <row r="194" spans="1:30">
      <c r="A194" s="7">
        <v>43941</v>
      </c>
      <c r="B194" s="8">
        <v>0.613888888888889</v>
      </c>
      <c r="C194" s="6">
        <v>0.86</v>
      </c>
      <c r="D194" s="1">
        <v>19083876757</v>
      </c>
      <c r="E194" s="1">
        <v>18528039755</v>
      </c>
      <c r="F194" s="1">
        <v>775106441</v>
      </c>
      <c r="G194" s="1">
        <v>-786848337</v>
      </c>
      <c r="H194" s="1">
        <v>171002714</v>
      </c>
      <c r="I194" s="1">
        <v>773914000</v>
      </c>
      <c r="J194" s="1">
        <v>718886900</v>
      </c>
      <c r="K194" s="1">
        <v>555839685</v>
      </c>
      <c r="L194" s="1">
        <f t="shared" si="2"/>
        <v>-11741896</v>
      </c>
      <c r="AA194" s="7">
        <v>43940</v>
      </c>
      <c r="AB194">
        <v>-1375212333</v>
      </c>
      <c r="AC194">
        <v>98761759</v>
      </c>
      <c r="AD194">
        <v>231364008</v>
      </c>
    </row>
    <row r="195" spans="1:30">
      <c r="A195" s="7">
        <v>43942</v>
      </c>
      <c r="B195" s="8">
        <v>0.695833333333333</v>
      </c>
      <c r="C195" s="6">
        <v>0.86</v>
      </c>
      <c r="D195" s="1">
        <v>19083876757</v>
      </c>
      <c r="E195" s="1">
        <v>18528039755</v>
      </c>
      <c r="F195" s="1">
        <v>852481334</v>
      </c>
      <c r="G195" s="1">
        <v>-782213846</v>
      </c>
      <c r="H195" s="1">
        <v>248114539</v>
      </c>
      <c r="I195" s="1">
        <v>773914000</v>
      </c>
      <c r="J195" s="1">
        <v>718886900</v>
      </c>
      <c r="K195" s="1">
        <v>555839685</v>
      </c>
      <c r="L195" s="1">
        <f t="shared" si="2"/>
        <v>70267488</v>
      </c>
      <c r="AA195" s="7">
        <v>43941</v>
      </c>
      <c r="AB195">
        <v>-786848337</v>
      </c>
      <c r="AC195">
        <v>-11741896</v>
      </c>
      <c r="AD195">
        <v>171002714</v>
      </c>
    </row>
    <row r="196" spans="27:30">
      <c r="AA196" s="7">
        <v>43942</v>
      </c>
      <c r="AB196">
        <v>-782213846</v>
      </c>
      <c r="AC196">
        <v>70267488</v>
      </c>
      <c r="AD196">
        <v>248114539</v>
      </c>
    </row>
    <row r="197" spans="27:30">
      <c r="AA197" t="s">
        <v>309</v>
      </c>
      <c r="AB197">
        <v>-197220249564</v>
      </c>
      <c r="AC197" t="e">
        <v>#VALUE!</v>
      </c>
      <c r="AD197">
        <v>73945676824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5"/>
  <sheetViews>
    <sheetView workbookViewId="0">
      <pane ySplit="3" topLeftCell="A166" activePane="bottomLeft" state="frozen"/>
      <selection/>
      <selection pane="bottomLeft" activeCell="I173" sqref="I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235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307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73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1:30">
      <c r="A140" s="7">
        <v>43909</v>
      </c>
      <c r="B140" s="8">
        <v>0.699305555555556</v>
      </c>
      <c r="C140" s="6">
        <v>1</v>
      </c>
      <c r="D140" s="1">
        <v>22190554000</v>
      </c>
      <c r="E140" s="1">
        <v>21544228782</v>
      </c>
      <c r="F140" s="1">
        <v>919971718</v>
      </c>
      <c r="G140" s="1">
        <v>-936466673</v>
      </c>
      <c r="H140" s="1">
        <v>373185241</v>
      </c>
      <c r="I140" s="1">
        <v>899900000</v>
      </c>
      <c r="J140" s="1">
        <v>835915000</v>
      </c>
      <c r="K140" s="1">
        <v>646325218</v>
      </c>
      <c r="L140" s="1">
        <f t="shared" si="2"/>
        <v>-16494955</v>
      </c>
      <c r="AA140" s="7">
        <v>43908</v>
      </c>
      <c r="AB140">
        <v>-783970235</v>
      </c>
      <c r="AC140">
        <v>142484788</v>
      </c>
      <c r="AD140">
        <v>444470607</v>
      </c>
    </row>
    <row r="141" spans="1:30">
      <c r="A141" s="7">
        <v>43910</v>
      </c>
      <c r="B141" s="8">
        <v>0.700694444444444</v>
      </c>
      <c r="C141" s="6">
        <v>1</v>
      </c>
      <c r="D141" s="1">
        <v>22190554000</v>
      </c>
      <c r="E141" s="1">
        <v>21544228782</v>
      </c>
      <c r="F141" s="1">
        <v>786216064</v>
      </c>
      <c r="G141" s="1">
        <v>-767716332</v>
      </c>
      <c r="H141" s="1">
        <v>418838442</v>
      </c>
      <c r="I141" s="1">
        <v>1349851000</v>
      </c>
      <c r="J141" s="1">
        <v>1253873000</v>
      </c>
      <c r="K141" s="1">
        <v>646325218</v>
      </c>
      <c r="L141" s="1">
        <f t="shared" si="2"/>
        <v>18499732</v>
      </c>
      <c r="AA141" s="7">
        <v>43909</v>
      </c>
      <c r="AB141">
        <v>-936466673</v>
      </c>
      <c r="AC141">
        <v>-16494955</v>
      </c>
      <c r="AD141">
        <v>373185241</v>
      </c>
    </row>
    <row r="142" spans="1:30">
      <c r="A142" s="7">
        <v>43911</v>
      </c>
      <c r="B142" s="8">
        <v>0.479166666666667</v>
      </c>
      <c r="C142" s="6">
        <v>1</v>
      </c>
      <c r="D142" s="1">
        <v>22190554000</v>
      </c>
      <c r="E142" s="1">
        <v>21544228782</v>
      </c>
      <c r="F142" s="1">
        <v>1987738536</v>
      </c>
      <c r="G142" s="1">
        <v>-1859195363</v>
      </c>
      <c r="H142" s="1">
        <v>414537747</v>
      </c>
      <c r="I142" s="1">
        <v>1349851000</v>
      </c>
      <c r="J142" s="1">
        <v>1253873000</v>
      </c>
      <c r="K142" s="1">
        <v>646325218</v>
      </c>
      <c r="L142" s="1">
        <f t="shared" si="2"/>
        <v>128543173</v>
      </c>
      <c r="AA142" s="7">
        <v>43910</v>
      </c>
      <c r="AB142">
        <v>-767716332</v>
      </c>
      <c r="AC142">
        <v>18499732</v>
      </c>
      <c r="AD142">
        <v>418838442</v>
      </c>
    </row>
    <row r="143" spans="1:30">
      <c r="A143" s="7">
        <v>43912</v>
      </c>
      <c r="B143" s="8">
        <v>0.75</v>
      </c>
      <c r="C143" s="6">
        <v>1</v>
      </c>
      <c r="D143" s="1">
        <v>22190554000</v>
      </c>
      <c r="E143" s="1">
        <v>21544228782</v>
      </c>
      <c r="F143" s="1">
        <v>1082491068</v>
      </c>
      <c r="G143" s="1">
        <v>-1039446757</v>
      </c>
      <c r="H143" s="1">
        <v>443944272</v>
      </c>
      <c r="I143" s="1">
        <v>899900000</v>
      </c>
      <c r="J143" s="1">
        <v>835915000</v>
      </c>
      <c r="K143" s="1">
        <v>646325218</v>
      </c>
      <c r="L143" s="1">
        <f t="shared" si="2"/>
        <v>43044311</v>
      </c>
      <c r="AA143" s="7">
        <v>43911</v>
      </c>
      <c r="AB143">
        <v>-1859195363</v>
      </c>
      <c r="AC143">
        <v>128543173</v>
      </c>
      <c r="AD143">
        <v>414537747</v>
      </c>
    </row>
    <row r="144" spans="1:30">
      <c r="A144" s="7">
        <v>43913</v>
      </c>
      <c r="B144" s="8">
        <v>0.805555555555556</v>
      </c>
      <c r="C144" s="6">
        <v>1</v>
      </c>
      <c r="D144" s="1">
        <v>22190554000</v>
      </c>
      <c r="E144" s="1">
        <v>21544228782</v>
      </c>
      <c r="F144" s="1">
        <v>905059634</v>
      </c>
      <c r="G144" s="1">
        <v>-904994086</v>
      </c>
      <c r="H144" s="1">
        <v>445207093</v>
      </c>
      <c r="I144" s="1">
        <v>899900000</v>
      </c>
      <c r="J144" s="1">
        <v>835915000</v>
      </c>
      <c r="K144" s="1">
        <v>646325218</v>
      </c>
      <c r="L144" s="1">
        <f t="shared" si="2"/>
        <v>65548</v>
      </c>
      <c r="AA144" s="7">
        <v>43912</v>
      </c>
      <c r="AB144">
        <v>-1039446757</v>
      </c>
      <c r="AC144">
        <v>43044311</v>
      </c>
      <c r="AD144">
        <v>443944272</v>
      </c>
    </row>
    <row r="145" spans="1:30">
      <c r="A145" s="7">
        <v>43914</v>
      </c>
      <c r="B145" s="8">
        <v>0.779166666666667</v>
      </c>
      <c r="C145" s="6">
        <v>1</v>
      </c>
      <c r="D145" s="1">
        <v>22190554000</v>
      </c>
      <c r="E145" s="1">
        <v>21544228782</v>
      </c>
      <c r="F145" s="1">
        <v>1872376163</v>
      </c>
      <c r="G145" s="1">
        <v>-1733972152</v>
      </c>
      <c r="H145" s="1">
        <v>459251648</v>
      </c>
      <c r="I145" s="1">
        <v>899900000</v>
      </c>
      <c r="J145" s="1">
        <v>835915000</v>
      </c>
      <c r="K145" s="1">
        <v>646325218</v>
      </c>
      <c r="L145" s="1">
        <f t="shared" si="2"/>
        <v>138404011</v>
      </c>
      <c r="AA145" s="7">
        <v>43913</v>
      </c>
      <c r="AB145">
        <v>-904994086</v>
      </c>
      <c r="AC145">
        <v>65548</v>
      </c>
      <c r="AD145">
        <v>445207093</v>
      </c>
    </row>
    <row r="146" spans="1:30">
      <c r="A146" s="7">
        <v>43915</v>
      </c>
      <c r="B146" s="8">
        <v>0.800694444444444</v>
      </c>
      <c r="C146" s="6">
        <v>1</v>
      </c>
      <c r="D146" s="1">
        <v>22190554000</v>
      </c>
      <c r="E146" s="1">
        <v>21544228782</v>
      </c>
      <c r="F146" s="1">
        <v>1753752736</v>
      </c>
      <c r="G146" s="1">
        <v>-1588228824</v>
      </c>
      <c r="H146" s="1">
        <v>463166777</v>
      </c>
      <c r="I146" s="1">
        <v>899900000</v>
      </c>
      <c r="J146" s="1">
        <v>835915000</v>
      </c>
      <c r="K146" s="1">
        <v>646325218</v>
      </c>
      <c r="L146" s="1">
        <f t="shared" si="2"/>
        <v>165523912</v>
      </c>
      <c r="AA146" s="7">
        <v>43914</v>
      </c>
      <c r="AB146">
        <v>-1733972152</v>
      </c>
      <c r="AC146">
        <v>138404011</v>
      </c>
      <c r="AD146">
        <v>459251648</v>
      </c>
    </row>
    <row r="147" spans="1:30">
      <c r="A147" s="7">
        <v>43916</v>
      </c>
      <c r="B147" s="8">
        <v>0.656944444444444</v>
      </c>
      <c r="C147" s="6">
        <v>1</v>
      </c>
      <c r="D147" s="1">
        <v>22190554000</v>
      </c>
      <c r="E147" s="1">
        <v>21544228782</v>
      </c>
      <c r="F147" s="1">
        <v>1547122148</v>
      </c>
      <c r="G147" s="1">
        <v>-1524306481</v>
      </c>
      <c r="H147" s="1">
        <v>313475790</v>
      </c>
      <c r="I147" s="1">
        <v>899900000</v>
      </c>
      <c r="J147" s="1">
        <v>835915000</v>
      </c>
      <c r="K147" s="1">
        <v>646325218</v>
      </c>
      <c r="L147" s="1">
        <f t="shared" si="2"/>
        <v>22815667</v>
      </c>
      <c r="AA147" s="7">
        <v>43915</v>
      </c>
      <c r="AB147">
        <v>-1588228824</v>
      </c>
      <c r="AC147">
        <v>165523912</v>
      </c>
      <c r="AD147">
        <v>463166777</v>
      </c>
    </row>
    <row r="148" spans="1:30">
      <c r="A148" s="7">
        <v>43917</v>
      </c>
      <c r="B148" s="8">
        <v>0.621527777777778</v>
      </c>
      <c r="C148" s="6">
        <v>1</v>
      </c>
      <c r="D148" s="1">
        <v>22190554000</v>
      </c>
      <c r="E148" s="1">
        <v>21544228782</v>
      </c>
      <c r="F148" s="1">
        <v>1638667831</v>
      </c>
      <c r="G148" s="1">
        <v>-1581736938</v>
      </c>
      <c r="H148" s="1">
        <v>394107837</v>
      </c>
      <c r="I148" s="1">
        <v>1349851000</v>
      </c>
      <c r="J148" s="1">
        <v>1253873000</v>
      </c>
      <c r="K148" s="1">
        <v>646325218</v>
      </c>
      <c r="L148" s="1">
        <f t="shared" si="2"/>
        <v>56930893</v>
      </c>
      <c r="AA148" s="7">
        <v>43916</v>
      </c>
      <c r="AB148">
        <v>-1524306481</v>
      </c>
      <c r="AC148">
        <v>22815667</v>
      </c>
      <c r="AD148">
        <v>313475790</v>
      </c>
    </row>
    <row r="149" spans="1:30">
      <c r="A149" s="7">
        <v>43918</v>
      </c>
      <c r="B149" s="8">
        <v>0.699305555555556</v>
      </c>
      <c r="C149" s="6">
        <v>1</v>
      </c>
      <c r="D149" s="1">
        <v>22190554000</v>
      </c>
      <c r="E149" s="1">
        <v>21544228782</v>
      </c>
      <c r="F149" s="1">
        <v>1619622371</v>
      </c>
      <c r="G149" s="1">
        <v>-1403350915</v>
      </c>
      <c r="H149" s="1">
        <v>591879561</v>
      </c>
      <c r="I149" s="1">
        <v>1349851000</v>
      </c>
      <c r="J149" s="1">
        <v>1253873000</v>
      </c>
      <c r="K149" s="1">
        <v>646325218</v>
      </c>
      <c r="L149" s="1">
        <f t="shared" si="2"/>
        <v>216271456</v>
      </c>
      <c r="AA149" s="7">
        <v>43917</v>
      </c>
      <c r="AB149">
        <v>-1581736938</v>
      </c>
      <c r="AC149">
        <v>56930893</v>
      </c>
      <c r="AD149">
        <v>394107837</v>
      </c>
    </row>
    <row r="150" spans="1:30">
      <c r="A150" s="7">
        <v>43919</v>
      </c>
      <c r="B150" s="8">
        <v>0.740277777777778</v>
      </c>
      <c r="C150" s="6">
        <v>1</v>
      </c>
      <c r="D150" s="1">
        <v>22190554000</v>
      </c>
      <c r="E150" s="1">
        <v>21544228782</v>
      </c>
      <c r="F150" s="1">
        <v>989087817</v>
      </c>
      <c r="G150" s="1">
        <v>-871315613</v>
      </c>
      <c r="H150" s="1">
        <v>599608324</v>
      </c>
      <c r="I150" s="1">
        <v>899900000</v>
      </c>
      <c r="J150" s="1">
        <v>835915000</v>
      </c>
      <c r="K150" s="1">
        <v>646325218</v>
      </c>
      <c r="L150" s="1">
        <f t="shared" si="2"/>
        <v>117772204</v>
      </c>
      <c r="AA150" s="7">
        <v>43918</v>
      </c>
      <c r="AB150">
        <v>-1403350915</v>
      </c>
      <c r="AC150">
        <v>216271456</v>
      </c>
      <c r="AD150">
        <v>591879561</v>
      </c>
    </row>
    <row r="151" spans="1:30">
      <c r="A151" s="7">
        <v>43920</v>
      </c>
      <c r="B151" s="8">
        <v>0.6875</v>
      </c>
      <c r="C151" s="6">
        <v>1</v>
      </c>
      <c r="D151" s="1">
        <v>22190554000</v>
      </c>
      <c r="E151" s="1">
        <v>21544228782</v>
      </c>
      <c r="F151" s="1">
        <v>1865487089</v>
      </c>
      <c r="G151" s="1">
        <v>-1642988997</v>
      </c>
      <c r="H151" s="1">
        <v>661289901</v>
      </c>
      <c r="I151" s="1">
        <v>899900000</v>
      </c>
      <c r="J151" s="1">
        <v>835915000</v>
      </c>
      <c r="K151" s="1">
        <v>646325218</v>
      </c>
      <c r="L151" s="1">
        <f t="shared" si="2"/>
        <v>222498092</v>
      </c>
      <c r="AA151" s="7">
        <v>43919</v>
      </c>
      <c r="AB151">
        <v>-871315613</v>
      </c>
      <c r="AC151">
        <v>117772204</v>
      </c>
      <c r="AD151">
        <v>599608324</v>
      </c>
    </row>
    <row r="152" spans="1:30">
      <c r="A152" s="7">
        <v>43921</v>
      </c>
      <c r="B152" s="8">
        <v>0.457638888888889</v>
      </c>
      <c r="C152" s="6">
        <v>1</v>
      </c>
      <c r="D152" s="1">
        <v>22190554000</v>
      </c>
      <c r="E152" s="1">
        <v>21544228782</v>
      </c>
      <c r="F152" s="1">
        <v>1557201166</v>
      </c>
      <c r="G152" s="1">
        <v>-1436951429</v>
      </c>
      <c r="H152" s="1">
        <v>676748202</v>
      </c>
      <c r="I152" s="1">
        <v>899900000</v>
      </c>
      <c r="J152" s="1">
        <v>835915000</v>
      </c>
      <c r="K152" s="1">
        <v>646325218</v>
      </c>
      <c r="L152" s="1">
        <f t="shared" si="2"/>
        <v>120249737</v>
      </c>
      <c r="AA152" s="7">
        <v>43920</v>
      </c>
      <c r="AB152">
        <v>-1642988997</v>
      </c>
      <c r="AC152">
        <v>222498092</v>
      </c>
      <c r="AD152">
        <v>661289901</v>
      </c>
    </row>
    <row r="153" spans="1:30">
      <c r="A153" s="7">
        <v>43922</v>
      </c>
      <c r="B153" s="8">
        <v>0.563194444444444</v>
      </c>
      <c r="C153" s="6">
        <v>1</v>
      </c>
      <c r="D153" s="1">
        <v>22190554000</v>
      </c>
      <c r="E153" s="1">
        <v>21544228782</v>
      </c>
      <c r="F153" s="1">
        <v>1071682397</v>
      </c>
      <c r="G153" s="1">
        <v>-921828486</v>
      </c>
      <c r="H153" s="1">
        <v>688263650</v>
      </c>
      <c r="I153" s="1">
        <v>899900000</v>
      </c>
      <c r="J153" s="1">
        <v>835915000</v>
      </c>
      <c r="K153" s="1">
        <v>646325218</v>
      </c>
      <c r="L153" s="1">
        <f t="shared" si="2"/>
        <v>149853911</v>
      </c>
      <c r="AA153" s="7">
        <v>43921</v>
      </c>
      <c r="AB153">
        <v>-1436951429</v>
      </c>
      <c r="AC153">
        <v>120249737</v>
      </c>
      <c r="AD153">
        <v>676748202</v>
      </c>
    </row>
    <row r="154" spans="1:30">
      <c r="A154" s="7">
        <v>43923</v>
      </c>
      <c r="B154" s="8">
        <v>0.734027777777778</v>
      </c>
      <c r="C154" s="6">
        <v>1</v>
      </c>
      <c r="D154" s="1">
        <v>22190554000</v>
      </c>
      <c r="E154" s="1">
        <v>21544228782</v>
      </c>
      <c r="F154" s="1">
        <v>1074524287</v>
      </c>
      <c r="G154" s="1">
        <v>-976221010</v>
      </c>
      <c r="H154" s="1">
        <v>759381478</v>
      </c>
      <c r="I154" s="1">
        <v>899900000</v>
      </c>
      <c r="J154" s="1">
        <v>835915000</v>
      </c>
      <c r="K154" s="1">
        <v>646325218</v>
      </c>
      <c r="L154" s="1">
        <f t="shared" si="2"/>
        <v>98303277</v>
      </c>
      <c r="AA154" s="7">
        <v>43922</v>
      </c>
      <c r="AB154">
        <v>-921828486</v>
      </c>
      <c r="AC154">
        <v>149853911</v>
      </c>
      <c r="AD154">
        <v>688263650</v>
      </c>
    </row>
    <row r="155" spans="1:30">
      <c r="A155" s="7">
        <v>43924</v>
      </c>
      <c r="B155" s="8">
        <v>0.478472222222222</v>
      </c>
      <c r="C155" s="6">
        <v>1</v>
      </c>
      <c r="D155" s="1">
        <v>22190554000</v>
      </c>
      <c r="E155" s="1">
        <v>21544228782</v>
      </c>
      <c r="F155" s="1">
        <v>1707349705</v>
      </c>
      <c r="G155" s="1">
        <v>-1599751680</v>
      </c>
      <c r="H155" s="1">
        <v>773046008</v>
      </c>
      <c r="I155" s="1">
        <v>899900000</v>
      </c>
      <c r="J155" s="1">
        <v>835915000</v>
      </c>
      <c r="K155" s="1">
        <v>646325218</v>
      </c>
      <c r="L155" s="1">
        <f t="shared" si="2"/>
        <v>107598025</v>
      </c>
      <c r="AA155" s="7">
        <v>43923</v>
      </c>
      <c r="AB155">
        <v>-976221010</v>
      </c>
      <c r="AC155">
        <v>98303277</v>
      </c>
      <c r="AD155">
        <v>759381478</v>
      </c>
    </row>
    <row r="156" spans="1:30">
      <c r="A156" s="7">
        <v>43925</v>
      </c>
      <c r="B156" s="8">
        <v>0.458333333333333</v>
      </c>
      <c r="C156" s="6">
        <v>1</v>
      </c>
      <c r="D156" s="1">
        <v>22190554000</v>
      </c>
      <c r="E156" s="1">
        <v>21544228782</v>
      </c>
      <c r="F156" s="1">
        <v>1517336361</v>
      </c>
      <c r="G156" s="1">
        <v>-1440511808</v>
      </c>
      <c r="H156" s="1">
        <v>780275138</v>
      </c>
      <c r="I156" s="1">
        <v>899900000</v>
      </c>
      <c r="J156" s="1">
        <v>835915000</v>
      </c>
      <c r="K156" s="1">
        <v>646325218</v>
      </c>
      <c r="L156" s="1">
        <f t="shared" si="2"/>
        <v>76824553</v>
      </c>
      <c r="AA156" s="7">
        <v>43924</v>
      </c>
      <c r="AB156">
        <v>-1599751680</v>
      </c>
      <c r="AC156">
        <v>107598025</v>
      </c>
      <c r="AD156">
        <v>773046008</v>
      </c>
    </row>
    <row r="157" spans="1:30">
      <c r="A157" s="7">
        <v>43926</v>
      </c>
      <c r="B157" s="8">
        <v>0.477777777777778</v>
      </c>
      <c r="C157" s="6">
        <v>1</v>
      </c>
      <c r="D157" s="1">
        <v>22190554000</v>
      </c>
      <c r="E157" s="1">
        <v>21544228782</v>
      </c>
      <c r="F157" s="1">
        <v>847984363</v>
      </c>
      <c r="G157" s="1">
        <v>-852188252</v>
      </c>
      <c r="H157" s="1">
        <v>559799793</v>
      </c>
      <c r="I157" s="1">
        <v>899900000</v>
      </c>
      <c r="J157" s="1">
        <v>835915000</v>
      </c>
      <c r="K157" s="1">
        <v>646325218</v>
      </c>
      <c r="L157" s="1">
        <f t="shared" si="2"/>
        <v>-4203889</v>
      </c>
      <c r="AA157" s="7">
        <v>43925</v>
      </c>
      <c r="AB157">
        <v>-1440511808</v>
      </c>
      <c r="AC157">
        <v>76824553</v>
      </c>
      <c r="AD157">
        <v>780275138</v>
      </c>
    </row>
    <row r="158" spans="1:30">
      <c r="A158" s="7">
        <v>43927</v>
      </c>
      <c r="B158" s="8">
        <v>0.505555555555556</v>
      </c>
      <c r="C158" s="6">
        <v>1</v>
      </c>
      <c r="D158" s="1">
        <v>22190554000</v>
      </c>
      <c r="E158" s="1">
        <v>21544228782</v>
      </c>
      <c r="F158" s="1">
        <v>860347950</v>
      </c>
      <c r="G158" s="1">
        <v>-864223880</v>
      </c>
      <c r="H158" s="1">
        <v>438151659</v>
      </c>
      <c r="I158" s="1">
        <v>899900000</v>
      </c>
      <c r="J158" s="1">
        <v>835915000</v>
      </c>
      <c r="K158" s="1">
        <v>646325218</v>
      </c>
      <c r="L158" s="1">
        <f t="shared" si="2"/>
        <v>-3875930</v>
      </c>
      <c r="AA158" s="7">
        <v>43926</v>
      </c>
      <c r="AB158">
        <v>-852188252</v>
      </c>
      <c r="AC158">
        <v>-4203889</v>
      </c>
      <c r="AD158">
        <v>559799793</v>
      </c>
    </row>
    <row r="159" spans="1:30">
      <c r="A159" s="7">
        <v>43928</v>
      </c>
      <c r="B159" s="8">
        <v>0.463194444444444</v>
      </c>
      <c r="C159" s="6">
        <v>1</v>
      </c>
      <c r="D159" s="1">
        <v>22190554000</v>
      </c>
      <c r="E159" s="1">
        <v>21544228782</v>
      </c>
      <c r="F159" s="1">
        <v>1668927201</v>
      </c>
      <c r="G159" s="1">
        <v>-1658604353</v>
      </c>
      <c r="H159" s="1">
        <v>347624549</v>
      </c>
      <c r="I159" s="1">
        <v>899900000</v>
      </c>
      <c r="J159" s="1">
        <v>835915000</v>
      </c>
      <c r="K159" s="1">
        <v>646325218</v>
      </c>
      <c r="L159" s="1">
        <f t="shared" si="2"/>
        <v>10322848</v>
      </c>
      <c r="AA159" s="7">
        <v>43927</v>
      </c>
      <c r="AB159">
        <v>-864223880</v>
      </c>
      <c r="AC159">
        <v>-3875930</v>
      </c>
      <c r="AD159">
        <v>438151659</v>
      </c>
    </row>
    <row r="160" spans="1:30">
      <c r="A160" s="7">
        <v>43929</v>
      </c>
      <c r="B160" s="8">
        <v>0.708333333333333</v>
      </c>
      <c r="C160" s="6">
        <v>1</v>
      </c>
      <c r="D160" s="1">
        <v>22190554000</v>
      </c>
      <c r="E160" s="1">
        <v>21544228782</v>
      </c>
      <c r="F160" s="1">
        <v>1015279226</v>
      </c>
      <c r="G160" s="1">
        <v>-1040336852</v>
      </c>
      <c r="H160" s="1">
        <v>307043074</v>
      </c>
      <c r="I160" s="1">
        <v>899900000</v>
      </c>
      <c r="J160" s="1">
        <v>835915000</v>
      </c>
      <c r="K160" s="1">
        <v>646325218</v>
      </c>
      <c r="L160" s="1">
        <f t="shared" si="2"/>
        <v>-25057626</v>
      </c>
      <c r="AA160" s="7">
        <v>43928</v>
      </c>
      <c r="AB160">
        <v>-1658604353</v>
      </c>
      <c r="AC160">
        <v>10322848</v>
      </c>
      <c r="AD160">
        <v>347624549</v>
      </c>
    </row>
    <row r="161" spans="1:30">
      <c r="A161" s="7">
        <v>43930</v>
      </c>
      <c r="B161" s="8">
        <v>0.741666666666667</v>
      </c>
      <c r="C161" s="6">
        <v>1</v>
      </c>
      <c r="D161" s="1">
        <v>22190554000</v>
      </c>
      <c r="E161" s="1">
        <v>21544228782</v>
      </c>
      <c r="F161" s="1">
        <v>873460321</v>
      </c>
      <c r="G161" s="1">
        <v>-875533887</v>
      </c>
      <c r="H161" s="1">
        <v>155115597</v>
      </c>
      <c r="I161" s="1">
        <v>899900000</v>
      </c>
      <c r="J161" s="1">
        <v>835915000</v>
      </c>
      <c r="K161" s="1">
        <v>646325218</v>
      </c>
      <c r="L161" s="1">
        <f t="shared" si="2"/>
        <v>-2073566</v>
      </c>
      <c r="AA161" s="7">
        <v>43929</v>
      </c>
      <c r="AB161">
        <v>-1040336852</v>
      </c>
      <c r="AC161">
        <v>-25057626</v>
      </c>
      <c r="AD161">
        <v>307043074</v>
      </c>
    </row>
    <row r="162" spans="1:30">
      <c r="A162" s="7">
        <v>43931</v>
      </c>
      <c r="B162" s="8">
        <v>0.525</v>
      </c>
      <c r="C162" s="6">
        <v>1</v>
      </c>
      <c r="D162" s="1">
        <v>22190554000</v>
      </c>
      <c r="E162" s="1">
        <v>21544228782</v>
      </c>
      <c r="F162" s="1">
        <v>979372671</v>
      </c>
      <c r="G162" s="1">
        <v>-866603915</v>
      </c>
      <c r="H162" s="1">
        <v>158258510</v>
      </c>
      <c r="I162" s="1">
        <v>899900000</v>
      </c>
      <c r="J162" s="1">
        <v>835915000</v>
      </c>
      <c r="K162" s="1">
        <v>646325218</v>
      </c>
      <c r="L162" s="1">
        <f t="shared" si="2"/>
        <v>112768756</v>
      </c>
      <c r="AA162" s="7">
        <v>43930</v>
      </c>
      <c r="AB162">
        <v>-875533887</v>
      </c>
      <c r="AC162">
        <v>-2073566</v>
      </c>
      <c r="AD162">
        <v>155115597</v>
      </c>
    </row>
    <row r="163" spans="1:30">
      <c r="A163" s="7">
        <v>43932</v>
      </c>
      <c r="B163" s="8">
        <v>0.440972222222222</v>
      </c>
      <c r="C163" s="6">
        <v>1</v>
      </c>
      <c r="D163" s="1">
        <v>22190554000</v>
      </c>
      <c r="E163" s="1">
        <v>21544228782</v>
      </c>
      <c r="F163" s="1">
        <v>1526616861</v>
      </c>
      <c r="G163" s="1">
        <v>-1404772571</v>
      </c>
      <c r="H163" s="1">
        <v>169361862</v>
      </c>
      <c r="I163" s="1">
        <v>899900000</v>
      </c>
      <c r="J163" s="1">
        <v>835915000</v>
      </c>
      <c r="K163" s="1">
        <v>646325218</v>
      </c>
      <c r="L163" s="1">
        <f t="shared" si="2"/>
        <v>121844290</v>
      </c>
      <c r="AA163" s="7">
        <v>43931</v>
      </c>
      <c r="AB163">
        <v>-866603915</v>
      </c>
      <c r="AC163">
        <v>112768756</v>
      </c>
      <c r="AD163">
        <v>158258510</v>
      </c>
    </row>
    <row r="164" spans="1:30">
      <c r="A164" s="7">
        <v>43933</v>
      </c>
      <c r="B164" s="8">
        <v>0.508333333333333</v>
      </c>
      <c r="C164" s="6">
        <v>1</v>
      </c>
      <c r="D164" s="1">
        <v>22190554000</v>
      </c>
      <c r="E164" s="1">
        <v>21544228782</v>
      </c>
      <c r="F164" s="1">
        <v>925592037</v>
      </c>
      <c r="G164" s="1">
        <v>-903784719</v>
      </c>
      <c r="H164" s="1">
        <v>122639375</v>
      </c>
      <c r="I164" s="1">
        <v>899900000</v>
      </c>
      <c r="J164" s="1">
        <v>835915000</v>
      </c>
      <c r="K164" s="1">
        <v>646325218</v>
      </c>
      <c r="L164" s="1">
        <f t="shared" si="2"/>
        <v>21807318</v>
      </c>
      <c r="AA164" s="7">
        <v>43932</v>
      </c>
      <c r="AB164">
        <v>-1404772571</v>
      </c>
      <c r="AC164">
        <v>121844290</v>
      </c>
      <c r="AD164">
        <v>169361862</v>
      </c>
    </row>
    <row r="165" spans="1:30">
      <c r="A165" s="7">
        <v>43934</v>
      </c>
      <c r="B165" s="8">
        <v>0.690277777777778</v>
      </c>
      <c r="C165" s="6">
        <v>1</v>
      </c>
      <c r="D165" s="1">
        <v>22190554000</v>
      </c>
      <c r="E165" s="1">
        <v>21544228782</v>
      </c>
      <c r="F165" s="1">
        <v>883420186</v>
      </c>
      <c r="G165" s="1">
        <v>-883786613</v>
      </c>
      <c r="H165" s="1">
        <v>126476837</v>
      </c>
      <c r="I165" s="1">
        <v>899900000</v>
      </c>
      <c r="J165" s="1">
        <v>835915000</v>
      </c>
      <c r="K165" s="1">
        <v>646325218</v>
      </c>
      <c r="L165" s="1">
        <f t="shared" si="2"/>
        <v>-366427</v>
      </c>
      <c r="AA165" s="7">
        <v>43933</v>
      </c>
      <c r="AB165">
        <v>-903784719</v>
      </c>
      <c r="AC165">
        <v>21807318</v>
      </c>
      <c r="AD165">
        <v>122639375</v>
      </c>
    </row>
    <row r="166" spans="1:30">
      <c r="A166" s="7">
        <v>43935</v>
      </c>
      <c r="B166" s="8">
        <v>0.722916666666667</v>
      </c>
      <c r="C166" s="6">
        <v>1</v>
      </c>
      <c r="D166" s="1">
        <v>22190554000</v>
      </c>
      <c r="E166" s="1">
        <v>21544228782</v>
      </c>
      <c r="F166" s="1">
        <v>977699237</v>
      </c>
      <c r="G166" s="1">
        <v>-962414868</v>
      </c>
      <c r="H166" s="1">
        <v>145637136</v>
      </c>
      <c r="I166" s="1">
        <v>899900000</v>
      </c>
      <c r="J166" s="1">
        <v>835915000</v>
      </c>
      <c r="K166" s="1">
        <v>646325218</v>
      </c>
      <c r="L166" s="1">
        <f t="shared" si="2"/>
        <v>15284369</v>
      </c>
      <c r="AA166" s="7">
        <v>43934</v>
      </c>
      <c r="AB166">
        <v>-883786613</v>
      </c>
      <c r="AC166">
        <v>-366427</v>
      </c>
      <c r="AD166">
        <v>126476837</v>
      </c>
    </row>
    <row r="167" spans="1:30">
      <c r="A167" s="7">
        <v>43936</v>
      </c>
      <c r="B167" s="8">
        <v>0.658333333333333</v>
      </c>
      <c r="C167" s="6">
        <v>1</v>
      </c>
      <c r="D167" s="1">
        <v>22190554000</v>
      </c>
      <c r="E167" s="1">
        <v>21544228782</v>
      </c>
      <c r="F167" s="1">
        <v>1762301544</v>
      </c>
      <c r="G167" s="1">
        <v>-1753060812</v>
      </c>
      <c r="H167" s="1">
        <v>125394721</v>
      </c>
      <c r="I167" s="1">
        <v>899900000</v>
      </c>
      <c r="J167" s="1">
        <v>835915000</v>
      </c>
      <c r="K167" s="1">
        <v>646325218</v>
      </c>
      <c r="L167" s="1">
        <f t="shared" si="2"/>
        <v>9240732</v>
      </c>
      <c r="AA167" s="7">
        <v>43935</v>
      </c>
      <c r="AB167">
        <v>-962414868</v>
      </c>
      <c r="AC167">
        <v>15284369</v>
      </c>
      <c r="AD167">
        <v>145637136</v>
      </c>
    </row>
    <row r="168" spans="1:30">
      <c r="A168" s="7">
        <v>43937</v>
      </c>
      <c r="B168" s="8">
        <v>0.690277777777778</v>
      </c>
      <c r="C168" s="6">
        <v>1</v>
      </c>
      <c r="D168" s="1">
        <v>22190554000</v>
      </c>
      <c r="E168" s="1">
        <v>21544228782</v>
      </c>
      <c r="F168" s="1">
        <v>982298330</v>
      </c>
      <c r="G168" s="1">
        <v>-859183235</v>
      </c>
      <c r="H168" s="1">
        <v>273567442</v>
      </c>
      <c r="I168" s="1">
        <v>899900000</v>
      </c>
      <c r="J168" s="1">
        <v>835915000</v>
      </c>
      <c r="K168" s="1">
        <v>646325218</v>
      </c>
      <c r="L168" s="1">
        <f t="shared" si="2"/>
        <v>123115095</v>
      </c>
      <c r="AA168" s="7">
        <v>43936</v>
      </c>
      <c r="AB168">
        <v>-1753060812</v>
      </c>
      <c r="AC168">
        <v>9240732</v>
      </c>
      <c r="AD168">
        <v>125394721</v>
      </c>
    </row>
    <row r="169" spans="1:30">
      <c r="A169" s="7">
        <v>43938</v>
      </c>
      <c r="B169" s="8">
        <v>0.58125</v>
      </c>
      <c r="C169" s="6">
        <v>1</v>
      </c>
      <c r="D169" s="1">
        <v>22190554000</v>
      </c>
      <c r="E169" s="1">
        <v>21544228782</v>
      </c>
      <c r="F169" s="1">
        <v>1742668293</v>
      </c>
      <c r="G169" s="1">
        <v>-1597139445</v>
      </c>
      <c r="H169" s="1">
        <v>298054761</v>
      </c>
      <c r="I169" s="1">
        <v>899900000</v>
      </c>
      <c r="J169" s="1">
        <v>835915000</v>
      </c>
      <c r="K169" s="1">
        <v>646325218</v>
      </c>
      <c r="L169" s="1">
        <f t="shared" si="2"/>
        <v>145528848</v>
      </c>
      <c r="AA169" s="7">
        <v>43937</v>
      </c>
      <c r="AB169">
        <v>-859183235</v>
      </c>
      <c r="AC169">
        <v>123115095</v>
      </c>
      <c r="AD169">
        <v>273567442</v>
      </c>
    </row>
    <row r="170" spans="1:30">
      <c r="A170" s="7">
        <v>43939</v>
      </c>
      <c r="B170" s="8">
        <v>0.7375</v>
      </c>
      <c r="C170" s="6">
        <v>1</v>
      </c>
      <c r="D170" s="1">
        <v>22190554000</v>
      </c>
      <c r="E170" s="1">
        <v>21544228782</v>
      </c>
      <c r="F170" s="1">
        <v>942842158</v>
      </c>
      <c r="G170" s="1">
        <v>-961640872</v>
      </c>
      <c r="H170" s="1">
        <v>177809857</v>
      </c>
      <c r="I170" s="1">
        <v>899900000</v>
      </c>
      <c r="J170" s="1">
        <v>835915000</v>
      </c>
      <c r="K170" s="1">
        <v>646325218</v>
      </c>
      <c r="L170" s="1">
        <f t="shared" si="2"/>
        <v>-18798714</v>
      </c>
      <c r="AA170" s="7">
        <v>43938</v>
      </c>
      <c r="AB170">
        <v>-1597139445</v>
      </c>
      <c r="AC170">
        <v>145528848</v>
      </c>
      <c r="AD170">
        <v>298054761</v>
      </c>
    </row>
    <row r="171" spans="1:30">
      <c r="A171" s="7">
        <v>43940</v>
      </c>
      <c r="B171" s="8">
        <v>0.5625</v>
      </c>
      <c r="C171" s="6">
        <v>1</v>
      </c>
      <c r="D171" s="1">
        <v>22190554000</v>
      </c>
      <c r="E171" s="1">
        <v>21544228782</v>
      </c>
      <c r="F171" s="1">
        <v>1588853297</v>
      </c>
      <c r="G171" s="1">
        <v>-1599084109</v>
      </c>
      <c r="H171" s="1">
        <v>165979659</v>
      </c>
      <c r="I171" s="1">
        <v>899900000</v>
      </c>
      <c r="J171" s="1">
        <v>835915000</v>
      </c>
      <c r="K171" s="1">
        <v>646325218</v>
      </c>
      <c r="L171" s="1">
        <f t="shared" si="2"/>
        <v>-10230812</v>
      </c>
      <c r="AA171" s="7">
        <v>43939</v>
      </c>
      <c r="AB171">
        <v>-961640872</v>
      </c>
      <c r="AC171">
        <v>-18798714</v>
      </c>
      <c r="AD171">
        <v>177809857</v>
      </c>
    </row>
    <row r="172" spans="1:30">
      <c r="A172" s="7">
        <v>43941</v>
      </c>
      <c r="B172" s="8">
        <v>0.620138888888889</v>
      </c>
      <c r="C172" s="6">
        <v>1</v>
      </c>
      <c r="D172" s="1">
        <v>22190554000</v>
      </c>
      <c r="E172" s="1">
        <v>21544228782</v>
      </c>
      <c r="F172" s="1">
        <v>1005976025</v>
      </c>
      <c r="G172" s="1">
        <v>-914939927</v>
      </c>
      <c r="H172" s="1">
        <v>235208439</v>
      </c>
      <c r="I172" s="1">
        <v>899900000</v>
      </c>
      <c r="J172" s="1">
        <v>835915000</v>
      </c>
      <c r="K172" s="1">
        <v>646325218</v>
      </c>
      <c r="L172" s="1">
        <f t="shared" si="2"/>
        <v>91036098</v>
      </c>
      <c r="AA172" s="7">
        <v>43940</v>
      </c>
      <c r="AB172">
        <v>-1599084109</v>
      </c>
      <c r="AC172">
        <v>-10230812</v>
      </c>
      <c r="AD172">
        <v>165979659</v>
      </c>
    </row>
    <row r="173" spans="1:30">
      <c r="A173" s="7">
        <v>43942</v>
      </c>
      <c r="B173" s="8">
        <v>0.696527777777778</v>
      </c>
      <c r="C173" s="6">
        <v>1</v>
      </c>
      <c r="D173" s="1">
        <v>22190554000</v>
      </c>
      <c r="E173" s="1">
        <v>21544228782</v>
      </c>
      <c r="F173" s="1">
        <v>909599397</v>
      </c>
      <c r="G173" s="1">
        <v>-909550983</v>
      </c>
      <c r="H173" s="1">
        <v>235623280</v>
      </c>
      <c r="I173" s="1">
        <v>899900000</v>
      </c>
      <c r="J173" s="1">
        <v>835915000</v>
      </c>
      <c r="K173" s="1">
        <v>646325218</v>
      </c>
      <c r="L173" s="1">
        <f t="shared" si="2"/>
        <v>48414</v>
      </c>
      <c r="AA173" s="7">
        <v>43941</v>
      </c>
      <c r="AB173">
        <v>-914939927</v>
      </c>
      <c r="AC173">
        <v>91036098</v>
      </c>
      <c r="AD173">
        <v>235208439</v>
      </c>
    </row>
    <row r="174" spans="27:30">
      <c r="AA174" s="7">
        <v>43942</v>
      </c>
      <c r="AB174">
        <v>-909550983</v>
      </c>
      <c r="AC174">
        <v>48414</v>
      </c>
      <c r="AD174">
        <v>235623280</v>
      </c>
    </row>
    <row r="175" spans="27:30">
      <c r="AA175" t="s">
        <v>309</v>
      </c>
      <c r="AB175">
        <v>-202396912505</v>
      </c>
      <c r="AC175">
        <v>15606853106</v>
      </c>
      <c r="AD175">
        <v>72349410800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8"/>
  <sheetViews>
    <sheetView workbookViewId="0">
      <pane ySplit="3" topLeftCell="A157" activePane="bottomLeft" state="frozen"/>
      <selection/>
      <selection pane="bottomLeft" activeCell="I166" sqref="I1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307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1:30">
      <c r="A133" s="7">
        <v>43909</v>
      </c>
      <c r="B133" s="8">
        <v>0.7</v>
      </c>
      <c r="C133" s="6">
        <v>1</v>
      </c>
      <c r="D133" s="1">
        <v>5757969000</v>
      </c>
      <c r="E133" s="1">
        <v>5590262552</v>
      </c>
      <c r="F133" s="1">
        <v>280379324</v>
      </c>
      <c r="G133" s="1">
        <v>-242989369</v>
      </c>
      <c r="H133" s="1">
        <v>173626280</v>
      </c>
      <c r="I133" s="1">
        <v>233504000</v>
      </c>
      <c r="J133" s="1">
        <v>216901000</v>
      </c>
      <c r="K133" s="1">
        <v>167706448</v>
      </c>
      <c r="L133" s="1">
        <f t="array" ref="L133">F133+G133</f>
        <v>37389955</v>
      </c>
      <c r="AA133" s="7">
        <v>43908</v>
      </c>
      <c r="AB133">
        <v>-203422510</v>
      </c>
      <c r="AC133">
        <v>30588800</v>
      </c>
      <c r="AD133">
        <v>165146062</v>
      </c>
    </row>
    <row r="134" spans="1:30">
      <c r="A134" s="7">
        <v>43910</v>
      </c>
      <c r="B134" s="8">
        <v>0.701388888888889</v>
      </c>
      <c r="C134" s="6">
        <v>1</v>
      </c>
      <c r="D134" s="1">
        <v>5757969000</v>
      </c>
      <c r="E134" s="1">
        <v>5590262552</v>
      </c>
      <c r="F134" s="1">
        <v>196823173</v>
      </c>
      <c r="G134" s="1">
        <v>-199204991</v>
      </c>
      <c r="H134" s="1">
        <v>134113104</v>
      </c>
      <c r="I134" s="1">
        <v>350256000</v>
      </c>
      <c r="J134" s="1">
        <v>325352000</v>
      </c>
      <c r="K134" s="1">
        <v>167706448</v>
      </c>
      <c r="L134" s="1">
        <f t="array" ref="L134">F134+G134</f>
        <v>-2381818</v>
      </c>
      <c r="AA134" s="7">
        <v>43909</v>
      </c>
      <c r="AB134">
        <v>-242989369</v>
      </c>
      <c r="AC134">
        <v>37389955</v>
      </c>
      <c r="AD134">
        <v>173626280</v>
      </c>
    </row>
    <row r="135" spans="1:30">
      <c r="A135" s="7">
        <v>43911</v>
      </c>
      <c r="B135" s="8">
        <v>0.479861111111111</v>
      </c>
      <c r="C135" s="6">
        <v>1</v>
      </c>
      <c r="D135" s="1">
        <v>5757969000</v>
      </c>
      <c r="E135" s="1">
        <v>5590262552</v>
      </c>
      <c r="F135" s="1">
        <v>518520599</v>
      </c>
      <c r="G135" s="1">
        <v>-482419388</v>
      </c>
      <c r="H135" s="1">
        <v>156894532</v>
      </c>
      <c r="I135" s="1">
        <v>350256000</v>
      </c>
      <c r="J135" s="1">
        <v>325352000</v>
      </c>
      <c r="K135" s="1">
        <v>167706448</v>
      </c>
      <c r="L135" s="1">
        <f t="array" ref="L135">F135+G135</f>
        <v>36101211</v>
      </c>
      <c r="AA135" s="7">
        <v>43910</v>
      </c>
      <c r="AB135">
        <v>-199204991</v>
      </c>
      <c r="AC135">
        <v>-2381818</v>
      </c>
      <c r="AD135">
        <v>134113104</v>
      </c>
    </row>
    <row r="136" spans="1:30">
      <c r="A136" s="7">
        <v>43912</v>
      </c>
      <c r="B136" s="8">
        <v>0.75</v>
      </c>
      <c r="C136" s="6">
        <v>1</v>
      </c>
      <c r="D136" s="1">
        <v>5757969000</v>
      </c>
      <c r="E136" s="1">
        <v>5590262552</v>
      </c>
      <c r="F136" s="1">
        <v>277623270</v>
      </c>
      <c r="G136" s="1">
        <v>-269712878</v>
      </c>
      <c r="H136" s="1">
        <v>136884158</v>
      </c>
      <c r="I136" s="1">
        <v>233504000</v>
      </c>
      <c r="J136" s="1">
        <v>216901000</v>
      </c>
      <c r="K136" s="1">
        <v>167706448</v>
      </c>
      <c r="L136" s="1">
        <f t="array" ref="L136">F136+G136</f>
        <v>7910392</v>
      </c>
      <c r="AA136" s="7">
        <v>43911</v>
      </c>
      <c r="AB136">
        <v>-482419388</v>
      </c>
      <c r="AC136">
        <v>36101211</v>
      </c>
      <c r="AD136">
        <v>156894532</v>
      </c>
    </row>
    <row r="137" spans="1:30">
      <c r="A137" s="7">
        <v>43913</v>
      </c>
      <c r="B137" s="8">
        <v>0.805555555555556</v>
      </c>
      <c r="C137" s="6">
        <v>1</v>
      </c>
      <c r="D137" s="1">
        <v>5757969000</v>
      </c>
      <c r="E137" s="1">
        <v>5590262552</v>
      </c>
      <c r="F137" s="1">
        <v>246343487</v>
      </c>
      <c r="G137" s="1">
        <v>-234825457</v>
      </c>
      <c r="H137" s="1">
        <v>150901686</v>
      </c>
      <c r="I137" s="1">
        <v>233504000</v>
      </c>
      <c r="J137" s="1">
        <v>216901000</v>
      </c>
      <c r="K137" s="1">
        <v>167706448</v>
      </c>
      <c r="L137" s="1">
        <f t="array" ref="L137">F137+G137</f>
        <v>11518030</v>
      </c>
      <c r="AA137" s="7">
        <v>43912</v>
      </c>
      <c r="AB137">
        <v>-269712878</v>
      </c>
      <c r="AC137">
        <v>7910392</v>
      </c>
      <c r="AD137">
        <v>136884158</v>
      </c>
    </row>
    <row r="138" spans="1:30">
      <c r="A138" s="7">
        <v>43914</v>
      </c>
      <c r="B138" s="8">
        <v>0.779861111111111</v>
      </c>
      <c r="C138" s="6">
        <v>1</v>
      </c>
      <c r="D138" s="1">
        <v>5757969000</v>
      </c>
      <c r="E138" s="1">
        <v>5590262552</v>
      </c>
      <c r="F138" s="1">
        <v>463772992</v>
      </c>
      <c r="G138" s="1">
        <v>-449926479</v>
      </c>
      <c r="H138" s="1">
        <v>138304923</v>
      </c>
      <c r="I138" s="1">
        <v>233504000</v>
      </c>
      <c r="J138" s="1">
        <v>216901000</v>
      </c>
      <c r="K138" s="1">
        <v>167706448</v>
      </c>
      <c r="L138" s="1">
        <f t="array" ref="L138">F138+G138</f>
        <v>13846513</v>
      </c>
      <c r="AA138" s="7">
        <v>43913</v>
      </c>
      <c r="AB138">
        <v>-234825457</v>
      </c>
      <c r="AC138">
        <v>11518030</v>
      </c>
      <c r="AD138">
        <v>150901686</v>
      </c>
    </row>
    <row r="139" spans="1:30">
      <c r="A139" s="7">
        <v>43915</v>
      </c>
      <c r="B139" s="8">
        <v>0.800694444444444</v>
      </c>
      <c r="C139" s="6">
        <v>1</v>
      </c>
      <c r="D139" s="1">
        <v>5757969000</v>
      </c>
      <c r="E139" s="1">
        <v>5590262552</v>
      </c>
      <c r="F139" s="1">
        <v>442034329</v>
      </c>
      <c r="G139" s="1">
        <v>-412109388</v>
      </c>
      <c r="H139" s="1">
        <v>153433329</v>
      </c>
      <c r="I139" s="1">
        <v>233504000</v>
      </c>
      <c r="J139" s="1">
        <v>216901000</v>
      </c>
      <c r="K139" s="1">
        <v>167706448</v>
      </c>
      <c r="L139" s="1">
        <f t="array" ref="L139">F139+G139</f>
        <v>29924941</v>
      </c>
      <c r="AA139" s="7">
        <v>43914</v>
      </c>
      <c r="AB139">
        <v>-449926479</v>
      </c>
      <c r="AC139">
        <v>13846513</v>
      </c>
      <c r="AD139">
        <v>138304923</v>
      </c>
    </row>
    <row r="140" spans="1:30">
      <c r="A140" s="7">
        <v>43916</v>
      </c>
      <c r="B140" s="8">
        <v>0.657638888888889</v>
      </c>
      <c r="C140" s="6">
        <v>1</v>
      </c>
      <c r="D140" s="1">
        <v>5757969000</v>
      </c>
      <c r="E140" s="1">
        <v>5590262552</v>
      </c>
      <c r="F140" s="1">
        <v>431956306</v>
      </c>
      <c r="G140" s="1">
        <v>-395522989</v>
      </c>
      <c r="H140" s="1">
        <v>125634349</v>
      </c>
      <c r="I140" s="1">
        <v>233504000</v>
      </c>
      <c r="J140" s="1">
        <v>216901000</v>
      </c>
      <c r="K140" s="1">
        <v>167706448</v>
      </c>
      <c r="L140" s="1">
        <f t="array" ref="L140">F140+G140</f>
        <v>36433317</v>
      </c>
      <c r="AA140" s="7">
        <v>43915</v>
      </c>
      <c r="AB140">
        <v>-412109388</v>
      </c>
      <c r="AC140">
        <v>29924941</v>
      </c>
      <c r="AD140">
        <v>153433329</v>
      </c>
    </row>
    <row r="141" spans="1:30">
      <c r="A141" s="7">
        <v>43917</v>
      </c>
      <c r="B141" s="8">
        <v>0.621527777777778</v>
      </c>
      <c r="C141" s="6">
        <v>1</v>
      </c>
      <c r="D141" s="1">
        <v>5757969000</v>
      </c>
      <c r="E141" s="1">
        <v>5590262552</v>
      </c>
      <c r="F141" s="1">
        <v>455890063</v>
      </c>
      <c r="G141" s="1">
        <v>-410424891</v>
      </c>
      <c r="H141" s="1">
        <v>130919746</v>
      </c>
      <c r="I141" s="1">
        <v>350256000</v>
      </c>
      <c r="J141" s="1">
        <v>325352000</v>
      </c>
      <c r="K141" s="1">
        <v>167706448</v>
      </c>
      <c r="L141" s="1">
        <f t="array" ref="L141">F141+G141</f>
        <v>45465172</v>
      </c>
      <c r="AA141" s="7">
        <v>43916</v>
      </c>
      <c r="AB141">
        <v>-395522989</v>
      </c>
      <c r="AC141">
        <v>36433317</v>
      </c>
      <c r="AD141">
        <v>125634349</v>
      </c>
    </row>
    <row r="142" spans="1:30">
      <c r="A142" s="7">
        <v>43918</v>
      </c>
      <c r="B142" s="8">
        <v>0.699305555555556</v>
      </c>
      <c r="C142" s="6">
        <v>1</v>
      </c>
      <c r="D142" s="1">
        <v>5757969000</v>
      </c>
      <c r="E142" s="1">
        <v>5590262552</v>
      </c>
      <c r="F142" s="1">
        <v>424685826</v>
      </c>
      <c r="G142" s="1">
        <v>-364138175</v>
      </c>
      <c r="H142" s="1">
        <v>193849215</v>
      </c>
      <c r="I142" s="1">
        <v>350256000</v>
      </c>
      <c r="J142" s="1">
        <v>325352000</v>
      </c>
      <c r="K142" s="1">
        <v>167706448</v>
      </c>
      <c r="L142" s="1">
        <f t="array" ref="L142">F142+G142</f>
        <v>60547651</v>
      </c>
      <c r="AA142" s="7">
        <v>43917</v>
      </c>
      <c r="AB142">
        <v>-410424891</v>
      </c>
      <c r="AC142">
        <v>45465172</v>
      </c>
      <c r="AD142">
        <v>130919746</v>
      </c>
    </row>
    <row r="143" spans="1:30">
      <c r="A143" s="7">
        <v>43919</v>
      </c>
      <c r="B143" s="8">
        <v>0.740277777777778</v>
      </c>
      <c r="C143" s="6">
        <v>1</v>
      </c>
      <c r="D143" s="1">
        <v>5757969000</v>
      </c>
      <c r="E143" s="1">
        <v>5590262552</v>
      </c>
      <c r="F143" s="1">
        <v>239200785</v>
      </c>
      <c r="G143" s="1">
        <v>-226086656</v>
      </c>
      <c r="H143" s="1">
        <v>168480315</v>
      </c>
      <c r="I143" s="1">
        <v>233504000</v>
      </c>
      <c r="J143" s="1">
        <v>216901000</v>
      </c>
      <c r="K143" s="1">
        <v>167706448</v>
      </c>
      <c r="L143" s="1">
        <f t="array" ref="L143">F143+G143</f>
        <v>13114129</v>
      </c>
      <c r="AA143" s="7">
        <v>43918</v>
      </c>
      <c r="AB143">
        <v>-364138175</v>
      </c>
      <c r="AC143">
        <v>60547651</v>
      </c>
      <c r="AD143">
        <v>193849215</v>
      </c>
    </row>
    <row r="144" spans="1:30">
      <c r="A144" s="7">
        <v>43920</v>
      </c>
      <c r="B144" s="8">
        <v>0.688194444444444</v>
      </c>
      <c r="C144" s="6">
        <v>1</v>
      </c>
      <c r="D144" s="1">
        <v>5757969000</v>
      </c>
      <c r="E144" s="1">
        <v>5590262552</v>
      </c>
      <c r="F144" s="1">
        <v>442649136</v>
      </c>
      <c r="G144" s="1">
        <v>-426318412</v>
      </c>
      <c r="H144" s="1">
        <v>163786518</v>
      </c>
      <c r="I144" s="1">
        <v>233504000</v>
      </c>
      <c r="J144" s="1">
        <v>216901000</v>
      </c>
      <c r="K144" s="1">
        <v>167706448</v>
      </c>
      <c r="L144" s="1">
        <f t="array" ref="L144">F144+G144</f>
        <v>16330724</v>
      </c>
      <c r="AA144" s="7">
        <v>43919</v>
      </c>
      <c r="AB144">
        <v>-226086656</v>
      </c>
      <c r="AC144">
        <v>13114129</v>
      </c>
      <c r="AD144">
        <v>168480315</v>
      </c>
    </row>
    <row r="145" spans="1:30">
      <c r="A145" s="7">
        <v>43921</v>
      </c>
      <c r="B145" s="8">
        <v>0.457638888888889</v>
      </c>
      <c r="C145" s="6">
        <v>1</v>
      </c>
      <c r="D145" s="1">
        <v>5757969000</v>
      </c>
      <c r="E145" s="1">
        <v>5590262552</v>
      </c>
      <c r="F145" s="1">
        <v>387786640</v>
      </c>
      <c r="G145" s="1">
        <v>-372856333</v>
      </c>
      <c r="H145" s="1">
        <v>163982200</v>
      </c>
      <c r="I145" s="1">
        <v>233504000</v>
      </c>
      <c r="J145" s="1">
        <v>216901000</v>
      </c>
      <c r="K145" s="1">
        <v>167706448</v>
      </c>
      <c r="L145" s="1">
        <f t="array" ref="L145">F145+G145</f>
        <v>14930307</v>
      </c>
      <c r="AA145" s="7">
        <v>43920</v>
      </c>
      <c r="AB145">
        <v>-426318412</v>
      </c>
      <c r="AC145">
        <v>16330724</v>
      </c>
      <c r="AD145">
        <v>163786518</v>
      </c>
    </row>
    <row r="146" spans="1:30">
      <c r="A146" s="7">
        <v>43922</v>
      </c>
      <c r="B146" s="8">
        <v>0.563888888888889</v>
      </c>
      <c r="C146" s="6">
        <v>1</v>
      </c>
      <c r="D146" s="1">
        <v>5757969000</v>
      </c>
      <c r="E146" s="1">
        <v>5590262552</v>
      </c>
      <c r="F146" s="1">
        <v>246772985</v>
      </c>
      <c r="G146" s="1">
        <v>-239193602</v>
      </c>
      <c r="H146" s="1">
        <v>169233100</v>
      </c>
      <c r="I146" s="1">
        <v>233504000</v>
      </c>
      <c r="J146" s="1">
        <v>216901000</v>
      </c>
      <c r="K146" s="1">
        <v>167706448</v>
      </c>
      <c r="L146" s="1">
        <f t="array" ref="L146">F146+G146</f>
        <v>7579383</v>
      </c>
      <c r="AA146" s="7">
        <v>43921</v>
      </c>
      <c r="AB146">
        <v>-372856333</v>
      </c>
      <c r="AC146">
        <v>14930307</v>
      </c>
      <c r="AD146">
        <v>163982200</v>
      </c>
    </row>
    <row r="147" spans="1:30">
      <c r="A147" s="7">
        <v>43923</v>
      </c>
      <c r="B147" s="8">
        <v>0.734722222222222</v>
      </c>
      <c r="C147" s="6">
        <v>1</v>
      </c>
      <c r="D147" s="1">
        <v>5757969000</v>
      </c>
      <c r="E147" s="1">
        <v>5590262552</v>
      </c>
      <c r="F147" s="1">
        <v>258079487</v>
      </c>
      <c r="G147" s="1">
        <v>-253307230</v>
      </c>
      <c r="H147" s="1">
        <v>146408899</v>
      </c>
      <c r="I147" s="1">
        <v>233504000</v>
      </c>
      <c r="J147" s="1">
        <v>216901000</v>
      </c>
      <c r="K147" s="1">
        <v>167706448</v>
      </c>
      <c r="L147" s="1">
        <f t="array" ref="L147">F147+G147</f>
        <v>4772257</v>
      </c>
      <c r="AA147" s="7">
        <v>43922</v>
      </c>
      <c r="AB147">
        <v>-239193602</v>
      </c>
      <c r="AC147">
        <v>7579383</v>
      </c>
      <c r="AD147">
        <v>169233100</v>
      </c>
    </row>
    <row r="148" spans="1:30">
      <c r="A148" s="7">
        <v>43924</v>
      </c>
      <c r="B148" s="8">
        <v>0.478472222222222</v>
      </c>
      <c r="C148" s="6">
        <v>1</v>
      </c>
      <c r="D148" s="1">
        <v>5757969000</v>
      </c>
      <c r="E148" s="1">
        <v>5590262552</v>
      </c>
      <c r="F148" s="1">
        <v>426585489</v>
      </c>
      <c r="G148" s="1">
        <v>-415099309</v>
      </c>
      <c r="H148" s="1">
        <v>144285963</v>
      </c>
      <c r="I148" s="1">
        <v>233504000</v>
      </c>
      <c r="J148" s="1">
        <v>216901000</v>
      </c>
      <c r="K148" s="1">
        <v>167706448</v>
      </c>
      <c r="L148" s="1">
        <f t="array" ref="L148">F148+G148</f>
        <v>11486180</v>
      </c>
      <c r="AA148" s="7">
        <v>43923</v>
      </c>
      <c r="AB148">
        <v>-253307230</v>
      </c>
      <c r="AC148">
        <v>4772257</v>
      </c>
      <c r="AD148">
        <v>146408899</v>
      </c>
    </row>
    <row r="149" spans="1:30">
      <c r="A149" s="7">
        <v>43925</v>
      </c>
      <c r="B149" s="8">
        <v>0.459027777777778</v>
      </c>
      <c r="C149" s="6">
        <v>1</v>
      </c>
      <c r="D149" s="1">
        <v>5757969000</v>
      </c>
      <c r="E149" s="1">
        <v>5590262552</v>
      </c>
      <c r="F149" s="1">
        <v>377617098</v>
      </c>
      <c r="G149" s="1">
        <v>-373780170</v>
      </c>
      <c r="H149" s="1">
        <v>104780655</v>
      </c>
      <c r="I149" s="1">
        <v>233504000</v>
      </c>
      <c r="J149" s="1">
        <v>216901000</v>
      </c>
      <c r="K149" s="1">
        <v>167706448</v>
      </c>
      <c r="L149" s="1">
        <f t="array" ref="L149">F149+G149</f>
        <v>3836928</v>
      </c>
      <c r="AA149" s="7">
        <v>43924</v>
      </c>
      <c r="AB149">
        <v>-415099309</v>
      </c>
      <c r="AC149">
        <v>11486180</v>
      </c>
      <c r="AD149">
        <v>144285963</v>
      </c>
    </row>
    <row r="150" spans="1:30">
      <c r="A150" s="7">
        <v>43926</v>
      </c>
      <c r="B150" s="8">
        <v>0.477777777777778</v>
      </c>
      <c r="C150" s="6">
        <v>1</v>
      </c>
      <c r="D150" s="1">
        <v>5757969000</v>
      </c>
      <c r="E150" s="1">
        <v>5590262552</v>
      </c>
      <c r="F150" s="1">
        <v>234437861</v>
      </c>
      <c r="G150" s="1">
        <v>-221123540</v>
      </c>
      <c r="H150" s="1">
        <v>57547325</v>
      </c>
      <c r="I150" s="1">
        <v>233504000</v>
      </c>
      <c r="J150" s="1">
        <v>216901000</v>
      </c>
      <c r="K150" s="1">
        <v>167706448</v>
      </c>
      <c r="L150" s="1">
        <f t="array" ref="L150">F150+G150</f>
        <v>13314321</v>
      </c>
      <c r="AA150" s="7">
        <v>43925</v>
      </c>
      <c r="AB150">
        <v>-373780170</v>
      </c>
      <c r="AC150">
        <v>3836928</v>
      </c>
      <c r="AD150">
        <v>104780655</v>
      </c>
    </row>
    <row r="151" spans="1:30">
      <c r="A151" s="7">
        <v>43927</v>
      </c>
      <c r="B151" s="8">
        <v>0.50625</v>
      </c>
      <c r="C151" s="6">
        <v>1</v>
      </c>
      <c r="D151" s="1">
        <v>5757969000</v>
      </c>
      <c r="E151" s="1">
        <v>5590262552</v>
      </c>
      <c r="F151" s="1">
        <v>224241228</v>
      </c>
      <c r="G151" s="1">
        <v>-224246513</v>
      </c>
      <c r="H151" s="1">
        <v>44427911</v>
      </c>
      <c r="I151" s="1">
        <v>233504000</v>
      </c>
      <c r="J151" s="1">
        <v>216901000</v>
      </c>
      <c r="K151" s="1">
        <v>167706448</v>
      </c>
      <c r="L151" s="1">
        <f t="array" ref="L151">F151+G151</f>
        <v>-5285</v>
      </c>
      <c r="AA151" s="7">
        <v>43926</v>
      </c>
      <c r="AB151">
        <v>-221123540</v>
      </c>
      <c r="AC151">
        <v>13314321</v>
      </c>
      <c r="AD151">
        <v>57547325</v>
      </c>
    </row>
    <row r="152" spans="1:30">
      <c r="A152" s="7">
        <v>43928</v>
      </c>
      <c r="B152" s="8">
        <v>0.463888888888889</v>
      </c>
      <c r="C152" s="6">
        <v>1</v>
      </c>
      <c r="D152" s="1">
        <v>5757969000</v>
      </c>
      <c r="E152" s="1">
        <v>5590262552</v>
      </c>
      <c r="F152" s="1">
        <v>442965174</v>
      </c>
      <c r="G152" s="1">
        <v>-430370244</v>
      </c>
      <c r="H152" s="1">
        <v>53811531</v>
      </c>
      <c r="I152" s="1">
        <v>233504000</v>
      </c>
      <c r="J152" s="1">
        <v>216901000</v>
      </c>
      <c r="K152" s="1">
        <v>167706448</v>
      </c>
      <c r="L152" s="1">
        <f t="array" ref="L152">F152+G152</f>
        <v>12594930</v>
      </c>
      <c r="AA152" s="7">
        <v>43927</v>
      </c>
      <c r="AB152">
        <v>-224246513</v>
      </c>
      <c r="AC152">
        <v>-5285</v>
      </c>
      <c r="AD152">
        <v>44427911</v>
      </c>
    </row>
    <row r="153" spans="1:30">
      <c r="A153" s="7">
        <v>43929</v>
      </c>
      <c r="B153" s="8">
        <v>0.709027777777778</v>
      </c>
      <c r="C153" s="6">
        <v>1</v>
      </c>
      <c r="D153" s="1">
        <v>5757969000</v>
      </c>
      <c r="E153" s="1">
        <v>5590262552</v>
      </c>
      <c r="F153" s="1">
        <v>306418337</v>
      </c>
      <c r="G153" s="1">
        <v>-269943838</v>
      </c>
      <c r="H153" s="1">
        <v>78572318</v>
      </c>
      <c r="I153" s="1">
        <v>233504000</v>
      </c>
      <c r="J153" s="1">
        <v>216901000</v>
      </c>
      <c r="K153" s="1">
        <v>167706448</v>
      </c>
      <c r="L153" s="1">
        <f t="array" ref="L153">F153+G153</f>
        <v>36474499</v>
      </c>
      <c r="AA153" s="7">
        <v>43928</v>
      </c>
      <c r="AB153">
        <v>-430370244</v>
      </c>
      <c r="AC153">
        <v>12594930</v>
      </c>
      <c r="AD153">
        <v>53811531</v>
      </c>
    </row>
    <row r="154" spans="1:30">
      <c r="A154" s="7">
        <v>43930</v>
      </c>
      <c r="B154" s="8">
        <v>0.741666666666667</v>
      </c>
      <c r="C154" s="6">
        <v>1</v>
      </c>
      <c r="D154" s="1">
        <v>5757969000</v>
      </c>
      <c r="E154" s="1">
        <v>5590262552</v>
      </c>
      <c r="F154" s="1">
        <v>260464653</v>
      </c>
      <c r="G154" s="1">
        <v>-227181202</v>
      </c>
      <c r="H154" s="1">
        <v>104276386</v>
      </c>
      <c r="I154" s="1">
        <v>233504000</v>
      </c>
      <c r="J154" s="1">
        <v>216901000</v>
      </c>
      <c r="K154" s="1">
        <v>167706448</v>
      </c>
      <c r="L154" s="1">
        <f t="array" ref="L154">F154+G154</f>
        <v>33283451</v>
      </c>
      <c r="AA154" s="7">
        <v>43929</v>
      </c>
      <c r="AB154">
        <v>-269943838</v>
      </c>
      <c r="AC154">
        <v>36474499</v>
      </c>
      <c r="AD154">
        <v>78572318</v>
      </c>
    </row>
    <row r="155" spans="1:30">
      <c r="A155" s="7">
        <v>43931</v>
      </c>
      <c r="B155" s="8">
        <v>0.525</v>
      </c>
      <c r="C155" s="6">
        <v>1</v>
      </c>
      <c r="D155" s="1">
        <v>5757969000</v>
      </c>
      <c r="E155" s="1">
        <v>5590262552</v>
      </c>
      <c r="F155" s="1">
        <v>249332409</v>
      </c>
      <c r="G155" s="1">
        <v>-224864077</v>
      </c>
      <c r="H155" s="1">
        <v>119750455</v>
      </c>
      <c r="I155" s="1">
        <v>233504000</v>
      </c>
      <c r="J155" s="1">
        <v>216901000</v>
      </c>
      <c r="K155" s="1">
        <v>167706448</v>
      </c>
      <c r="L155" s="1">
        <f t="array" ref="L155">F155+G155</f>
        <v>24468332</v>
      </c>
      <c r="AA155" s="7">
        <v>43930</v>
      </c>
      <c r="AB155">
        <v>-227181202</v>
      </c>
      <c r="AC155">
        <v>33283451</v>
      </c>
      <c r="AD155">
        <v>104276386</v>
      </c>
    </row>
    <row r="156" spans="1:30">
      <c r="A156" s="7">
        <v>43932</v>
      </c>
      <c r="B156" s="8">
        <v>0.440972222222222</v>
      </c>
      <c r="C156" s="6">
        <v>1</v>
      </c>
      <c r="D156" s="1">
        <v>5757969000</v>
      </c>
      <c r="E156" s="1">
        <v>5590262552</v>
      </c>
      <c r="F156" s="1">
        <v>381934474</v>
      </c>
      <c r="G156" s="1">
        <v>-364506648</v>
      </c>
      <c r="H156" s="1">
        <v>110218032</v>
      </c>
      <c r="I156" s="1">
        <v>233504000</v>
      </c>
      <c r="J156" s="1">
        <v>216901000</v>
      </c>
      <c r="K156" s="1">
        <v>167706448</v>
      </c>
      <c r="L156" s="1">
        <f t="array" ref="L156">F156+G156</f>
        <v>17427826</v>
      </c>
      <c r="AA156" s="7">
        <v>43931</v>
      </c>
      <c r="AB156">
        <v>-224864077</v>
      </c>
      <c r="AC156">
        <v>24468332</v>
      </c>
      <c r="AD156">
        <v>119750455</v>
      </c>
    </row>
    <row r="157" spans="1:30">
      <c r="A157" s="7">
        <v>43933</v>
      </c>
      <c r="B157" s="8">
        <v>0.508333333333333</v>
      </c>
      <c r="C157" s="6">
        <v>1</v>
      </c>
      <c r="D157" s="1">
        <v>5757969000</v>
      </c>
      <c r="E157" s="1">
        <v>5590262552</v>
      </c>
      <c r="F157" s="1">
        <v>238991768</v>
      </c>
      <c r="G157" s="1">
        <v>-234511654</v>
      </c>
      <c r="H157" s="1">
        <v>117575141</v>
      </c>
      <c r="I157" s="1">
        <v>233504000</v>
      </c>
      <c r="J157" s="1">
        <v>216901000</v>
      </c>
      <c r="K157" s="1">
        <v>167706448</v>
      </c>
      <c r="L157" s="1">
        <f t="array" ref="L157">F157+G157</f>
        <v>4480114</v>
      </c>
      <c r="AA157" s="7">
        <v>43932</v>
      </c>
      <c r="AB157">
        <v>-364506648</v>
      </c>
      <c r="AC157">
        <v>17427826</v>
      </c>
      <c r="AD157">
        <v>110218032</v>
      </c>
    </row>
    <row r="158" spans="1:30">
      <c r="A158" s="7">
        <v>43934</v>
      </c>
      <c r="B158" s="8">
        <v>0.690277777777778</v>
      </c>
      <c r="C158" s="6">
        <v>1</v>
      </c>
      <c r="D158" s="1">
        <v>5757969000</v>
      </c>
      <c r="E158" s="1">
        <v>5590262552</v>
      </c>
      <c r="F158" s="1">
        <v>247834699</v>
      </c>
      <c r="G158" s="1">
        <v>-229322598</v>
      </c>
      <c r="H158" s="1">
        <v>122772921</v>
      </c>
      <c r="I158" s="1">
        <v>233504000</v>
      </c>
      <c r="J158" s="1">
        <v>216901000</v>
      </c>
      <c r="K158" s="1">
        <v>167706448</v>
      </c>
      <c r="L158" s="1">
        <f t="array" ref="L158">F158+G158</f>
        <v>18512101</v>
      </c>
      <c r="AA158" s="7">
        <v>43933</v>
      </c>
      <c r="AB158">
        <v>-234511654</v>
      </c>
      <c r="AC158">
        <v>4480114</v>
      </c>
      <c r="AD158">
        <v>117575141</v>
      </c>
    </row>
    <row r="159" spans="1:30">
      <c r="A159" s="7">
        <v>43935</v>
      </c>
      <c r="B159" s="8">
        <v>0.722916666666667</v>
      </c>
      <c r="C159" s="6">
        <v>1</v>
      </c>
      <c r="D159" s="1">
        <v>5757969000</v>
      </c>
      <c r="E159" s="1">
        <v>5590262552</v>
      </c>
      <c r="F159" s="1">
        <v>261640587</v>
      </c>
      <c r="G159" s="1">
        <v>-249724849</v>
      </c>
      <c r="H159" s="1">
        <v>134693944</v>
      </c>
      <c r="I159" s="1">
        <v>233504000</v>
      </c>
      <c r="J159" s="1">
        <v>216901000</v>
      </c>
      <c r="K159" s="1">
        <v>167706448</v>
      </c>
      <c r="L159" s="1">
        <f t="array" ref="L159">F159+G159</f>
        <v>11915738</v>
      </c>
      <c r="AA159" s="7">
        <v>43934</v>
      </c>
      <c r="AB159">
        <v>-229322598</v>
      </c>
      <c r="AC159">
        <v>18512101</v>
      </c>
      <c r="AD159">
        <v>122772921</v>
      </c>
    </row>
    <row r="160" spans="1:30">
      <c r="A160" s="7">
        <v>43936</v>
      </c>
      <c r="B160" s="8">
        <v>0.658333333333333</v>
      </c>
      <c r="C160" s="6">
        <v>1</v>
      </c>
      <c r="D160" s="1">
        <v>5757969000</v>
      </c>
      <c r="E160" s="1">
        <v>5590262552</v>
      </c>
      <c r="F160" s="1">
        <v>470494018</v>
      </c>
      <c r="G160" s="1">
        <v>-454879554</v>
      </c>
      <c r="H160" s="1">
        <v>125792455</v>
      </c>
      <c r="I160" s="1">
        <v>233504000</v>
      </c>
      <c r="J160" s="1">
        <v>216901000</v>
      </c>
      <c r="K160" s="1">
        <v>167706448</v>
      </c>
      <c r="L160" s="1">
        <f t="array" ref="L160">F160+G160</f>
        <v>15614464</v>
      </c>
      <c r="AA160" s="7">
        <v>43935</v>
      </c>
      <c r="AB160">
        <v>-249724849</v>
      </c>
      <c r="AC160">
        <v>11915738</v>
      </c>
      <c r="AD160">
        <v>134693944</v>
      </c>
    </row>
    <row r="161" spans="1:30">
      <c r="A161" s="7">
        <v>43937</v>
      </c>
      <c r="B161" s="8">
        <v>0.690277777777778</v>
      </c>
      <c r="C161" s="6">
        <v>1</v>
      </c>
      <c r="D161" s="1">
        <v>5757969000</v>
      </c>
      <c r="E161" s="1">
        <v>5590262552</v>
      </c>
      <c r="F161" s="1">
        <v>229604419</v>
      </c>
      <c r="G161" s="1">
        <v>-222938579</v>
      </c>
      <c r="H161" s="1">
        <v>95983796</v>
      </c>
      <c r="I161" s="1">
        <v>233504000</v>
      </c>
      <c r="J161" s="1">
        <v>216901000</v>
      </c>
      <c r="K161" s="1">
        <v>167706448</v>
      </c>
      <c r="L161" s="1">
        <f t="array" ref="L161">F161+G161</f>
        <v>6665840</v>
      </c>
      <c r="AA161" s="7">
        <v>43936</v>
      </c>
      <c r="AB161">
        <v>-454879554</v>
      </c>
      <c r="AC161">
        <v>15614464</v>
      </c>
      <c r="AD161">
        <v>125792455</v>
      </c>
    </row>
    <row r="162" spans="1:30">
      <c r="A162" s="7">
        <v>43938</v>
      </c>
      <c r="B162" s="8">
        <v>0.585416666666667</v>
      </c>
      <c r="C162" s="6">
        <v>1</v>
      </c>
      <c r="D162" s="1">
        <v>5757969000</v>
      </c>
      <c r="E162" s="1">
        <v>5590262552</v>
      </c>
      <c r="F162" s="1">
        <v>428935680</v>
      </c>
      <c r="G162" s="1">
        <v>-414421493</v>
      </c>
      <c r="H162" s="1">
        <v>70548692</v>
      </c>
      <c r="I162" s="1">
        <v>233504000</v>
      </c>
      <c r="J162" s="1">
        <v>216901000</v>
      </c>
      <c r="K162" s="1">
        <v>167706448</v>
      </c>
      <c r="L162" s="1">
        <f t="array" ref="L162">F162+G162</f>
        <v>14514187</v>
      </c>
      <c r="AA162" s="7">
        <v>43937</v>
      </c>
      <c r="AB162">
        <v>-222938579</v>
      </c>
      <c r="AC162">
        <v>6665840</v>
      </c>
      <c r="AD162">
        <v>95983796</v>
      </c>
    </row>
    <row r="163" spans="1:30">
      <c r="A163" s="7">
        <v>43939</v>
      </c>
      <c r="B163" s="8">
        <v>0.7375</v>
      </c>
      <c r="C163" s="6">
        <v>1</v>
      </c>
      <c r="D163" s="1">
        <v>5757969000</v>
      </c>
      <c r="E163" s="1">
        <v>5590262552</v>
      </c>
      <c r="F163" s="1">
        <v>285649295</v>
      </c>
      <c r="G163" s="1">
        <v>-249524014</v>
      </c>
      <c r="H163" s="1">
        <v>86427647</v>
      </c>
      <c r="I163" s="1">
        <v>233504000</v>
      </c>
      <c r="J163" s="1">
        <v>216901000</v>
      </c>
      <c r="K163" s="1">
        <v>167706448</v>
      </c>
      <c r="L163" s="1">
        <f t="array" ref="L163">F163+G163</f>
        <v>36125281</v>
      </c>
      <c r="AA163" s="7">
        <v>43938</v>
      </c>
      <c r="AB163">
        <v>-414421493</v>
      </c>
      <c r="AC163">
        <v>14514187</v>
      </c>
      <c r="AD163">
        <v>70548692</v>
      </c>
    </row>
    <row r="164" spans="1:30">
      <c r="A164" s="7">
        <v>43940</v>
      </c>
      <c r="B164" s="8">
        <v>0.5625</v>
      </c>
      <c r="C164" s="6">
        <v>1</v>
      </c>
      <c r="D164" s="1">
        <v>5757969000</v>
      </c>
      <c r="E164" s="1">
        <v>5590262552</v>
      </c>
      <c r="F164" s="1">
        <v>469754003</v>
      </c>
      <c r="G164" s="1">
        <v>-414926089</v>
      </c>
      <c r="H164" s="1">
        <v>107948780</v>
      </c>
      <c r="I164" s="1">
        <v>233504000</v>
      </c>
      <c r="J164" s="1">
        <v>216901000</v>
      </c>
      <c r="K164" s="1">
        <v>167706448</v>
      </c>
      <c r="L164" s="1">
        <f t="array" ref="L164">F164+G164</f>
        <v>54827914</v>
      </c>
      <c r="AA164" s="7">
        <v>43939</v>
      </c>
      <c r="AB164">
        <v>-249524014</v>
      </c>
      <c r="AC164">
        <v>36125281</v>
      </c>
      <c r="AD164">
        <v>86427647</v>
      </c>
    </row>
    <row r="165" spans="1:30">
      <c r="A165" s="7">
        <v>43941</v>
      </c>
      <c r="B165" s="8">
        <v>0.620138888888889</v>
      </c>
      <c r="C165" s="6">
        <v>1</v>
      </c>
      <c r="D165" s="1">
        <v>5757969000</v>
      </c>
      <c r="E165" s="1">
        <v>5590262552</v>
      </c>
      <c r="F165" s="1">
        <v>263718356</v>
      </c>
      <c r="G165" s="1">
        <v>-237406177</v>
      </c>
      <c r="H165" s="1">
        <v>129780845</v>
      </c>
      <c r="I165" s="1">
        <v>233504000</v>
      </c>
      <c r="J165" s="1">
        <v>216901000</v>
      </c>
      <c r="K165" s="1">
        <v>167706448</v>
      </c>
      <c r="L165" s="1">
        <f t="array" ref="L165">F165+G165</f>
        <v>26312179</v>
      </c>
      <c r="AA165" s="7">
        <v>43940</v>
      </c>
      <c r="AB165">
        <v>-414926089</v>
      </c>
      <c r="AC165">
        <v>54827914</v>
      </c>
      <c r="AD165">
        <v>107948780</v>
      </c>
    </row>
    <row r="166" spans="1:30">
      <c r="A166" s="7">
        <v>43942</v>
      </c>
      <c r="B166" s="8">
        <v>0.696527777777778</v>
      </c>
      <c r="C166" s="6">
        <v>1</v>
      </c>
      <c r="D166" s="1">
        <v>5757969000</v>
      </c>
      <c r="E166" s="1">
        <v>5590262552</v>
      </c>
      <c r="F166" s="1">
        <v>246465222</v>
      </c>
      <c r="G166" s="1">
        <v>-236007868</v>
      </c>
      <c r="H166" s="1">
        <v>121726098</v>
      </c>
      <c r="I166" s="1">
        <v>233504000</v>
      </c>
      <c r="J166" s="1">
        <v>216901000</v>
      </c>
      <c r="K166" s="1">
        <v>167706448</v>
      </c>
      <c r="L166" s="1">
        <f t="array" ref="L166">F166+G166</f>
        <v>10457354</v>
      </c>
      <c r="AA166" s="7">
        <v>43941</v>
      </c>
      <c r="AB166">
        <v>-237406177</v>
      </c>
      <c r="AC166">
        <v>26312179</v>
      </c>
      <c r="AD166">
        <v>129780845</v>
      </c>
    </row>
    <row r="167" spans="27:30">
      <c r="AA167" s="7">
        <v>43942</v>
      </c>
      <c r="AB167">
        <v>-236007868</v>
      </c>
      <c r="AC167">
        <v>10457354</v>
      </c>
      <c r="AD167">
        <v>121726098</v>
      </c>
    </row>
    <row r="168" spans="27:30">
      <c r="AA168" t="s">
        <v>309</v>
      </c>
      <c r="AB168">
        <v>-49855357390</v>
      </c>
      <c r="AC168">
        <v>4034471137</v>
      </c>
      <c r="AD168">
        <v>19288055803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6"/>
  <sheetViews>
    <sheetView workbookViewId="0">
      <pane ySplit="3" topLeftCell="A154" activePane="bottomLeft" state="frozen"/>
      <selection/>
      <selection pane="bottomLeft" activeCell="I164" sqref="I1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241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307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1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1:30">
      <c r="A131" s="7">
        <v>43909</v>
      </c>
      <c r="B131" s="8">
        <v>0.7</v>
      </c>
      <c r="C131" s="6">
        <v>1</v>
      </c>
      <c r="D131" s="1">
        <v>6214278000</v>
      </c>
      <c r="E131" s="1">
        <v>6033280377</v>
      </c>
      <c r="F131" s="1">
        <v>261840764</v>
      </c>
      <c r="G131" s="1">
        <v>-262249654</v>
      </c>
      <c r="H131" s="1">
        <v>161278202</v>
      </c>
      <c r="I131" s="1">
        <v>252009000</v>
      </c>
      <c r="J131" s="1">
        <v>234091000</v>
      </c>
      <c r="K131" s="1">
        <v>180997623</v>
      </c>
      <c r="L131" s="1">
        <f ca="1" t="shared" si="1"/>
        <v>-408890</v>
      </c>
      <c r="AA131" s="7">
        <v>43908</v>
      </c>
      <c r="AB131">
        <v>-219544303</v>
      </c>
      <c r="AC131">
        <v>23598596</v>
      </c>
      <c r="AD131">
        <v>169454386</v>
      </c>
    </row>
    <row r="132" spans="1:30">
      <c r="A132" s="7">
        <v>43910</v>
      </c>
      <c r="B132" s="8">
        <v>0.702083333333333</v>
      </c>
      <c r="C132" s="6">
        <v>1</v>
      </c>
      <c r="D132" s="1">
        <v>6214278000</v>
      </c>
      <c r="E132" s="1">
        <v>6033280377</v>
      </c>
      <c r="F132" s="1">
        <v>210320302</v>
      </c>
      <c r="G132" s="1">
        <v>-214992534</v>
      </c>
      <c r="H132" s="1">
        <v>157955990</v>
      </c>
      <c r="I132" s="1">
        <v>378014000</v>
      </c>
      <c r="J132" s="1">
        <v>351136000</v>
      </c>
      <c r="K132" s="1">
        <v>180997623</v>
      </c>
      <c r="L132" s="1">
        <f t="shared" ref="L132:L164" si="2">F132+G132</f>
        <v>-4672232</v>
      </c>
      <c r="AA132" s="7">
        <v>43909</v>
      </c>
      <c r="AB132">
        <v>-262249654</v>
      </c>
      <c r="AC132">
        <v>-408890</v>
      </c>
      <c r="AD132">
        <v>161278202</v>
      </c>
    </row>
    <row r="133" spans="1:30">
      <c r="A133" s="7">
        <v>43911</v>
      </c>
      <c r="B133" s="8">
        <v>0.479861111111111</v>
      </c>
      <c r="C133" s="6">
        <v>1</v>
      </c>
      <c r="D133" s="1">
        <v>6214278000</v>
      </c>
      <c r="E133" s="1">
        <v>6033280377</v>
      </c>
      <c r="F133" s="1">
        <v>570702901</v>
      </c>
      <c r="G133" s="1">
        <v>-520651545</v>
      </c>
      <c r="H133" s="1">
        <v>176502135</v>
      </c>
      <c r="I133" s="1">
        <v>378014000</v>
      </c>
      <c r="J133" s="1">
        <v>351136000</v>
      </c>
      <c r="K133" s="1">
        <v>180997623</v>
      </c>
      <c r="L133" s="1">
        <f t="shared" si="2"/>
        <v>50051356</v>
      </c>
      <c r="AA133" s="7">
        <v>43910</v>
      </c>
      <c r="AB133">
        <v>-214992534</v>
      </c>
      <c r="AC133">
        <v>-4672232</v>
      </c>
      <c r="AD133">
        <v>157955990</v>
      </c>
    </row>
    <row r="134" spans="1:30">
      <c r="A134" s="7">
        <v>43912</v>
      </c>
      <c r="B134" s="8">
        <v>0.750694444444444</v>
      </c>
      <c r="C134" s="6">
        <v>1</v>
      </c>
      <c r="D134" s="1">
        <v>6214278000</v>
      </c>
      <c r="E134" s="1">
        <v>6033280377</v>
      </c>
      <c r="F134" s="1">
        <v>287702194</v>
      </c>
      <c r="G134" s="1">
        <v>-291088365</v>
      </c>
      <c r="H134" s="1">
        <v>155219599</v>
      </c>
      <c r="I134" s="1">
        <v>252009000</v>
      </c>
      <c r="J134" s="1">
        <v>234091000</v>
      </c>
      <c r="K134" s="1">
        <v>180997623</v>
      </c>
      <c r="L134" s="1">
        <f t="shared" si="2"/>
        <v>-3386171</v>
      </c>
      <c r="AA134" s="7">
        <v>43911</v>
      </c>
      <c r="AB134">
        <v>-520651545</v>
      </c>
      <c r="AC134">
        <v>50051356</v>
      </c>
      <c r="AD134">
        <v>176502135</v>
      </c>
    </row>
    <row r="135" spans="1:30">
      <c r="A135" s="7">
        <v>43913</v>
      </c>
      <c r="B135" s="8">
        <v>0.805555555555556</v>
      </c>
      <c r="C135" s="6">
        <v>1</v>
      </c>
      <c r="D135" s="1">
        <v>6214278000</v>
      </c>
      <c r="E135" s="1">
        <v>6033280377</v>
      </c>
      <c r="F135" s="1">
        <v>266567906</v>
      </c>
      <c r="G135" s="1">
        <v>-253436020</v>
      </c>
      <c r="H135" s="1">
        <v>140017918</v>
      </c>
      <c r="I135" s="1">
        <v>252009000</v>
      </c>
      <c r="J135" s="1">
        <v>234091000</v>
      </c>
      <c r="K135" s="1">
        <v>180997623</v>
      </c>
      <c r="L135" s="1">
        <f t="shared" si="2"/>
        <v>13131886</v>
      </c>
      <c r="AA135" s="7">
        <v>43912</v>
      </c>
      <c r="AB135">
        <v>-291088365</v>
      </c>
      <c r="AC135">
        <v>-3386171</v>
      </c>
      <c r="AD135">
        <v>155219599</v>
      </c>
    </row>
    <row r="136" spans="1:30">
      <c r="A136" s="7">
        <v>43914</v>
      </c>
      <c r="B136" s="8">
        <v>0.779861111111111</v>
      </c>
      <c r="C136" s="6">
        <v>1</v>
      </c>
      <c r="D136" s="1">
        <v>6214278000</v>
      </c>
      <c r="E136" s="1">
        <v>6033280377</v>
      </c>
      <c r="F136" s="1">
        <v>501262445</v>
      </c>
      <c r="G136" s="1">
        <v>-485584389</v>
      </c>
      <c r="H136" s="1">
        <v>110357858</v>
      </c>
      <c r="I136" s="1">
        <v>252009000</v>
      </c>
      <c r="J136" s="1">
        <v>234091000</v>
      </c>
      <c r="K136" s="1">
        <v>180997623</v>
      </c>
      <c r="L136" s="1">
        <f t="shared" si="2"/>
        <v>15678056</v>
      </c>
      <c r="AA136" s="7">
        <v>43913</v>
      </c>
      <c r="AB136">
        <v>-253436020</v>
      </c>
      <c r="AC136">
        <v>13131886</v>
      </c>
      <c r="AD136">
        <v>140017918</v>
      </c>
    </row>
    <row r="137" spans="1:30">
      <c r="A137" s="7">
        <v>43915</v>
      </c>
      <c r="B137" s="8">
        <v>0.800694444444444</v>
      </c>
      <c r="C137" s="6">
        <v>1</v>
      </c>
      <c r="D137" s="1">
        <v>6214278000</v>
      </c>
      <c r="E137" s="1">
        <v>6033280377</v>
      </c>
      <c r="F137" s="1">
        <v>478553089</v>
      </c>
      <c r="G137" s="1">
        <v>-444770189</v>
      </c>
      <c r="H137" s="1">
        <v>116769677</v>
      </c>
      <c r="I137" s="1">
        <v>252009000</v>
      </c>
      <c r="J137" s="1">
        <v>234091000</v>
      </c>
      <c r="K137" s="1">
        <v>180997623</v>
      </c>
      <c r="L137" s="1">
        <f t="shared" si="2"/>
        <v>33782900</v>
      </c>
      <c r="AA137" s="7">
        <v>43914</v>
      </c>
      <c r="AB137">
        <v>-485584389</v>
      </c>
      <c r="AC137">
        <v>15678056</v>
      </c>
      <c r="AD137">
        <v>110357858</v>
      </c>
    </row>
    <row r="138" spans="1:30">
      <c r="A138" s="7">
        <v>43916</v>
      </c>
      <c r="B138" s="8">
        <v>0.657638888888889</v>
      </c>
      <c r="C138" s="6">
        <v>1</v>
      </c>
      <c r="D138" s="1">
        <v>6214278000</v>
      </c>
      <c r="E138" s="1">
        <v>6033280377</v>
      </c>
      <c r="F138" s="1">
        <v>485633537</v>
      </c>
      <c r="G138" s="1">
        <v>-426869272</v>
      </c>
      <c r="H138" s="1">
        <v>121810540</v>
      </c>
      <c r="I138" s="1">
        <v>252009000</v>
      </c>
      <c r="J138" s="1">
        <v>234091000</v>
      </c>
      <c r="K138" s="1">
        <v>180997623</v>
      </c>
      <c r="L138" s="1">
        <f t="shared" si="2"/>
        <v>58764265</v>
      </c>
      <c r="AA138" s="7">
        <v>43915</v>
      </c>
      <c r="AB138">
        <v>-444770189</v>
      </c>
      <c r="AC138">
        <v>33782900</v>
      </c>
      <c r="AD138">
        <v>116769677</v>
      </c>
    </row>
    <row r="139" spans="1:30">
      <c r="A139" s="7">
        <v>43917</v>
      </c>
      <c r="B139" s="8">
        <v>0.622222222222222</v>
      </c>
      <c r="C139" s="6">
        <v>1</v>
      </c>
      <c r="D139" s="1">
        <v>6214278000</v>
      </c>
      <c r="E139" s="1">
        <v>6033280377</v>
      </c>
      <c r="F139" s="1">
        <v>472191304</v>
      </c>
      <c r="G139" s="1">
        <v>-442952191</v>
      </c>
      <c r="H139" s="1">
        <v>122819084</v>
      </c>
      <c r="I139" s="1">
        <v>378014000</v>
      </c>
      <c r="J139" s="1">
        <v>351136000</v>
      </c>
      <c r="K139" s="1">
        <v>180997623</v>
      </c>
      <c r="L139" s="1">
        <f t="shared" si="2"/>
        <v>29239113</v>
      </c>
      <c r="AA139" s="7">
        <v>43916</v>
      </c>
      <c r="AB139">
        <v>-426869272</v>
      </c>
      <c r="AC139">
        <v>58764265</v>
      </c>
      <c r="AD139">
        <v>121810540</v>
      </c>
    </row>
    <row r="140" spans="1:30">
      <c r="A140" s="7">
        <v>43918</v>
      </c>
      <c r="B140" s="8">
        <v>0.7</v>
      </c>
      <c r="C140" s="6">
        <v>1</v>
      </c>
      <c r="D140" s="1">
        <v>6214278000</v>
      </c>
      <c r="E140" s="1">
        <v>6033280377</v>
      </c>
      <c r="F140" s="1">
        <v>424328401</v>
      </c>
      <c r="G140" s="1">
        <v>-392995962</v>
      </c>
      <c r="H140" s="1">
        <v>158823755</v>
      </c>
      <c r="I140" s="1">
        <v>378014000</v>
      </c>
      <c r="J140" s="1">
        <v>351136000</v>
      </c>
      <c r="K140" s="1">
        <v>180997623</v>
      </c>
      <c r="L140" s="1">
        <f t="shared" si="2"/>
        <v>31332439</v>
      </c>
      <c r="AA140" s="7">
        <v>43917</v>
      </c>
      <c r="AB140">
        <v>-442952191</v>
      </c>
      <c r="AC140">
        <v>29239113</v>
      </c>
      <c r="AD140">
        <v>122819084</v>
      </c>
    </row>
    <row r="141" spans="1:30">
      <c r="A141" s="7">
        <v>43919</v>
      </c>
      <c r="B141" s="8">
        <v>0.740277777777778</v>
      </c>
      <c r="C141" s="6">
        <v>1</v>
      </c>
      <c r="D141" s="1">
        <v>6214278000</v>
      </c>
      <c r="E141" s="1">
        <v>6033280377</v>
      </c>
      <c r="F141" s="1">
        <v>286835320</v>
      </c>
      <c r="G141" s="1">
        <v>-244004645</v>
      </c>
      <c r="H141" s="1">
        <v>146930842</v>
      </c>
      <c r="I141" s="1">
        <v>252009000</v>
      </c>
      <c r="J141" s="1">
        <v>234091000</v>
      </c>
      <c r="K141" s="1">
        <v>180997623</v>
      </c>
      <c r="L141" s="1">
        <f t="shared" si="2"/>
        <v>42830675</v>
      </c>
      <c r="AA141" s="7">
        <v>43918</v>
      </c>
      <c r="AB141">
        <v>-392995962</v>
      </c>
      <c r="AC141">
        <v>31332439</v>
      </c>
      <c r="AD141">
        <v>158823755</v>
      </c>
    </row>
    <row r="142" spans="1:30">
      <c r="A142" s="7">
        <v>43920</v>
      </c>
      <c r="B142" s="8">
        <v>0.688888888888889</v>
      </c>
      <c r="C142" s="6">
        <v>1</v>
      </c>
      <c r="D142" s="1">
        <v>6214278000</v>
      </c>
      <c r="E142" s="1">
        <v>6033280377</v>
      </c>
      <c r="F142" s="1">
        <v>514705749</v>
      </c>
      <c r="G142" s="1">
        <v>-460105318</v>
      </c>
      <c r="H142" s="1">
        <v>162086769</v>
      </c>
      <c r="I142" s="1">
        <v>252009000</v>
      </c>
      <c r="J142" s="1">
        <v>234091000</v>
      </c>
      <c r="K142" s="1">
        <v>180997623</v>
      </c>
      <c r="L142" s="1">
        <f t="shared" si="2"/>
        <v>54600431</v>
      </c>
      <c r="AA142" s="7">
        <v>43919</v>
      </c>
      <c r="AB142">
        <v>-244004645</v>
      </c>
      <c r="AC142">
        <v>42830675</v>
      </c>
      <c r="AD142">
        <v>146930842</v>
      </c>
    </row>
    <row r="143" spans="1:30">
      <c r="A143" s="7">
        <v>43921</v>
      </c>
      <c r="B143" s="8">
        <v>0.457638888888889</v>
      </c>
      <c r="C143" s="6">
        <v>1</v>
      </c>
      <c r="D143" s="1">
        <v>6214278000</v>
      </c>
      <c r="E143" s="1">
        <v>6033280377</v>
      </c>
      <c r="F143" s="1">
        <v>423645428</v>
      </c>
      <c r="G143" s="1">
        <v>-402406221</v>
      </c>
      <c r="H143" s="1">
        <v>158424334</v>
      </c>
      <c r="I143" s="1">
        <v>252009000</v>
      </c>
      <c r="J143" s="1">
        <v>234091000</v>
      </c>
      <c r="K143" s="1">
        <v>180997623</v>
      </c>
      <c r="L143" s="1">
        <f t="shared" si="2"/>
        <v>21239207</v>
      </c>
      <c r="AA143" s="7">
        <v>43920</v>
      </c>
      <c r="AB143">
        <v>-460105318</v>
      </c>
      <c r="AC143">
        <v>54600431</v>
      </c>
      <c r="AD143">
        <v>162086769</v>
      </c>
    </row>
    <row r="144" spans="1:30">
      <c r="A144" s="7">
        <v>43922</v>
      </c>
      <c r="B144" s="8">
        <v>0.563888888888889</v>
      </c>
      <c r="C144" s="6">
        <v>1</v>
      </c>
      <c r="D144" s="1">
        <v>6214278000</v>
      </c>
      <c r="E144" s="1">
        <v>6033280377</v>
      </c>
      <c r="F144" s="1">
        <v>289045289</v>
      </c>
      <c r="G144" s="1">
        <v>-258150352</v>
      </c>
      <c r="H144" s="1">
        <v>186773101</v>
      </c>
      <c r="I144" s="1">
        <v>252009000</v>
      </c>
      <c r="J144" s="1">
        <v>234091000</v>
      </c>
      <c r="K144" s="1">
        <v>180997623</v>
      </c>
      <c r="L144" s="1">
        <f t="shared" si="2"/>
        <v>30894937</v>
      </c>
      <c r="AA144" s="7">
        <v>43921</v>
      </c>
      <c r="AB144">
        <v>-402406221</v>
      </c>
      <c r="AC144">
        <v>21239207</v>
      </c>
      <c r="AD144">
        <v>158424334</v>
      </c>
    </row>
    <row r="145" spans="1:30">
      <c r="A145" s="7">
        <v>43923</v>
      </c>
      <c r="B145" s="8">
        <v>0.734722222222222</v>
      </c>
      <c r="C145" s="6">
        <v>1</v>
      </c>
      <c r="D145" s="1">
        <v>6214278000</v>
      </c>
      <c r="E145" s="1">
        <v>6033280377</v>
      </c>
      <c r="F145" s="1">
        <v>283245415</v>
      </c>
      <c r="G145" s="1">
        <v>-273382524</v>
      </c>
      <c r="H145" s="1">
        <v>165399262</v>
      </c>
      <c r="I145" s="1">
        <v>252009000</v>
      </c>
      <c r="J145" s="1">
        <v>234091000</v>
      </c>
      <c r="K145" s="1">
        <v>180997623</v>
      </c>
      <c r="L145" s="1">
        <f t="shared" si="2"/>
        <v>9862891</v>
      </c>
      <c r="AA145" s="7">
        <v>43922</v>
      </c>
      <c r="AB145">
        <v>-258150352</v>
      </c>
      <c r="AC145">
        <v>30894937</v>
      </c>
      <c r="AD145">
        <v>186773101</v>
      </c>
    </row>
    <row r="146" spans="1:30">
      <c r="A146" s="7">
        <v>43924</v>
      </c>
      <c r="B146" s="8">
        <v>0.479166666666667</v>
      </c>
      <c r="C146" s="6">
        <v>1</v>
      </c>
      <c r="D146" s="1">
        <v>6214278000</v>
      </c>
      <c r="E146" s="1">
        <v>6033280377</v>
      </c>
      <c r="F146" s="1">
        <v>475593191</v>
      </c>
      <c r="G146" s="1">
        <v>-447997069</v>
      </c>
      <c r="H146" s="1">
        <v>155604958</v>
      </c>
      <c r="I146" s="1">
        <v>252009000</v>
      </c>
      <c r="J146" s="1">
        <v>234091000</v>
      </c>
      <c r="K146" s="1">
        <v>180997623</v>
      </c>
      <c r="L146" s="1">
        <f t="shared" si="2"/>
        <v>27596122</v>
      </c>
      <c r="AA146" s="7">
        <v>43923</v>
      </c>
      <c r="AB146">
        <v>-273382524</v>
      </c>
      <c r="AC146">
        <v>9862891</v>
      </c>
      <c r="AD146">
        <v>165399262</v>
      </c>
    </row>
    <row r="147" spans="1:30">
      <c r="A147" s="7">
        <v>43925</v>
      </c>
      <c r="B147" s="8">
        <v>0.459027777777778</v>
      </c>
      <c r="C147" s="6">
        <v>1</v>
      </c>
      <c r="D147" s="1">
        <v>6214278000</v>
      </c>
      <c r="E147" s="1">
        <v>6033280377</v>
      </c>
      <c r="F147" s="1">
        <v>458441759</v>
      </c>
      <c r="G147" s="1">
        <v>-403403275</v>
      </c>
      <c r="H147" s="1">
        <v>191198633</v>
      </c>
      <c r="I147" s="1">
        <v>252009000</v>
      </c>
      <c r="J147" s="1">
        <v>234091000</v>
      </c>
      <c r="K147" s="1">
        <v>180997623</v>
      </c>
      <c r="L147" s="1">
        <f t="shared" si="2"/>
        <v>55038484</v>
      </c>
      <c r="AA147" s="7">
        <v>43924</v>
      </c>
      <c r="AB147">
        <v>-447997069</v>
      </c>
      <c r="AC147">
        <v>27596122</v>
      </c>
      <c r="AD147">
        <v>155604958</v>
      </c>
    </row>
    <row r="148" spans="1:30">
      <c r="A148" s="7">
        <v>43926</v>
      </c>
      <c r="B148" s="8">
        <v>0.477777777777778</v>
      </c>
      <c r="C148" s="6">
        <v>1</v>
      </c>
      <c r="D148" s="1">
        <v>6214278000</v>
      </c>
      <c r="E148" s="1">
        <v>6033280377</v>
      </c>
      <c r="F148" s="1">
        <v>275850358</v>
      </c>
      <c r="G148" s="1">
        <v>-238648188</v>
      </c>
      <c r="H148" s="1">
        <v>197068364</v>
      </c>
      <c r="I148" s="1">
        <v>252009000</v>
      </c>
      <c r="J148" s="1">
        <v>234091000</v>
      </c>
      <c r="K148" s="1">
        <v>180997623</v>
      </c>
      <c r="L148" s="1">
        <f t="shared" si="2"/>
        <v>37202170</v>
      </c>
      <c r="AA148" s="7">
        <v>43925</v>
      </c>
      <c r="AB148">
        <v>-403403275</v>
      </c>
      <c r="AC148">
        <v>55038484</v>
      </c>
      <c r="AD148">
        <v>191198633</v>
      </c>
    </row>
    <row r="149" spans="1:30">
      <c r="A149" s="7">
        <v>43927</v>
      </c>
      <c r="B149" s="8">
        <v>0.50625</v>
      </c>
      <c r="C149" s="6">
        <v>1</v>
      </c>
      <c r="D149" s="1">
        <v>6214278000</v>
      </c>
      <c r="E149" s="1">
        <v>6033280377</v>
      </c>
      <c r="F149" s="1">
        <v>255967821</v>
      </c>
      <c r="G149" s="1">
        <v>-242018665</v>
      </c>
      <c r="H149" s="1">
        <v>168186845</v>
      </c>
      <c r="I149" s="1">
        <v>252009000</v>
      </c>
      <c r="J149" s="1">
        <v>234091000</v>
      </c>
      <c r="K149" s="1">
        <v>180997623</v>
      </c>
      <c r="L149" s="1">
        <f t="shared" si="2"/>
        <v>13949156</v>
      </c>
      <c r="AA149" s="7">
        <v>43926</v>
      </c>
      <c r="AB149">
        <v>-238648188</v>
      </c>
      <c r="AC149">
        <v>37202170</v>
      </c>
      <c r="AD149">
        <v>197068364</v>
      </c>
    </row>
    <row r="150" spans="1:30">
      <c r="A150" s="7">
        <v>43928</v>
      </c>
      <c r="B150" s="8">
        <v>0.463888888888889</v>
      </c>
      <c r="C150" s="6">
        <v>1</v>
      </c>
      <c r="D150" s="1">
        <v>6214278000</v>
      </c>
      <c r="E150" s="1">
        <v>6033280377</v>
      </c>
      <c r="F150" s="1">
        <v>515051889</v>
      </c>
      <c r="G150" s="1">
        <v>-464478268</v>
      </c>
      <c r="H150" s="1">
        <v>193041554</v>
      </c>
      <c r="I150" s="1">
        <v>252009000</v>
      </c>
      <c r="J150" s="1">
        <v>234091000</v>
      </c>
      <c r="K150" s="1">
        <v>180997623</v>
      </c>
      <c r="L150" s="1">
        <f t="shared" si="2"/>
        <v>50573621</v>
      </c>
      <c r="AA150" s="7">
        <v>43927</v>
      </c>
      <c r="AB150">
        <v>-242018665</v>
      </c>
      <c r="AC150">
        <v>13949156</v>
      </c>
      <c r="AD150">
        <v>168186845</v>
      </c>
    </row>
    <row r="151" spans="1:30">
      <c r="A151" s="7">
        <v>43929</v>
      </c>
      <c r="B151" s="8">
        <v>0.709027777777778</v>
      </c>
      <c r="C151" s="6">
        <v>1</v>
      </c>
      <c r="D151" s="1">
        <v>6214278000</v>
      </c>
      <c r="E151" s="1">
        <v>6033280377</v>
      </c>
      <c r="F151" s="1">
        <v>309407363</v>
      </c>
      <c r="G151" s="1">
        <v>-291337628</v>
      </c>
      <c r="H151" s="1">
        <v>201641838</v>
      </c>
      <c r="I151" s="1">
        <v>252009000</v>
      </c>
      <c r="J151" s="1">
        <v>234091000</v>
      </c>
      <c r="K151" s="1">
        <v>180997623</v>
      </c>
      <c r="L151" s="1">
        <f t="shared" si="2"/>
        <v>18069735</v>
      </c>
      <c r="AA151" s="7">
        <v>43928</v>
      </c>
      <c r="AB151">
        <v>-464478268</v>
      </c>
      <c r="AC151">
        <v>50573621</v>
      </c>
      <c r="AD151">
        <v>193041554</v>
      </c>
    </row>
    <row r="152" spans="1:30">
      <c r="A152" s="7">
        <v>43930</v>
      </c>
      <c r="B152" s="8">
        <v>0.742361111111111</v>
      </c>
      <c r="C152" s="6">
        <v>1</v>
      </c>
      <c r="D152" s="1">
        <v>6214278000</v>
      </c>
      <c r="E152" s="1">
        <v>6033280377</v>
      </c>
      <c r="F152" s="1">
        <v>273599300</v>
      </c>
      <c r="G152" s="1">
        <v>-245185937</v>
      </c>
      <c r="H152" s="1">
        <v>199160264</v>
      </c>
      <c r="I152" s="1">
        <v>252009000</v>
      </c>
      <c r="J152" s="1">
        <v>234091000</v>
      </c>
      <c r="K152" s="1">
        <v>180997623</v>
      </c>
      <c r="L152" s="1">
        <f t="shared" si="2"/>
        <v>28413363</v>
      </c>
      <c r="AA152" s="7">
        <v>43929</v>
      </c>
      <c r="AB152">
        <v>-291337628</v>
      </c>
      <c r="AC152">
        <v>18069735</v>
      </c>
      <c r="AD152">
        <v>201641838</v>
      </c>
    </row>
    <row r="153" spans="1:30">
      <c r="A153" s="7">
        <v>43931</v>
      </c>
      <c r="B153" s="8">
        <v>0.525694444444444</v>
      </c>
      <c r="C153" s="6">
        <v>1</v>
      </c>
      <c r="D153" s="1">
        <v>6214278000</v>
      </c>
      <c r="E153" s="1">
        <v>6033280377</v>
      </c>
      <c r="F153" s="1">
        <v>239952145</v>
      </c>
      <c r="G153" s="1">
        <v>-242685174</v>
      </c>
      <c r="H153" s="1">
        <v>184062248</v>
      </c>
      <c r="I153" s="1">
        <v>252009000</v>
      </c>
      <c r="J153" s="1">
        <v>234091000</v>
      </c>
      <c r="K153" s="1">
        <v>180997623</v>
      </c>
      <c r="L153" s="1">
        <f t="shared" si="2"/>
        <v>-2733029</v>
      </c>
      <c r="AA153" s="7">
        <v>43930</v>
      </c>
      <c r="AB153">
        <v>-245185937</v>
      </c>
      <c r="AC153">
        <v>28413363</v>
      </c>
      <c r="AD153">
        <v>199160264</v>
      </c>
    </row>
    <row r="154" spans="1:30">
      <c r="A154" s="7">
        <v>43932</v>
      </c>
      <c r="B154" s="8">
        <v>0.441666666666667</v>
      </c>
      <c r="C154" s="6">
        <v>1</v>
      </c>
      <c r="D154" s="1">
        <v>6214278000</v>
      </c>
      <c r="E154" s="1">
        <v>6033280377</v>
      </c>
      <c r="F154" s="1">
        <v>386815548</v>
      </c>
      <c r="G154" s="1">
        <v>-393394802</v>
      </c>
      <c r="H154" s="1">
        <v>164984888</v>
      </c>
      <c r="I154" s="1">
        <v>252009000</v>
      </c>
      <c r="J154" s="1">
        <v>234091000</v>
      </c>
      <c r="K154" s="1">
        <v>180997623</v>
      </c>
      <c r="L154" s="1">
        <f t="shared" si="2"/>
        <v>-6579254</v>
      </c>
      <c r="AA154" s="7">
        <v>43931</v>
      </c>
      <c r="AB154">
        <v>-242685174</v>
      </c>
      <c r="AC154">
        <v>-2733029</v>
      </c>
      <c r="AD154">
        <v>184062248</v>
      </c>
    </row>
    <row r="155" spans="1:30">
      <c r="A155" s="7">
        <v>43933</v>
      </c>
      <c r="B155" s="8">
        <v>0.509027777777778</v>
      </c>
      <c r="C155" s="6">
        <v>1</v>
      </c>
      <c r="D155" s="1">
        <v>6214278000</v>
      </c>
      <c r="E155" s="1">
        <v>6033280377</v>
      </c>
      <c r="F155" s="1">
        <v>281255193</v>
      </c>
      <c r="G155" s="1">
        <v>-253097346</v>
      </c>
      <c r="H155" s="1">
        <v>155837482</v>
      </c>
      <c r="I155" s="1">
        <v>252009000</v>
      </c>
      <c r="J155" s="1">
        <v>234091000</v>
      </c>
      <c r="K155" s="1">
        <v>180997623</v>
      </c>
      <c r="L155" s="1">
        <f t="shared" si="2"/>
        <v>28157847</v>
      </c>
      <c r="AA155" s="7">
        <v>43932</v>
      </c>
      <c r="AB155">
        <v>-393394802</v>
      </c>
      <c r="AC155">
        <v>-6579254</v>
      </c>
      <c r="AD155">
        <v>164984888</v>
      </c>
    </row>
    <row r="156" spans="1:30">
      <c r="A156" s="7">
        <v>43934</v>
      </c>
      <c r="B156" s="8">
        <v>0.690277777777778</v>
      </c>
      <c r="C156" s="6">
        <v>1</v>
      </c>
      <c r="D156" s="1">
        <v>6214278000</v>
      </c>
      <c r="E156" s="1">
        <v>6033280377</v>
      </c>
      <c r="F156" s="1">
        <v>285852278</v>
      </c>
      <c r="G156" s="1">
        <v>-247497044</v>
      </c>
      <c r="H156" s="1">
        <v>156990546</v>
      </c>
      <c r="I156" s="1">
        <v>252009000</v>
      </c>
      <c r="J156" s="1">
        <v>234091000</v>
      </c>
      <c r="K156" s="1">
        <v>180997623</v>
      </c>
      <c r="L156" s="1">
        <f t="shared" si="2"/>
        <v>38355234</v>
      </c>
      <c r="AA156" s="7">
        <v>43933</v>
      </c>
      <c r="AB156">
        <v>-253097346</v>
      </c>
      <c r="AC156">
        <v>28157847</v>
      </c>
      <c r="AD156">
        <v>155837482</v>
      </c>
    </row>
    <row r="157" spans="1:30">
      <c r="A157" s="7">
        <v>43935</v>
      </c>
      <c r="B157" s="8">
        <v>0.723611111111111</v>
      </c>
      <c r="C157" s="6">
        <v>1</v>
      </c>
      <c r="D157" s="1">
        <v>6214278000</v>
      </c>
      <c r="E157" s="1">
        <v>6033280377</v>
      </c>
      <c r="F157" s="1">
        <v>316658546</v>
      </c>
      <c r="G157" s="1">
        <v>-269516229</v>
      </c>
      <c r="H157" s="1">
        <v>190183707</v>
      </c>
      <c r="I157" s="1">
        <v>252009000</v>
      </c>
      <c r="J157" s="1">
        <v>234091000</v>
      </c>
      <c r="K157" s="1">
        <v>180997623</v>
      </c>
      <c r="L157" s="1">
        <f t="shared" si="2"/>
        <v>47142317</v>
      </c>
      <c r="AA157" s="7">
        <v>43934</v>
      </c>
      <c r="AB157">
        <v>-247497044</v>
      </c>
      <c r="AC157">
        <v>38355234</v>
      </c>
      <c r="AD157">
        <v>156990546</v>
      </c>
    </row>
    <row r="158" spans="1:30">
      <c r="A158" s="7">
        <v>43936</v>
      </c>
      <c r="B158" s="8">
        <v>0.658333333333333</v>
      </c>
      <c r="C158" s="6">
        <v>1</v>
      </c>
      <c r="D158" s="1">
        <v>6214278000</v>
      </c>
      <c r="E158" s="1">
        <v>6033280377</v>
      </c>
      <c r="F158" s="1">
        <v>551284493</v>
      </c>
      <c r="G158" s="1">
        <v>-490930008</v>
      </c>
      <c r="H158" s="1">
        <v>166771410</v>
      </c>
      <c r="I158" s="1">
        <v>252009000</v>
      </c>
      <c r="J158" s="1">
        <v>234091000</v>
      </c>
      <c r="K158" s="1">
        <v>180997623</v>
      </c>
      <c r="L158" s="1">
        <f t="shared" si="2"/>
        <v>60354485</v>
      </c>
      <c r="AA158" s="7">
        <v>43935</v>
      </c>
      <c r="AB158">
        <v>-269516229</v>
      </c>
      <c r="AC158">
        <v>47142317</v>
      </c>
      <c r="AD158">
        <v>190183707</v>
      </c>
    </row>
    <row r="159" spans="1:30">
      <c r="A159" s="7">
        <v>43937</v>
      </c>
      <c r="B159" s="8">
        <v>0.690972222222222</v>
      </c>
      <c r="C159" s="6">
        <v>1</v>
      </c>
      <c r="D159" s="1">
        <v>6214278000</v>
      </c>
      <c r="E159" s="1">
        <v>6033280377</v>
      </c>
      <c r="F159" s="1">
        <v>269104933</v>
      </c>
      <c r="G159" s="1">
        <v>-240607074</v>
      </c>
      <c r="H159" s="1">
        <v>177199534</v>
      </c>
      <c r="I159" s="1">
        <v>252009000</v>
      </c>
      <c r="J159" s="1">
        <v>234091000</v>
      </c>
      <c r="K159" s="1">
        <v>180997623</v>
      </c>
      <c r="L159" s="1">
        <f t="shared" si="2"/>
        <v>28497859</v>
      </c>
      <c r="AA159" s="7">
        <v>43936</v>
      </c>
      <c r="AB159">
        <v>-490930008</v>
      </c>
      <c r="AC159">
        <v>60354485</v>
      </c>
      <c r="AD159">
        <v>166771410</v>
      </c>
    </row>
    <row r="160" spans="1:30">
      <c r="A160" s="7">
        <v>43938</v>
      </c>
      <c r="B160" s="8">
        <v>0.585416666666667</v>
      </c>
      <c r="C160" s="6">
        <v>1</v>
      </c>
      <c r="D160" s="1">
        <v>6214278000</v>
      </c>
      <c r="E160" s="1">
        <v>6033280377</v>
      </c>
      <c r="F160" s="1">
        <v>510185278</v>
      </c>
      <c r="G160" s="1">
        <v>-447265534</v>
      </c>
      <c r="H160" s="1">
        <v>183208056</v>
      </c>
      <c r="I160" s="1">
        <v>252009000</v>
      </c>
      <c r="J160" s="1">
        <v>234091000</v>
      </c>
      <c r="K160" s="1">
        <v>180997623</v>
      </c>
      <c r="L160" s="1">
        <f t="shared" si="2"/>
        <v>62919744</v>
      </c>
      <c r="AA160" s="7">
        <v>43937</v>
      </c>
      <c r="AB160">
        <v>-240607074</v>
      </c>
      <c r="AC160">
        <v>28497859</v>
      </c>
      <c r="AD160">
        <v>177199534</v>
      </c>
    </row>
    <row r="161" spans="1:30">
      <c r="A161" s="7">
        <v>43939</v>
      </c>
      <c r="B161" s="8">
        <v>0.738194444444444</v>
      </c>
      <c r="C161" s="6">
        <v>1</v>
      </c>
      <c r="D161" s="1">
        <v>6214278000</v>
      </c>
      <c r="E161" s="1">
        <v>6033280377</v>
      </c>
      <c r="F161" s="1">
        <v>281768148</v>
      </c>
      <c r="G161" s="1">
        <v>-269299478</v>
      </c>
      <c r="H161" s="1">
        <v>200911851</v>
      </c>
      <c r="I161" s="1">
        <v>252009000</v>
      </c>
      <c r="J161" s="1">
        <v>234091000</v>
      </c>
      <c r="K161" s="1">
        <v>180997623</v>
      </c>
      <c r="L161" s="1">
        <f t="shared" si="2"/>
        <v>12468670</v>
      </c>
      <c r="AA161" s="7">
        <v>43938</v>
      </c>
      <c r="AB161">
        <v>-447265534</v>
      </c>
      <c r="AC161">
        <v>62919744</v>
      </c>
      <c r="AD161">
        <v>183208056</v>
      </c>
    </row>
    <row r="162" spans="1:30">
      <c r="A162" s="7">
        <v>43940</v>
      </c>
      <c r="B162" s="8">
        <v>0.563194444444444</v>
      </c>
      <c r="C162" s="6">
        <v>1</v>
      </c>
      <c r="D162" s="1">
        <v>6214278000</v>
      </c>
      <c r="E162" s="1">
        <v>6033280377</v>
      </c>
      <c r="F162" s="1">
        <v>467416895</v>
      </c>
      <c r="G162" s="1">
        <v>-447810121</v>
      </c>
      <c r="H162" s="1">
        <v>209394084</v>
      </c>
      <c r="I162" s="1">
        <v>252009000</v>
      </c>
      <c r="J162" s="1">
        <v>234091000</v>
      </c>
      <c r="K162" s="1">
        <v>180997623</v>
      </c>
      <c r="L162" s="1">
        <f t="shared" si="2"/>
        <v>19606774</v>
      </c>
      <c r="AA162" s="7">
        <v>43939</v>
      </c>
      <c r="AB162">
        <v>-269299478</v>
      </c>
      <c r="AC162">
        <v>12468670</v>
      </c>
      <c r="AD162">
        <v>200911851</v>
      </c>
    </row>
    <row r="163" spans="1:30">
      <c r="A163" s="7">
        <v>43941</v>
      </c>
      <c r="B163" s="8">
        <v>0.620138888888889</v>
      </c>
      <c r="C163" s="6">
        <v>1</v>
      </c>
      <c r="D163" s="1">
        <v>6214278000</v>
      </c>
      <c r="E163" s="1">
        <v>6033280377</v>
      </c>
      <c r="F163" s="1">
        <v>260522887</v>
      </c>
      <c r="G163" s="1">
        <v>-256221269</v>
      </c>
      <c r="H163" s="1">
        <v>185537855</v>
      </c>
      <c r="I163" s="1">
        <v>252009000</v>
      </c>
      <c r="J163" s="1">
        <v>234091000</v>
      </c>
      <c r="K163" s="1">
        <v>180997623</v>
      </c>
      <c r="L163" s="1">
        <f t="shared" si="2"/>
        <v>4301618</v>
      </c>
      <c r="AA163" s="7">
        <v>43940</v>
      </c>
      <c r="AB163">
        <v>-447810121</v>
      </c>
      <c r="AC163">
        <v>19606774</v>
      </c>
      <c r="AD163">
        <v>209394084</v>
      </c>
    </row>
    <row r="164" spans="1:30">
      <c r="A164" s="7">
        <v>43942</v>
      </c>
      <c r="B164" s="8">
        <v>0.697222222222222</v>
      </c>
      <c r="C164" s="6">
        <v>1</v>
      </c>
      <c r="D164" s="1">
        <v>6214278000</v>
      </c>
      <c r="E164" s="1">
        <v>6033280377</v>
      </c>
      <c r="F164" s="1">
        <v>288198342</v>
      </c>
      <c r="G164" s="1">
        <v>-254712140</v>
      </c>
      <c r="H164" s="1">
        <v>180668823</v>
      </c>
      <c r="I164" s="1">
        <v>252009000</v>
      </c>
      <c r="J164" s="1">
        <v>234091000</v>
      </c>
      <c r="K164" s="1">
        <v>180997623</v>
      </c>
      <c r="L164" s="1">
        <f t="shared" si="2"/>
        <v>33486202</v>
      </c>
      <c r="AA164" s="7">
        <v>43941</v>
      </c>
      <c r="AB164">
        <v>-256221269</v>
      </c>
      <c r="AC164">
        <v>4301618</v>
      </c>
      <c r="AD164">
        <v>185537855</v>
      </c>
    </row>
    <row r="165" spans="27:30">
      <c r="AA165" s="7">
        <v>43942</v>
      </c>
      <c r="AB165">
        <v>-254712140</v>
      </c>
      <c r="AC165">
        <v>33486202</v>
      </c>
      <c r="AD165">
        <v>180668823</v>
      </c>
    </row>
    <row r="166" spans="27:30">
      <c r="AA166" t="s">
        <v>309</v>
      </c>
      <c r="AB166">
        <v>-53119342882</v>
      </c>
      <c r="AC166">
        <v>3471106145</v>
      </c>
      <c r="AD166">
        <v>21868503353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4"/>
  <sheetViews>
    <sheetView workbookViewId="0">
      <pane ySplit="3" topLeftCell="A153" activePane="bottomLeft" state="frozen"/>
      <selection/>
      <selection pane="bottomLeft" activeCell="I162" sqref="I1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/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307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31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1:30">
      <c r="A129" s="7">
        <v>43909</v>
      </c>
      <c r="B129" s="8">
        <v>0.7</v>
      </c>
      <c r="C129" s="6">
        <v>0.676</v>
      </c>
      <c r="D129" s="1">
        <v>15000814482</v>
      </c>
      <c r="E129" s="1">
        <v>14563898656</v>
      </c>
      <c r="F129" s="1">
        <v>693072284</v>
      </c>
      <c r="G129" s="1">
        <v>-633051470</v>
      </c>
      <c r="H129" s="1">
        <v>427867806</v>
      </c>
      <c r="I129" s="1">
        <v>608332400</v>
      </c>
      <c r="J129" s="1">
        <v>565078540</v>
      </c>
      <c r="K129" s="1">
        <v>436915848</v>
      </c>
      <c r="L129" s="1">
        <f ca="1" t="shared" si="1"/>
        <v>60020814</v>
      </c>
      <c r="AA129" s="7">
        <v>43908</v>
      </c>
      <c r="AB129">
        <v>-529963879</v>
      </c>
      <c r="AC129">
        <v>94706451</v>
      </c>
      <c r="AD129">
        <v>408804240</v>
      </c>
    </row>
    <row r="130" spans="1:30">
      <c r="A130" s="7">
        <v>43910</v>
      </c>
      <c r="B130" s="8">
        <v>0.702083333333333</v>
      </c>
      <c r="C130" s="6">
        <v>0.676</v>
      </c>
      <c r="D130" s="1">
        <v>15000814482</v>
      </c>
      <c r="E130" s="1">
        <v>14563898656</v>
      </c>
      <c r="F130" s="1">
        <v>504104228</v>
      </c>
      <c r="G130" s="1">
        <v>-518976241</v>
      </c>
      <c r="H130" s="1">
        <v>357835003</v>
      </c>
      <c r="I130" s="1">
        <v>912499276</v>
      </c>
      <c r="J130" s="1">
        <v>847618148</v>
      </c>
      <c r="K130" s="1">
        <v>436915848</v>
      </c>
      <c r="L130" s="1">
        <f ca="1" t="shared" si="1"/>
        <v>-14872013</v>
      </c>
      <c r="AA130" s="7">
        <v>43909</v>
      </c>
      <c r="AB130">
        <v>-633051470</v>
      </c>
      <c r="AC130">
        <v>60020814</v>
      </c>
      <c r="AD130">
        <v>427867806</v>
      </c>
    </row>
    <row r="131" spans="1:30">
      <c r="A131" s="7">
        <v>43911</v>
      </c>
      <c r="B131" s="8">
        <v>0.479861111111111</v>
      </c>
      <c r="C131" s="6">
        <v>0.676</v>
      </c>
      <c r="D131" s="1">
        <v>15000814482</v>
      </c>
      <c r="E131" s="1">
        <v>14563898656</v>
      </c>
      <c r="F131" s="1">
        <v>1265933115</v>
      </c>
      <c r="G131" s="1">
        <v>-1256816066</v>
      </c>
      <c r="H131" s="1">
        <v>307726940</v>
      </c>
      <c r="I131" s="1">
        <v>912499276</v>
      </c>
      <c r="J131" s="1">
        <v>847618148</v>
      </c>
      <c r="K131" s="1">
        <v>436915848</v>
      </c>
      <c r="L131" s="1">
        <f ca="1" t="shared" si="1"/>
        <v>9117049</v>
      </c>
      <c r="AA131" s="7">
        <v>43910</v>
      </c>
      <c r="AB131">
        <v>-518976241</v>
      </c>
      <c r="AC131">
        <v>-14872013</v>
      </c>
      <c r="AD131">
        <v>357835003</v>
      </c>
    </row>
    <row r="132" spans="1:30">
      <c r="A132" s="7">
        <v>43912</v>
      </c>
      <c r="B132" s="8">
        <v>0.750694444444444</v>
      </c>
      <c r="C132" s="6">
        <v>0.676</v>
      </c>
      <c r="D132" s="1">
        <v>15000814482</v>
      </c>
      <c r="E132" s="1">
        <v>14563898656</v>
      </c>
      <c r="F132" s="1">
        <v>808220065</v>
      </c>
      <c r="G132" s="1">
        <v>-702666008</v>
      </c>
      <c r="H132" s="1">
        <v>349690955</v>
      </c>
      <c r="I132" s="1">
        <v>608332400</v>
      </c>
      <c r="J132" s="1">
        <v>565078540</v>
      </c>
      <c r="K132" s="1">
        <v>436915848</v>
      </c>
      <c r="L132" s="1">
        <f t="shared" ref="L132:L162" si="2">F132+G132</f>
        <v>105554057</v>
      </c>
      <c r="AA132" s="7">
        <v>43911</v>
      </c>
      <c r="AB132">
        <v>-1256816066</v>
      </c>
      <c r="AC132">
        <v>9117049</v>
      </c>
      <c r="AD132">
        <v>307726940</v>
      </c>
    </row>
    <row r="133" spans="1:30">
      <c r="A133" s="7">
        <v>43913</v>
      </c>
      <c r="B133" s="8">
        <v>0.805555555555556</v>
      </c>
      <c r="C133" s="6">
        <v>0.676</v>
      </c>
      <c r="D133" s="1">
        <v>15000814482</v>
      </c>
      <c r="E133" s="1">
        <v>14563898656</v>
      </c>
      <c r="F133" s="1">
        <v>634368888</v>
      </c>
      <c r="G133" s="1">
        <v>-611776002</v>
      </c>
      <c r="H133" s="1">
        <v>323663877</v>
      </c>
      <c r="I133" s="1">
        <v>608332400</v>
      </c>
      <c r="J133" s="1">
        <v>565078540</v>
      </c>
      <c r="K133" s="1">
        <v>436915848</v>
      </c>
      <c r="L133" s="1">
        <f t="shared" si="2"/>
        <v>22592886</v>
      </c>
      <c r="AA133" s="7">
        <v>43912</v>
      </c>
      <c r="AB133">
        <v>-702666008</v>
      </c>
      <c r="AC133">
        <v>105554057</v>
      </c>
      <c r="AD133">
        <v>349690955</v>
      </c>
    </row>
    <row r="134" spans="1:30">
      <c r="A134" s="7">
        <v>43914</v>
      </c>
      <c r="B134" s="8">
        <v>0.779861111111111</v>
      </c>
      <c r="C134" s="6">
        <v>0.676</v>
      </c>
      <c r="D134" s="1">
        <v>15000814482</v>
      </c>
      <c r="E134" s="1">
        <v>14563898656</v>
      </c>
      <c r="F134" s="1">
        <v>1215067050</v>
      </c>
      <c r="G134" s="1">
        <v>-1172165174</v>
      </c>
      <c r="H134" s="1">
        <v>302896731</v>
      </c>
      <c r="I134" s="1">
        <v>608332400</v>
      </c>
      <c r="J134" s="1">
        <v>565078540</v>
      </c>
      <c r="K134" s="1">
        <v>436915848</v>
      </c>
      <c r="L134" s="1">
        <f t="shared" si="2"/>
        <v>42901876</v>
      </c>
      <c r="AA134" s="7">
        <v>43913</v>
      </c>
      <c r="AB134">
        <v>-611776002</v>
      </c>
      <c r="AC134">
        <v>22592886</v>
      </c>
      <c r="AD134">
        <v>323663877</v>
      </c>
    </row>
    <row r="135" spans="1:30">
      <c r="A135" s="7">
        <v>43915</v>
      </c>
      <c r="B135" s="8">
        <v>0.800694444444444</v>
      </c>
      <c r="C135" s="6">
        <v>0.676</v>
      </c>
      <c r="D135" s="1">
        <v>15000814482</v>
      </c>
      <c r="E135" s="1">
        <v>14563898656</v>
      </c>
      <c r="F135" s="1">
        <v>1095295631</v>
      </c>
      <c r="G135" s="1">
        <v>-1073642684</v>
      </c>
      <c r="H135" s="1">
        <v>313644204</v>
      </c>
      <c r="I135" s="1">
        <v>608332400</v>
      </c>
      <c r="J135" s="1">
        <v>565078540</v>
      </c>
      <c r="K135" s="1">
        <v>436915848</v>
      </c>
      <c r="L135" s="1">
        <f t="shared" si="2"/>
        <v>21652947</v>
      </c>
      <c r="AA135" s="7">
        <v>43914</v>
      </c>
      <c r="AB135">
        <v>-1172165174</v>
      </c>
      <c r="AC135">
        <v>42901876</v>
      </c>
      <c r="AD135">
        <v>302896731</v>
      </c>
    </row>
    <row r="136" spans="1:30">
      <c r="A136" s="7">
        <v>43916</v>
      </c>
      <c r="B136" s="8">
        <v>0.658333333333333</v>
      </c>
      <c r="C136" s="6">
        <v>0.676</v>
      </c>
      <c r="D136" s="1">
        <v>15000814482</v>
      </c>
      <c r="E136" s="1">
        <v>14563898656</v>
      </c>
      <c r="F136" s="1">
        <v>1067209457</v>
      </c>
      <c r="G136" s="1">
        <v>-1030431181</v>
      </c>
      <c r="H136" s="1">
        <v>249514300</v>
      </c>
      <c r="I136" s="1">
        <v>608332400</v>
      </c>
      <c r="J136" s="1">
        <v>565078540</v>
      </c>
      <c r="K136" s="1">
        <v>436915848</v>
      </c>
      <c r="L136" s="1">
        <f t="shared" si="2"/>
        <v>36778276</v>
      </c>
      <c r="AA136" s="7">
        <v>43915</v>
      </c>
      <c r="AB136">
        <v>-1073642684</v>
      </c>
      <c r="AC136">
        <v>21652947</v>
      </c>
      <c r="AD136">
        <v>313644204</v>
      </c>
    </row>
    <row r="137" spans="1:30">
      <c r="A137" s="7">
        <v>43917</v>
      </c>
      <c r="B137" s="8">
        <v>0.622916666666667</v>
      </c>
      <c r="C137" s="6">
        <v>0.676</v>
      </c>
      <c r="D137" s="1">
        <v>15000814482</v>
      </c>
      <c r="E137" s="1">
        <v>14563898656</v>
      </c>
      <c r="F137" s="1">
        <v>1120901698</v>
      </c>
      <c r="G137" s="1">
        <v>-1069254170</v>
      </c>
      <c r="H137" s="1">
        <v>210564467</v>
      </c>
      <c r="I137" s="1">
        <v>912499276</v>
      </c>
      <c r="J137" s="1">
        <v>847618148</v>
      </c>
      <c r="K137" s="1">
        <v>436915848</v>
      </c>
      <c r="L137" s="1">
        <f t="shared" si="2"/>
        <v>51647528</v>
      </c>
      <c r="AA137" s="7">
        <v>43916</v>
      </c>
      <c r="AB137">
        <v>-1030431181</v>
      </c>
      <c r="AC137">
        <v>36778276</v>
      </c>
      <c r="AD137">
        <v>249514300</v>
      </c>
    </row>
    <row r="138" spans="1:30">
      <c r="A138" s="7">
        <v>43918</v>
      </c>
      <c r="B138" s="8">
        <v>0.7</v>
      </c>
      <c r="C138" s="6">
        <v>0.676</v>
      </c>
      <c r="D138" s="1">
        <v>15000814482</v>
      </c>
      <c r="E138" s="1">
        <v>14563898656</v>
      </c>
      <c r="F138" s="1">
        <v>1009561304</v>
      </c>
      <c r="G138" s="1">
        <v>-948665218</v>
      </c>
      <c r="H138" s="1">
        <v>286332566</v>
      </c>
      <c r="I138" s="1">
        <v>912499276</v>
      </c>
      <c r="J138" s="1">
        <v>847618148</v>
      </c>
      <c r="K138" s="1">
        <v>436915848</v>
      </c>
      <c r="L138" s="1">
        <f t="shared" si="2"/>
        <v>60896086</v>
      </c>
      <c r="AA138" s="7">
        <v>43917</v>
      </c>
      <c r="AB138">
        <v>-1069254170</v>
      </c>
      <c r="AC138">
        <v>51647528</v>
      </c>
      <c r="AD138">
        <v>210564467</v>
      </c>
    </row>
    <row r="139" spans="1:30">
      <c r="A139" s="7">
        <v>43919</v>
      </c>
      <c r="B139" s="8">
        <v>0.740972222222222</v>
      </c>
      <c r="C139" s="6">
        <v>0.676</v>
      </c>
      <c r="D139" s="1">
        <v>15000814482</v>
      </c>
      <c r="E139" s="1">
        <v>14563898656</v>
      </c>
      <c r="F139" s="1">
        <v>613123978</v>
      </c>
      <c r="G139" s="1">
        <v>-589009354</v>
      </c>
      <c r="H139" s="1">
        <v>286458128</v>
      </c>
      <c r="I139" s="1">
        <v>608332400</v>
      </c>
      <c r="J139" s="1">
        <v>565078540</v>
      </c>
      <c r="K139" s="1">
        <v>436915848</v>
      </c>
      <c r="L139" s="1">
        <f t="shared" si="2"/>
        <v>24114624</v>
      </c>
      <c r="AA139" s="7">
        <v>43918</v>
      </c>
      <c r="AB139">
        <v>-948665218</v>
      </c>
      <c r="AC139">
        <v>60896086</v>
      </c>
      <c r="AD139">
        <v>286332566</v>
      </c>
    </row>
    <row r="140" spans="1:30">
      <c r="A140" s="7">
        <v>43920</v>
      </c>
      <c r="B140" s="8">
        <v>0.689583333333333</v>
      </c>
      <c r="C140" s="6">
        <v>0.676</v>
      </c>
      <c r="D140" s="1">
        <v>15000814482</v>
      </c>
      <c r="E140" s="1">
        <v>14563898656</v>
      </c>
      <c r="F140" s="1">
        <v>1129789655</v>
      </c>
      <c r="G140" s="1">
        <v>-1110660561</v>
      </c>
      <c r="H140" s="1">
        <v>175918541</v>
      </c>
      <c r="I140" s="1">
        <v>608332400</v>
      </c>
      <c r="J140" s="1">
        <v>565078540</v>
      </c>
      <c r="K140" s="1">
        <v>436915848</v>
      </c>
      <c r="L140" s="1">
        <f t="shared" si="2"/>
        <v>19129094</v>
      </c>
      <c r="AA140" s="7">
        <v>43919</v>
      </c>
      <c r="AB140">
        <v>-589009354</v>
      </c>
      <c r="AC140">
        <v>24114624</v>
      </c>
      <c r="AD140">
        <v>286458128</v>
      </c>
    </row>
    <row r="141" spans="1:30">
      <c r="A141" s="7">
        <v>43921</v>
      </c>
      <c r="B141" s="8">
        <v>0.458333333333333</v>
      </c>
      <c r="C141" s="6">
        <v>0.676</v>
      </c>
      <c r="D141" s="1">
        <v>15000814482</v>
      </c>
      <c r="E141" s="1">
        <v>14563898656</v>
      </c>
      <c r="F141" s="1">
        <v>1008718066</v>
      </c>
      <c r="G141" s="1">
        <v>-971379165</v>
      </c>
      <c r="H141" s="1">
        <v>195650086</v>
      </c>
      <c r="I141" s="1">
        <v>608332400</v>
      </c>
      <c r="J141" s="1">
        <v>565078540</v>
      </c>
      <c r="K141" s="1">
        <v>436915848</v>
      </c>
      <c r="L141" s="1">
        <f t="shared" si="2"/>
        <v>37338901</v>
      </c>
      <c r="AA141" s="7">
        <v>43920</v>
      </c>
      <c r="AB141">
        <v>-1110660561</v>
      </c>
      <c r="AC141">
        <v>19129094</v>
      </c>
      <c r="AD141">
        <v>175918541</v>
      </c>
    </row>
    <row r="142" spans="1:30">
      <c r="A142" s="7">
        <v>43922</v>
      </c>
      <c r="B142" s="8">
        <v>0.563888888888889</v>
      </c>
      <c r="C142" s="6">
        <v>0.676</v>
      </c>
      <c r="D142" s="1">
        <v>15000814482</v>
      </c>
      <c r="E142" s="1">
        <v>14563898656</v>
      </c>
      <c r="F142" s="1">
        <v>610695263</v>
      </c>
      <c r="G142" s="1">
        <v>-623156056</v>
      </c>
      <c r="H142" s="1">
        <v>162880303</v>
      </c>
      <c r="I142" s="1">
        <v>608332400</v>
      </c>
      <c r="J142" s="1">
        <v>565078540</v>
      </c>
      <c r="K142" s="1">
        <v>436915848</v>
      </c>
      <c r="L142" s="1">
        <f t="shared" si="2"/>
        <v>-12460793</v>
      </c>
      <c r="AA142" s="7">
        <v>43921</v>
      </c>
      <c r="AB142">
        <v>-971379165</v>
      </c>
      <c r="AC142">
        <v>37338901</v>
      </c>
      <c r="AD142">
        <v>195650086</v>
      </c>
    </row>
    <row r="143" spans="1:30">
      <c r="A143" s="7">
        <v>43923</v>
      </c>
      <c r="B143" s="8">
        <v>0.734722222222222</v>
      </c>
      <c r="C143" s="6">
        <v>0.676</v>
      </c>
      <c r="D143" s="1">
        <v>15000814482</v>
      </c>
      <c r="E143" s="1">
        <v>14563898656</v>
      </c>
      <c r="F143" s="1">
        <v>690494221</v>
      </c>
      <c r="G143" s="1">
        <v>-659925403</v>
      </c>
      <c r="H143" s="1">
        <v>192105164</v>
      </c>
      <c r="I143" s="1">
        <v>608332400</v>
      </c>
      <c r="J143" s="1">
        <v>565078540</v>
      </c>
      <c r="K143" s="1">
        <v>436915848</v>
      </c>
      <c r="L143" s="1">
        <f t="shared" si="2"/>
        <v>30568818</v>
      </c>
      <c r="AA143" s="7">
        <v>43922</v>
      </c>
      <c r="AB143">
        <v>-623156056</v>
      </c>
      <c r="AC143">
        <v>-12460793</v>
      </c>
      <c r="AD143">
        <v>162880303</v>
      </c>
    </row>
    <row r="144" spans="1:30">
      <c r="A144" s="7">
        <v>43924</v>
      </c>
      <c r="B144" s="8">
        <v>0.479166666666667</v>
      </c>
      <c r="C144" s="6">
        <v>0.676</v>
      </c>
      <c r="D144" s="1">
        <v>15000814482</v>
      </c>
      <c r="E144" s="1">
        <v>14563898656</v>
      </c>
      <c r="F144" s="1">
        <v>1150569171</v>
      </c>
      <c r="G144" s="1">
        <v>-1081432136</v>
      </c>
      <c r="H144" s="1">
        <v>195239062</v>
      </c>
      <c r="I144" s="1">
        <v>608332400</v>
      </c>
      <c r="J144" s="1">
        <v>565078540</v>
      </c>
      <c r="K144" s="1">
        <v>436915848</v>
      </c>
      <c r="L144" s="1">
        <f t="shared" si="2"/>
        <v>69137035</v>
      </c>
      <c r="AA144" s="7">
        <v>43923</v>
      </c>
      <c r="AB144">
        <v>-659925403</v>
      </c>
      <c r="AC144">
        <v>30568818</v>
      </c>
      <c r="AD144">
        <v>192105164</v>
      </c>
    </row>
    <row r="145" spans="1:30">
      <c r="A145" s="7">
        <v>43925</v>
      </c>
      <c r="B145" s="8">
        <v>0.459027777777778</v>
      </c>
      <c r="C145" s="6">
        <v>0.676</v>
      </c>
      <c r="D145" s="1">
        <v>15000814482</v>
      </c>
      <c r="E145" s="1">
        <v>14563898656</v>
      </c>
      <c r="F145" s="1">
        <v>1018894886</v>
      </c>
      <c r="G145" s="1">
        <v>-973785982</v>
      </c>
      <c r="H145" s="1">
        <v>185566540</v>
      </c>
      <c r="I145" s="1">
        <v>608332400</v>
      </c>
      <c r="J145" s="1">
        <v>565078540</v>
      </c>
      <c r="K145" s="1">
        <v>436915848</v>
      </c>
      <c r="L145" s="1">
        <f t="shared" si="2"/>
        <v>45108904</v>
      </c>
      <c r="AA145" s="7">
        <v>43924</v>
      </c>
      <c r="AB145">
        <v>-1081432136</v>
      </c>
      <c r="AC145">
        <v>69137035</v>
      </c>
      <c r="AD145">
        <v>195239062</v>
      </c>
    </row>
    <row r="146" spans="1:30">
      <c r="A146" s="7">
        <v>43926</v>
      </c>
      <c r="B146" s="8">
        <v>0.477777777777778</v>
      </c>
      <c r="C146" s="6">
        <v>0.676</v>
      </c>
      <c r="D146" s="1">
        <v>15000814482</v>
      </c>
      <c r="E146" s="1">
        <v>14563898656</v>
      </c>
      <c r="F146" s="1">
        <v>565256699</v>
      </c>
      <c r="G146" s="1">
        <v>-576079258</v>
      </c>
      <c r="H146" s="1">
        <v>113847895</v>
      </c>
      <c r="I146" s="1">
        <v>608332400</v>
      </c>
      <c r="J146" s="1">
        <v>565078540</v>
      </c>
      <c r="K146" s="1">
        <v>436915848</v>
      </c>
      <c r="L146" s="1">
        <f t="shared" si="2"/>
        <v>-10822559</v>
      </c>
      <c r="AA146" s="7">
        <v>43925</v>
      </c>
      <c r="AB146">
        <v>-973785982</v>
      </c>
      <c r="AC146">
        <v>45108904</v>
      </c>
      <c r="AD146">
        <v>185566540</v>
      </c>
    </row>
    <row r="147" spans="1:30">
      <c r="A147" s="7">
        <v>43927</v>
      </c>
      <c r="B147" s="8">
        <v>0.50625</v>
      </c>
      <c r="C147" s="6">
        <v>0.676</v>
      </c>
      <c r="D147" s="1">
        <v>15000814482</v>
      </c>
      <c r="E147" s="1">
        <v>14563898656</v>
      </c>
      <c r="F147" s="1">
        <v>671347202</v>
      </c>
      <c r="G147" s="1">
        <v>-584215343</v>
      </c>
      <c r="H147" s="1">
        <v>176865130</v>
      </c>
      <c r="I147" s="1">
        <v>608332400</v>
      </c>
      <c r="J147" s="1">
        <v>565078540</v>
      </c>
      <c r="K147" s="1">
        <v>436915848</v>
      </c>
      <c r="L147" s="1">
        <f t="shared" si="2"/>
        <v>87131859</v>
      </c>
      <c r="AA147" s="7">
        <v>43926</v>
      </c>
      <c r="AB147">
        <v>-576079258</v>
      </c>
      <c r="AC147">
        <v>-10822559</v>
      </c>
      <c r="AD147">
        <v>113847895</v>
      </c>
    </row>
    <row r="148" spans="1:30">
      <c r="A148" s="7">
        <v>43928</v>
      </c>
      <c r="B148" s="8">
        <v>0.463888888888889</v>
      </c>
      <c r="C148" s="6">
        <v>0.676</v>
      </c>
      <c r="D148" s="1">
        <v>15000814482</v>
      </c>
      <c r="E148" s="1">
        <v>14563898656</v>
      </c>
      <c r="F148" s="1">
        <v>1224913857</v>
      </c>
      <c r="G148" s="1">
        <v>-1121216543</v>
      </c>
      <c r="H148" s="1">
        <v>198416115</v>
      </c>
      <c r="I148" s="1">
        <v>608332400</v>
      </c>
      <c r="J148" s="1">
        <v>565078540</v>
      </c>
      <c r="K148" s="1">
        <v>436915848</v>
      </c>
      <c r="L148" s="1">
        <f t="shared" si="2"/>
        <v>103697314</v>
      </c>
      <c r="AA148" s="7">
        <v>43927</v>
      </c>
      <c r="AB148">
        <v>-584215343</v>
      </c>
      <c r="AC148">
        <v>87131859</v>
      </c>
      <c r="AD148">
        <v>176865130</v>
      </c>
    </row>
    <row r="149" spans="1:30">
      <c r="A149" s="7">
        <v>43929</v>
      </c>
      <c r="B149" s="8">
        <v>0.709027777777778</v>
      </c>
      <c r="C149" s="6">
        <v>0.676</v>
      </c>
      <c r="D149" s="1">
        <v>15000814482</v>
      </c>
      <c r="E149" s="1">
        <v>14563898656</v>
      </c>
      <c r="F149" s="1">
        <v>726754767</v>
      </c>
      <c r="G149" s="1">
        <v>-703267712</v>
      </c>
      <c r="H149" s="1">
        <v>179578739</v>
      </c>
      <c r="I149" s="1">
        <v>608332400</v>
      </c>
      <c r="J149" s="1">
        <v>565078540</v>
      </c>
      <c r="K149" s="1">
        <v>436915848</v>
      </c>
      <c r="L149" s="1">
        <f t="shared" si="2"/>
        <v>23487055</v>
      </c>
      <c r="AA149" s="7">
        <v>43928</v>
      </c>
      <c r="AB149">
        <v>-1121216543</v>
      </c>
      <c r="AC149">
        <v>103697314</v>
      </c>
      <c r="AD149">
        <v>198416115</v>
      </c>
    </row>
    <row r="150" spans="1:30">
      <c r="A150" s="7">
        <v>43930</v>
      </c>
      <c r="B150" s="8">
        <v>0.742361111111111</v>
      </c>
      <c r="C150" s="6">
        <v>0.676</v>
      </c>
      <c r="D150" s="1">
        <v>15000814482</v>
      </c>
      <c r="E150" s="1">
        <v>14563898656</v>
      </c>
      <c r="F150" s="1">
        <v>597441103</v>
      </c>
      <c r="G150" s="1">
        <v>-591860907</v>
      </c>
      <c r="H150" s="1">
        <v>197619728</v>
      </c>
      <c r="I150" s="1">
        <v>608332400</v>
      </c>
      <c r="J150" s="1">
        <v>565078540</v>
      </c>
      <c r="K150" s="1">
        <v>436915848</v>
      </c>
      <c r="L150" s="1">
        <f t="shared" si="2"/>
        <v>5580196</v>
      </c>
      <c r="AA150" s="7">
        <v>43929</v>
      </c>
      <c r="AB150">
        <v>-703267712</v>
      </c>
      <c r="AC150">
        <v>23487055</v>
      </c>
      <c r="AD150">
        <v>179578739</v>
      </c>
    </row>
    <row r="151" spans="1:30">
      <c r="A151" s="7">
        <v>43931</v>
      </c>
      <c r="B151" s="8">
        <v>0.525694444444444</v>
      </c>
      <c r="C151" s="6">
        <v>0.676</v>
      </c>
      <c r="D151" s="1">
        <v>15000814482</v>
      </c>
      <c r="E151" s="1">
        <v>14563898656</v>
      </c>
      <c r="F151" s="1">
        <v>632937512</v>
      </c>
      <c r="G151" s="1">
        <v>-585824246</v>
      </c>
      <c r="H151" s="1">
        <v>214808017</v>
      </c>
      <c r="I151" s="1">
        <v>608332400</v>
      </c>
      <c r="J151" s="1">
        <v>565078540</v>
      </c>
      <c r="K151" s="1">
        <v>436915848</v>
      </c>
      <c r="L151" s="1">
        <f t="shared" si="2"/>
        <v>47113266</v>
      </c>
      <c r="AA151" s="7">
        <v>43930</v>
      </c>
      <c r="AB151">
        <v>-591860907</v>
      </c>
      <c r="AC151">
        <v>5580196</v>
      </c>
      <c r="AD151">
        <v>197619728</v>
      </c>
    </row>
    <row r="152" spans="1:30">
      <c r="A152" s="7">
        <v>43932</v>
      </c>
      <c r="B152" s="8">
        <v>0.441666666666667</v>
      </c>
      <c r="C152" s="6">
        <v>0.676</v>
      </c>
      <c r="D152" s="1">
        <v>15000814482</v>
      </c>
      <c r="E152" s="1">
        <v>14563898656</v>
      </c>
      <c r="F152" s="1">
        <v>1031782849</v>
      </c>
      <c r="G152" s="1">
        <v>-949626258</v>
      </c>
      <c r="H152" s="1">
        <v>210639284</v>
      </c>
      <c r="I152" s="1">
        <v>608332400</v>
      </c>
      <c r="J152" s="1">
        <v>565078540</v>
      </c>
      <c r="K152" s="1">
        <v>436915848</v>
      </c>
      <c r="L152" s="1">
        <f t="shared" si="2"/>
        <v>82156591</v>
      </c>
      <c r="AA152" s="7">
        <v>43931</v>
      </c>
      <c r="AB152">
        <v>-585824246</v>
      </c>
      <c r="AC152">
        <v>47113266</v>
      </c>
      <c r="AD152">
        <v>214808017</v>
      </c>
    </row>
    <row r="153" spans="1:30">
      <c r="A153" s="7">
        <v>43933</v>
      </c>
      <c r="B153" s="8">
        <v>0.509027777777778</v>
      </c>
      <c r="C153" s="6">
        <v>0.676</v>
      </c>
      <c r="D153" s="1">
        <v>15000814482</v>
      </c>
      <c r="E153" s="1">
        <v>14563898656</v>
      </c>
      <c r="F153" s="1">
        <v>709452453</v>
      </c>
      <c r="G153" s="1">
        <v>-610958470</v>
      </c>
      <c r="H153" s="1">
        <v>302592580</v>
      </c>
      <c r="I153" s="1">
        <v>608332400</v>
      </c>
      <c r="J153" s="1">
        <v>565078540</v>
      </c>
      <c r="K153" s="1">
        <v>436915848</v>
      </c>
      <c r="L153" s="1">
        <f t="shared" si="2"/>
        <v>98493983</v>
      </c>
      <c r="AA153" s="7">
        <v>43932</v>
      </c>
      <c r="AB153">
        <v>-949626258</v>
      </c>
      <c r="AC153">
        <v>82156591</v>
      </c>
      <c r="AD153">
        <v>210639284</v>
      </c>
    </row>
    <row r="154" spans="1:30">
      <c r="A154" s="7">
        <v>43934</v>
      </c>
      <c r="B154" s="8">
        <v>0.690972222222222</v>
      </c>
      <c r="C154" s="6">
        <v>0.676</v>
      </c>
      <c r="D154" s="1">
        <v>15000814482</v>
      </c>
      <c r="E154" s="1">
        <v>14563898656</v>
      </c>
      <c r="F154" s="1">
        <v>650166198</v>
      </c>
      <c r="G154" s="1">
        <v>-597439750</v>
      </c>
      <c r="H154" s="1">
        <v>366141587</v>
      </c>
      <c r="I154" s="1">
        <v>608332400</v>
      </c>
      <c r="J154" s="1">
        <v>565078540</v>
      </c>
      <c r="K154" s="1">
        <v>436915848</v>
      </c>
      <c r="L154" s="1">
        <f t="shared" si="2"/>
        <v>52726448</v>
      </c>
      <c r="AA154" s="7">
        <v>43933</v>
      </c>
      <c r="AB154">
        <v>-610958470</v>
      </c>
      <c r="AC154">
        <v>98493983</v>
      </c>
      <c r="AD154">
        <v>302592580</v>
      </c>
    </row>
    <row r="155" spans="1:30">
      <c r="A155" s="7">
        <v>43935</v>
      </c>
      <c r="B155" s="8">
        <v>0.723611111111111</v>
      </c>
      <c r="C155" s="6">
        <v>0.676</v>
      </c>
      <c r="D155" s="1">
        <v>15000814482</v>
      </c>
      <c r="E155" s="1">
        <v>14563898656</v>
      </c>
      <c r="F155" s="1">
        <v>706684866</v>
      </c>
      <c r="G155" s="1">
        <v>-650592451</v>
      </c>
      <c r="H155" s="1">
        <v>335102143</v>
      </c>
      <c r="I155" s="1">
        <v>608332400</v>
      </c>
      <c r="J155" s="1">
        <v>565078540</v>
      </c>
      <c r="K155" s="1">
        <v>436915848</v>
      </c>
      <c r="L155" s="1">
        <f t="shared" si="2"/>
        <v>56092415</v>
      </c>
      <c r="AA155" s="7">
        <v>43934</v>
      </c>
      <c r="AB155">
        <v>-597439750</v>
      </c>
      <c r="AC155">
        <v>52726448</v>
      </c>
      <c r="AD155">
        <v>366141587</v>
      </c>
    </row>
    <row r="156" spans="1:30">
      <c r="A156" s="7">
        <v>43936</v>
      </c>
      <c r="B156" s="8">
        <v>0.658333333333333</v>
      </c>
      <c r="C156" s="6">
        <v>0.676</v>
      </c>
      <c r="D156" s="1">
        <v>15000814482</v>
      </c>
      <c r="E156" s="1">
        <v>14563898656</v>
      </c>
      <c r="F156" s="1">
        <v>1287313427</v>
      </c>
      <c r="G156" s="1">
        <v>-1185069109</v>
      </c>
      <c r="H156" s="1">
        <v>364688591</v>
      </c>
      <c r="I156" s="1">
        <v>608332400</v>
      </c>
      <c r="J156" s="1">
        <v>565078540</v>
      </c>
      <c r="K156" s="1">
        <v>436915848</v>
      </c>
      <c r="L156" s="1">
        <f t="shared" si="2"/>
        <v>102244318</v>
      </c>
      <c r="AA156" s="7">
        <v>43935</v>
      </c>
      <c r="AB156">
        <v>-650592451</v>
      </c>
      <c r="AC156">
        <v>56092415</v>
      </c>
      <c r="AD156">
        <v>335102143</v>
      </c>
    </row>
    <row r="157" spans="1:30">
      <c r="A157" s="7">
        <v>43937</v>
      </c>
      <c r="B157" s="8">
        <v>0.690972222222222</v>
      </c>
      <c r="C157" s="6">
        <v>0.676</v>
      </c>
      <c r="D157" s="1">
        <v>15000814482</v>
      </c>
      <c r="E157" s="1">
        <v>14563898656</v>
      </c>
      <c r="F157" s="1">
        <v>594981441</v>
      </c>
      <c r="G157" s="1">
        <v>-580807867</v>
      </c>
      <c r="H157" s="1">
        <v>355375110</v>
      </c>
      <c r="I157" s="1">
        <v>608332400</v>
      </c>
      <c r="J157" s="1">
        <v>565078540</v>
      </c>
      <c r="K157" s="1">
        <v>436915848</v>
      </c>
      <c r="L157" s="1">
        <f t="shared" si="2"/>
        <v>14173574</v>
      </c>
      <c r="AA157" s="7">
        <v>43936</v>
      </c>
      <c r="AB157">
        <v>-1185069109</v>
      </c>
      <c r="AC157">
        <v>102244318</v>
      </c>
      <c r="AD157">
        <v>364688591</v>
      </c>
    </row>
    <row r="158" spans="1:30">
      <c r="A158" s="7">
        <v>43938</v>
      </c>
      <c r="B158" s="8">
        <v>0.590277777777778</v>
      </c>
      <c r="C158" s="6">
        <v>0.676</v>
      </c>
      <c r="D158" s="1">
        <v>15000814482</v>
      </c>
      <c r="E158" s="1">
        <v>14563898656</v>
      </c>
      <c r="F158" s="1">
        <v>1084828768</v>
      </c>
      <c r="G158" s="1">
        <v>-1079666265</v>
      </c>
      <c r="H158" s="1">
        <v>340783843</v>
      </c>
      <c r="I158" s="1">
        <v>608332400</v>
      </c>
      <c r="J158" s="1">
        <v>565078540</v>
      </c>
      <c r="K158" s="1">
        <v>436915848</v>
      </c>
      <c r="L158" s="1">
        <f t="shared" si="2"/>
        <v>5162503</v>
      </c>
      <c r="AA158" s="7">
        <v>43937</v>
      </c>
      <c r="AB158">
        <v>-580807867</v>
      </c>
      <c r="AC158">
        <v>14173574</v>
      </c>
      <c r="AD158">
        <v>355375110</v>
      </c>
    </row>
    <row r="159" spans="1:30">
      <c r="A159" s="7">
        <v>43939</v>
      </c>
      <c r="B159" s="8">
        <v>0.738194444444444</v>
      </c>
      <c r="C159" s="6">
        <v>0.676</v>
      </c>
      <c r="D159" s="1">
        <v>15000814482</v>
      </c>
      <c r="E159" s="1">
        <v>14563898656</v>
      </c>
      <c r="F159" s="1">
        <v>705711461</v>
      </c>
      <c r="G159" s="1">
        <v>-650069230</v>
      </c>
      <c r="H159" s="1">
        <v>348668967</v>
      </c>
      <c r="I159" s="1">
        <v>608332400</v>
      </c>
      <c r="J159" s="1">
        <v>565078540</v>
      </c>
      <c r="K159" s="1">
        <v>436915848</v>
      </c>
      <c r="L159" s="1">
        <f t="shared" si="2"/>
        <v>55642231</v>
      </c>
      <c r="AA159" s="7">
        <v>43938</v>
      </c>
      <c r="AB159">
        <v>-1079666265</v>
      </c>
      <c r="AC159">
        <v>5162503</v>
      </c>
      <c r="AD159">
        <v>340783843</v>
      </c>
    </row>
    <row r="160" spans="1:30">
      <c r="A160" s="7">
        <v>43940</v>
      </c>
      <c r="B160" s="8">
        <v>0.565277777777778</v>
      </c>
      <c r="C160" s="6">
        <v>0.676</v>
      </c>
      <c r="D160" s="1">
        <v>15000814482</v>
      </c>
      <c r="E160" s="1">
        <v>14563898656</v>
      </c>
      <c r="F160" s="1">
        <v>1136794477</v>
      </c>
      <c r="G160" s="1">
        <v>-1080980858</v>
      </c>
      <c r="H160" s="1">
        <v>314440871</v>
      </c>
      <c r="I160" s="1">
        <v>608332400</v>
      </c>
      <c r="J160" s="1">
        <v>565078540</v>
      </c>
      <c r="K160" s="1">
        <v>436915848</v>
      </c>
      <c r="L160" s="1">
        <f t="shared" si="2"/>
        <v>55813619</v>
      </c>
      <c r="AA160" s="7">
        <v>43939</v>
      </c>
      <c r="AB160">
        <v>-650069230</v>
      </c>
      <c r="AC160">
        <v>55642231</v>
      </c>
      <c r="AD160">
        <v>348668967</v>
      </c>
    </row>
    <row r="161" spans="1:30">
      <c r="A161" s="7">
        <v>43941</v>
      </c>
      <c r="B161" s="8">
        <v>0.622916666666667</v>
      </c>
      <c r="C161" s="6">
        <v>0.676</v>
      </c>
      <c r="D161" s="1">
        <v>15000814482</v>
      </c>
      <c r="E161" s="1">
        <v>14563898656</v>
      </c>
      <c r="F161" s="1">
        <v>629509402</v>
      </c>
      <c r="G161" s="1">
        <v>-618499390</v>
      </c>
      <c r="H161" s="1">
        <v>226956900</v>
      </c>
      <c r="I161" s="1">
        <v>608332400</v>
      </c>
      <c r="J161" s="1">
        <v>565078540</v>
      </c>
      <c r="K161" s="1">
        <v>436915848</v>
      </c>
      <c r="L161" s="1">
        <f t="shared" si="2"/>
        <v>11010012</v>
      </c>
      <c r="AA161" s="7">
        <v>43940</v>
      </c>
      <c r="AB161">
        <v>-1080980858</v>
      </c>
      <c r="AC161">
        <v>55813619</v>
      </c>
      <c r="AD161">
        <v>314440871</v>
      </c>
    </row>
    <row r="162" spans="1:30">
      <c r="A162" s="7">
        <v>43942</v>
      </c>
      <c r="B162" s="8">
        <v>0.697222222222222</v>
      </c>
      <c r="C162" s="6">
        <v>0.676</v>
      </c>
      <c r="D162" s="1">
        <v>15000814482</v>
      </c>
      <c r="E162" s="1">
        <v>14563898656</v>
      </c>
      <c r="F162" s="1">
        <v>628579124</v>
      </c>
      <c r="G162" s="1">
        <v>-614856464</v>
      </c>
      <c r="H162" s="1">
        <v>187953112</v>
      </c>
      <c r="I162" s="1">
        <v>608332400</v>
      </c>
      <c r="J162" s="1">
        <v>565078540</v>
      </c>
      <c r="K162" s="1">
        <v>436915848</v>
      </c>
      <c r="L162" s="1">
        <f t="shared" si="2"/>
        <v>13722660</v>
      </c>
      <c r="AA162" s="7">
        <v>43941</v>
      </c>
      <c r="AB162">
        <v>-618499390</v>
      </c>
      <c r="AC162">
        <v>11010012</v>
      </c>
      <c r="AD162">
        <v>226956900</v>
      </c>
    </row>
    <row r="163" spans="27:30">
      <c r="AA163" s="7">
        <v>43942</v>
      </c>
      <c r="AB163">
        <v>-614856464</v>
      </c>
      <c r="AC163">
        <v>13722660</v>
      </c>
      <c r="AD163">
        <v>187953112</v>
      </c>
    </row>
    <row r="164" spans="27:30">
      <c r="AA164" t="s">
        <v>309</v>
      </c>
      <c r="AB164">
        <v>-127172547010</v>
      </c>
      <c r="AC164">
        <v>11433786410</v>
      </c>
      <c r="AD164">
        <v>50103718444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8"/>
  <sheetViews>
    <sheetView workbookViewId="0">
      <pane ySplit="3" topLeftCell="A146" activePane="bottomLeft" state="frozen"/>
      <selection/>
      <selection pane="bottomLeft" activeCell="I156" sqref="I1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245</v>
      </c>
      <c r="Y4">
        <v>5</v>
      </c>
      <c r="AA4" t="s">
        <v>307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31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1:30">
      <c r="A123" s="7">
        <v>43909</v>
      </c>
      <c r="B123" s="8">
        <v>0.7</v>
      </c>
      <c r="C123" s="6">
        <v>0.836</v>
      </c>
      <c r="D123" s="1">
        <v>5295028536</v>
      </c>
      <c r="E123" s="1">
        <v>5140805442</v>
      </c>
      <c r="F123" s="1">
        <v>242107579</v>
      </c>
      <c r="G123" s="1">
        <v>-223452930</v>
      </c>
      <c r="H123" s="1">
        <v>119699391</v>
      </c>
      <c r="I123" s="1">
        <v>214730780</v>
      </c>
      <c r="J123" s="1">
        <v>199462076</v>
      </c>
      <c r="K123" s="1">
        <v>154222934</v>
      </c>
      <c r="L123" s="1">
        <f ca="1" t="shared" si="1"/>
        <v>18654649</v>
      </c>
      <c r="AA123" s="7">
        <v>43908</v>
      </c>
      <c r="AB123">
        <v>-187067262</v>
      </c>
      <c r="AC123">
        <v>7526725</v>
      </c>
      <c r="AD123">
        <v>120210078</v>
      </c>
    </row>
    <row r="124" spans="1:30">
      <c r="A124" s="7">
        <v>43910</v>
      </c>
      <c r="B124" s="8">
        <v>0.702777777777778</v>
      </c>
      <c r="C124" s="6">
        <v>0.836</v>
      </c>
      <c r="D124" s="1">
        <v>5295028536</v>
      </c>
      <c r="E124" s="1">
        <v>5140805442</v>
      </c>
      <c r="F124" s="1">
        <v>179269036</v>
      </c>
      <c r="G124" s="1">
        <v>-183188833</v>
      </c>
      <c r="H124" s="1">
        <v>103880477</v>
      </c>
      <c r="I124" s="1">
        <v>322095752</v>
      </c>
      <c r="J124" s="1">
        <v>299194368</v>
      </c>
      <c r="K124" s="1">
        <v>154222934</v>
      </c>
      <c r="L124" s="1">
        <f ca="1" t="shared" si="1"/>
        <v>-3919797</v>
      </c>
      <c r="AA124" s="7">
        <v>43909</v>
      </c>
      <c r="AB124">
        <v>-223452930</v>
      </c>
      <c r="AC124">
        <v>18654649</v>
      </c>
      <c r="AD124">
        <v>119699391</v>
      </c>
    </row>
    <row r="125" spans="1:30">
      <c r="A125" s="7">
        <v>43911</v>
      </c>
      <c r="B125" s="8">
        <v>0.479861111111111</v>
      </c>
      <c r="C125" s="6">
        <v>0.836</v>
      </c>
      <c r="D125" s="1">
        <v>5295028536</v>
      </c>
      <c r="E125" s="1">
        <v>5140805442</v>
      </c>
      <c r="F125" s="1">
        <v>484789944</v>
      </c>
      <c r="G125" s="1">
        <v>-443633374</v>
      </c>
      <c r="H125" s="1">
        <v>146347646</v>
      </c>
      <c r="I125" s="1">
        <v>322095752</v>
      </c>
      <c r="J125" s="1">
        <v>299194368</v>
      </c>
      <c r="K125" s="1">
        <v>154222934</v>
      </c>
      <c r="L125" s="1">
        <f ca="1" t="shared" si="1"/>
        <v>41156570</v>
      </c>
      <c r="AA125" s="7">
        <v>43910</v>
      </c>
      <c r="AB125">
        <v>-183188833</v>
      </c>
      <c r="AC125">
        <v>-3919797</v>
      </c>
      <c r="AD125">
        <v>103880477</v>
      </c>
    </row>
    <row r="126" spans="1:30">
      <c r="A126" s="7">
        <v>43912</v>
      </c>
      <c r="B126" s="8">
        <v>0.750694444444444</v>
      </c>
      <c r="C126" s="6">
        <v>0.836</v>
      </c>
      <c r="D126" s="1">
        <v>5295028536</v>
      </c>
      <c r="E126" s="1">
        <v>5140805442</v>
      </c>
      <c r="F126" s="1">
        <v>268630638</v>
      </c>
      <c r="G126" s="1">
        <v>-248027859</v>
      </c>
      <c r="H126" s="1">
        <v>131969035</v>
      </c>
      <c r="I126" s="1">
        <v>214730780</v>
      </c>
      <c r="J126" s="1">
        <v>199462076</v>
      </c>
      <c r="K126" s="1">
        <v>154222934</v>
      </c>
      <c r="L126" s="1">
        <f ca="1" t="shared" si="1"/>
        <v>20602779</v>
      </c>
      <c r="AA126" s="7">
        <v>43911</v>
      </c>
      <c r="AB126">
        <v>-443633374</v>
      </c>
      <c r="AC126">
        <v>41156570</v>
      </c>
      <c r="AD126">
        <v>146347646</v>
      </c>
    </row>
    <row r="127" spans="1:30">
      <c r="A127" s="7">
        <v>43913</v>
      </c>
      <c r="B127" s="8">
        <v>0.80625</v>
      </c>
      <c r="C127" s="6">
        <v>0.836</v>
      </c>
      <c r="D127" s="1">
        <v>5295028536</v>
      </c>
      <c r="E127" s="1">
        <v>5140805442</v>
      </c>
      <c r="F127" s="1">
        <v>221955323</v>
      </c>
      <c r="G127" s="1">
        <v>-215945400</v>
      </c>
      <c r="H127" s="1">
        <v>115074342</v>
      </c>
      <c r="I127" s="1">
        <v>214730780</v>
      </c>
      <c r="J127" s="1">
        <v>199462076</v>
      </c>
      <c r="K127" s="1">
        <v>154222934</v>
      </c>
      <c r="L127" s="1">
        <f ca="1" t="shared" si="1"/>
        <v>6009923</v>
      </c>
      <c r="AA127" s="7">
        <v>43912</v>
      </c>
      <c r="AB127">
        <v>-248027859</v>
      </c>
      <c r="AC127">
        <v>20602779</v>
      </c>
      <c r="AD127">
        <v>131969035</v>
      </c>
    </row>
    <row r="128" spans="1:30">
      <c r="A128" s="7">
        <v>43914</v>
      </c>
      <c r="B128" s="8">
        <v>0.779861111111111</v>
      </c>
      <c r="C128" s="6">
        <v>0.836</v>
      </c>
      <c r="D128" s="1">
        <v>5295028536</v>
      </c>
      <c r="E128" s="1">
        <v>5140805442</v>
      </c>
      <c r="F128" s="1">
        <v>437159920</v>
      </c>
      <c r="G128" s="1">
        <v>-413752217</v>
      </c>
      <c r="H128" s="1">
        <v>121992704</v>
      </c>
      <c r="I128" s="1">
        <v>214730780</v>
      </c>
      <c r="J128" s="1">
        <v>199462076</v>
      </c>
      <c r="K128" s="1">
        <v>154222934</v>
      </c>
      <c r="L128" s="1">
        <f ca="1" t="shared" si="1"/>
        <v>23407703</v>
      </c>
      <c r="AA128" s="7">
        <v>43913</v>
      </c>
      <c r="AB128">
        <v>-215945400</v>
      </c>
      <c r="AC128">
        <v>6009923</v>
      </c>
      <c r="AD128">
        <v>115074342</v>
      </c>
    </row>
    <row r="129" spans="1:30">
      <c r="A129" s="7">
        <v>43915</v>
      </c>
      <c r="B129" s="8">
        <v>0.801388888888889</v>
      </c>
      <c r="C129" s="6">
        <v>0.836</v>
      </c>
      <c r="D129" s="1">
        <v>5295028536</v>
      </c>
      <c r="E129" s="1">
        <v>5140805442</v>
      </c>
      <c r="F129" s="1">
        <v>412440925</v>
      </c>
      <c r="G129" s="1">
        <v>-378975635</v>
      </c>
      <c r="H129" s="1">
        <v>117415936</v>
      </c>
      <c r="I129" s="1">
        <v>214730780</v>
      </c>
      <c r="J129" s="1">
        <v>199462076</v>
      </c>
      <c r="K129" s="1">
        <v>154222934</v>
      </c>
      <c r="L129" s="1">
        <f ca="1" t="shared" si="1"/>
        <v>33465290</v>
      </c>
      <c r="AA129" s="7">
        <v>43914</v>
      </c>
      <c r="AB129">
        <v>-413752217</v>
      </c>
      <c r="AC129">
        <v>23407703</v>
      </c>
      <c r="AD129">
        <v>121992704</v>
      </c>
    </row>
    <row r="130" spans="1:30">
      <c r="A130" s="7">
        <v>43916</v>
      </c>
      <c r="B130" s="8">
        <v>0.696527777777778</v>
      </c>
      <c r="C130" s="6">
        <v>0.836</v>
      </c>
      <c r="D130" s="1">
        <v>5295028536</v>
      </c>
      <c r="E130" s="1">
        <v>5140805442</v>
      </c>
      <c r="F130" s="1">
        <v>375933892</v>
      </c>
      <c r="G130" s="1">
        <v>-363722789</v>
      </c>
      <c r="H130" s="1">
        <v>108787261</v>
      </c>
      <c r="I130" s="1">
        <v>214730780</v>
      </c>
      <c r="J130" s="1">
        <v>199462076</v>
      </c>
      <c r="K130" s="1">
        <v>154222934</v>
      </c>
      <c r="L130" s="1">
        <f ca="1" t="shared" si="1"/>
        <v>12211103</v>
      </c>
      <c r="AA130" s="7">
        <v>43915</v>
      </c>
      <c r="AB130">
        <v>-378975635</v>
      </c>
      <c r="AC130">
        <v>33465290</v>
      </c>
      <c r="AD130">
        <v>117415936</v>
      </c>
    </row>
    <row r="131" spans="1:30">
      <c r="A131" s="7">
        <v>43917</v>
      </c>
      <c r="B131" s="8">
        <v>0.622916666666667</v>
      </c>
      <c r="C131" s="6">
        <v>0.836</v>
      </c>
      <c r="D131" s="1">
        <v>5295028536</v>
      </c>
      <c r="E131" s="1">
        <v>5140805442</v>
      </c>
      <c r="F131" s="1">
        <v>372771552</v>
      </c>
      <c r="G131" s="1">
        <v>-377426572</v>
      </c>
      <c r="H131" s="1">
        <v>96579542</v>
      </c>
      <c r="I131" s="1">
        <v>322095752</v>
      </c>
      <c r="J131" s="1">
        <v>299194368</v>
      </c>
      <c r="K131" s="1">
        <v>154222934</v>
      </c>
      <c r="L131" s="1">
        <f ca="1" t="shared" si="1"/>
        <v>-4655020</v>
      </c>
      <c r="AA131" s="7">
        <v>43916</v>
      </c>
      <c r="AB131">
        <v>-363722789</v>
      </c>
      <c r="AC131">
        <v>12211103</v>
      </c>
      <c r="AD131">
        <v>108787261</v>
      </c>
    </row>
    <row r="132" spans="1:30">
      <c r="A132" s="7">
        <v>43918</v>
      </c>
      <c r="B132" s="8">
        <v>0.7</v>
      </c>
      <c r="C132" s="6">
        <v>0.836</v>
      </c>
      <c r="D132" s="1">
        <v>5295028536</v>
      </c>
      <c r="E132" s="1">
        <v>5140805442</v>
      </c>
      <c r="F132" s="1">
        <v>386481096</v>
      </c>
      <c r="G132" s="1">
        <v>-334862215</v>
      </c>
      <c r="H132" s="1">
        <v>152118220</v>
      </c>
      <c r="I132" s="1">
        <v>322095752</v>
      </c>
      <c r="J132" s="1">
        <v>299194368</v>
      </c>
      <c r="K132" s="1">
        <v>154222934</v>
      </c>
      <c r="L132" s="1">
        <f t="shared" ref="L132:L156" si="2">F132+G132</f>
        <v>51618881</v>
      </c>
      <c r="AA132" s="7">
        <v>43917</v>
      </c>
      <c r="AB132">
        <v>-377426572</v>
      </c>
      <c r="AC132">
        <v>-4655020</v>
      </c>
      <c r="AD132">
        <v>96579542</v>
      </c>
    </row>
    <row r="133" spans="1:30">
      <c r="A133" s="7">
        <v>43919</v>
      </c>
      <c r="B133" s="8">
        <v>0.740972222222222</v>
      </c>
      <c r="C133" s="6">
        <v>0.836</v>
      </c>
      <c r="D133" s="1">
        <v>5295028536</v>
      </c>
      <c r="E133" s="1">
        <v>5140805442</v>
      </c>
      <c r="F133" s="1">
        <v>203426035</v>
      </c>
      <c r="G133" s="1">
        <v>-207909202</v>
      </c>
      <c r="H133" s="1">
        <v>102558686</v>
      </c>
      <c r="I133" s="1">
        <v>214730780</v>
      </c>
      <c r="J133" s="1">
        <v>199462076</v>
      </c>
      <c r="K133" s="1">
        <v>154222934</v>
      </c>
      <c r="L133" s="1">
        <f t="shared" si="2"/>
        <v>-4483167</v>
      </c>
      <c r="AA133" s="7">
        <v>43918</v>
      </c>
      <c r="AB133">
        <v>-334862215</v>
      </c>
      <c r="AC133">
        <v>51618881</v>
      </c>
      <c r="AD133">
        <v>152118220</v>
      </c>
    </row>
    <row r="134" spans="1:30">
      <c r="A134" s="7">
        <v>43920</v>
      </c>
      <c r="B134" s="8">
        <v>0.692361111111111</v>
      </c>
      <c r="C134" s="6">
        <v>0.836</v>
      </c>
      <c r="D134" s="1">
        <v>5295028536</v>
      </c>
      <c r="E134" s="1">
        <v>5140805442</v>
      </c>
      <c r="F134" s="1">
        <v>401560966</v>
      </c>
      <c r="G134" s="1">
        <v>-392042248</v>
      </c>
      <c r="H134" s="1">
        <v>95957792</v>
      </c>
      <c r="I134" s="1">
        <v>214730780</v>
      </c>
      <c r="J134" s="1">
        <v>199462076</v>
      </c>
      <c r="K134" s="1">
        <v>154222934</v>
      </c>
      <c r="L134" s="1">
        <f t="shared" si="2"/>
        <v>9518718</v>
      </c>
      <c r="AA134" s="7">
        <v>43919</v>
      </c>
      <c r="AB134">
        <v>-207909202</v>
      </c>
      <c r="AC134">
        <v>-4483167</v>
      </c>
      <c r="AD134">
        <v>102558686</v>
      </c>
    </row>
    <row r="135" spans="1:30">
      <c r="A135" s="7">
        <v>43921</v>
      </c>
      <c r="B135" s="8">
        <v>0.458333333333333</v>
      </c>
      <c r="C135" s="6">
        <v>0.836</v>
      </c>
      <c r="D135" s="1">
        <v>5295028536</v>
      </c>
      <c r="E135" s="1">
        <v>5140805442</v>
      </c>
      <c r="F135" s="1">
        <v>366156000</v>
      </c>
      <c r="G135" s="1">
        <v>-342878540</v>
      </c>
      <c r="H135" s="1">
        <v>99223444</v>
      </c>
      <c r="I135" s="1">
        <v>214730780</v>
      </c>
      <c r="J135" s="1">
        <v>199462076</v>
      </c>
      <c r="K135" s="1">
        <v>154222934</v>
      </c>
      <c r="L135" s="1">
        <f t="shared" si="2"/>
        <v>23277460</v>
      </c>
      <c r="AA135" s="7">
        <v>43920</v>
      </c>
      <c r="AB135">
        <v>-392042248</v>
      </c>
      <c r="AC135">
        <v>9518718</v>
      </c>
      <c r="AD135">
        <v>95957792</v>
      </c>
    </row>
    <row r="136" spans="1:30">
      <c r="A136" s="7">
        <v>43922</v>
      </c>
      <c r="B136" s="8">
        <v>0.563888888888889</v>
      </c>
      <c r="C136" s="6">
        <v>0.836</v>
      </c>
      <c r="D136" s="1">
        <v>5295028536</v>
      </c>
      <c r="E136" s="1">
        <v>5140805442</v>
      </c>
      <c r="F136" s="1">
        <v>243679936</v>
      </c>
      <c r="G136" s="1">
        <v>-219962344</v>
      </c>
      <c r="H136" s="1">
        <v>105543256</v>
      </c>
      <c r="I136" s="1">
        <v>214730780</v>
      </c>
      <c r="J136" s="1">
        <v>199462076</v>
      </c>
      <c r="K136" s="1">
        <v>154222934</v>
      </c>
      <c r="L136" s="1">
        <f t="shared" si="2"/>
        <v>23717592</v>
      </c>
      <c r="AA136" s="7">
        <v>43921</v>
      </c>
      <c r="AB136">
        <v>-342878540</v>
      </c>
      <c r="AC136">
        <v>23277460</v>
      </c>
      <c r="AD136">
        <v>99223444</v>
      </c>
    </row>
    <row r="137" spans="1:30">
      <c r="A137" s="7">
        <v>43923</v>
      </c>
      <c r="B137" s="8">
        <v>0.735416666666667</v>
      </c>
      <c r="C137" s="6">
        <v>0.836</v>
      </c>
      <c r="D137" s="1">
        <v>5295028536</v>
      </c>
      <c r="E137" s="1">
        <v>5140805442</v>
      </c>
      <c r="F137" s="1">
        <v>236299702</v>
      </c>
      <c r="G137" s="1">
        <v>-232941231</v>
      </c>
      <c r="H137" s="1">
        <v>92834217</v>
      </c>
      <c r="I137" s="1">
        <v>214730780</v>
      </c>
      <c r="J137" s="1">
        <v>199462076</v>
      </c>
      <c r="K137" s="1">
        <v>154222934</v>
      </c>
      <c r="L137" s="1">
        <f t="shared" si="2"/>
        <v>3358471</v>
      </c>
      <c r="AA137" s="7">
        <v>43922</v>
      </c>
      <c r="AB137">
        <v>-219962344</v>
      </c>
      <c r="AC137">
        <v>23717592</v>
      </c>
      <c r="AD137">
        <v>105543256</v>
      </c>
    </row>
    <row r="138" spans="1:30">
      <c r="A138" s="7">
        <v>43924</v>
      </c>
      <c r="B138" s="8">
        <v>0.479166666666667</v>
      </c>
      <c r="C138" s="6">
        <v>0.836</v>
      </c>
      <c r="D138" s="1">
        <v>5295028536</v>
      </c>
      <c r="E138" s="1">
        <v>5140805442</v>
      </c>
      <c r="F138" s="1">
        <v>405235230</v>
      </c>
      <c r="G138" s="1">
        <v>-381725164</v>
      </c>
      <c r="H138" s="1">
        <v>116842219</v>
      </c>
      <c r="I138" s="1">
        <v>214730780</v>
      </c>
      <c r="J138" s="1">
        <v>199462076</v>
      </c>
      <c r="K138" s="1">
        <v>154222934</v>
      </c>
      <c r="L138" s="1">
        <f t="shared" si="2"/>
        <v>23510066</v>
      </c>
      <c r="AA138" s="7">
        <v>43923</v>
      </c>
      <c r="AB138">
        <v>-232941231</v>
      </c>
      <c r="AC138">
        <v>3358471</v>
      </c>
      <c r="AD138">
        <v>92834217</v>
      </c>
    </row>
    <row r="139" spans="1:30">
      <c r="A139" s="7">
        <v>43925</v>
      </c>
      <c r="B139" s="8">
        <v>0.461111111111111</v>
      </c>
      <c r="C139" s="6">
        <v>0.836</v>
      </c>
      <c r="D139" s="1">
        <v>5295028536</v>
      </c>
      <c r="E139" s="1">
        <v>5140805442</v>
      </c>
      <c r="F139" s="1">
        <v>397974637</v>
      </c>
      <c r="G139" s="1">
        <v>-343728100</v>
      </c>
      <c r="H139" s="1">
        <v>151735774</v>
      </c>
      <c r="I139" s="1">
        <v>214730780</v>
      </c>
      <c r="J139" s="1">
        <v>199462076</v>
      </c>
      <c r="K139" s="1">
        <v>154222934</v>
      </c>
      <c r="L139" s="1">
        <f t="shared" si="2"/>
        <v>54246537</v>
      </c>
      <c r="AA139" s="7">
        <v>43924</v>
      </c>
      <c r="AB139">
        <v>-381725164</v>
      </c>
      <c r="AC139">
        <v>23510066</v>
      </c>
      <c r="AD139">
        <v>116842219</v>
      </c>
    </row>
    <row r="140" spans="1:30">
      <c r="A140" s="7">
        <v>43926</v>
      </c>
      <c r="B140" s="8">
        <v>0.478472222222222</v>
      </c>
      <c r="C140" s="6">
        <v>0.836</v>
      </c>
      <c r="D140" s="1">
        <v>5295028536</v>
      </c>
      <c r="E140" s="1">
        <v>5140805442</v>
      </c>
      <c r="F140" s="1">
        <v>237529011</v>
      </c>
      <c r="G140" s="1">
        <v>-203345122</v>
      </c>
      <c r="H140" s="1">
        <v>134300782</v>
      </c>
      <c r="I140" s="1">
        <v>214730780</v>
      </c>
      <c r="J140" s="1">
        <v>199462076</v>
      </c>
      <c r="K140" s="1">
        <v>154222934</v>
      </c>
      <c r="L140" s="1">
        <f t="shared" si="2"/>
        <v>34183889</v>
      </c>
      <c r="AA140" s="7">
        <v>43925</v>
      </c>
      <c r="AB140">
        <v>-343728100</v>
      </c>
      <c r="AC140">
        <v>54246537</v>
      </c>
      <c r="AD140">
        <v>151735774</v>
      </c>
    </row>
    <row r="141" spans="1:30">
      <c r="A141" s="7">
        <v>43927</v>
      </c>
      <c r="B141" s="8">
        <v>0.506944444444444</v>
      </c>
      <c r="C141" s="6">
        <v>0.836</v>
      </c>
      <c r="D141" s="1">
        <v>5295028536</v>
      </c>
      <c r="E141" s="1">
        <v>5140805442</v>
      </c>
      <c r="F141" s="1">
        <v>227589691</v>
      </c>
      <c r="G141" s="1">
        <v>-206217006</v>
      </c>
      <c r="H141" s="1">
        <v>160156634</v>
      </c>
      <c r="I141" s="1">
        <v>214730780</v>
      </c>
      <c r="J141" s="1">
        <v>199462076</v>
      </c>
      <c r="K141" s="1">
        <v>154222934</v>
      </c>
      <c r="L141" s="1">
        <f t="shared" si="2"/>
        <v>21372685</v>
      </c>
      <c r="AA141" s="7">
        <v>43926</v>
      </c>
      <c r="AB141">
        <v>-203345122</v>
      </c>
      <c r="AC141">
        <v>34183889</v>
      </c>
      <c r="AD141">
        <v>134300782</v>
      </c>
    </row>
    <row r="142" spans="1:30">
      <c r="A142" s="7">
        <v>43928</v>
      </c>
      <c r="B142" s="8">
        <v>0.464583333333333</v>
      </c>
      <c r="C142" s="6">
        <v>0.836</v>
      </c>
      <c r="D142" s="1">
        <v>5295028536</v>
      </c>
      <c r="E142" s="1">
        <v>5140805442</v>
      </c>
      <c r="F142" s="1">
        <v>426392337</v>
      </c>
      <c r="G142" s="1">
        <v>-395768310</v>
      </c>
      <c r="H142" s="1">
        <v>155406091</v>
      </c>
      <c r="I142" s="1">
        <v>214730780</v>
      </c>
      <c r="J142" s="1">
        <v>199462076</v>
      </c>
      <c r="K142" s="1">
        <v>154222934</v>
      </c>
      <c r="L142" s="1">
        <f t="shared" si="2"/>
        <v>30624027</v>
      </c>
      <c r="AA142" s="7">
        <v>43927</v>
      </c>
      <c r="AB142">
        <v>-206217006</v>
      </c>
      <c r="AC142">
        <v>21372685</v>
      </c>
      <c r="AD142">
        <v>160156634</v>
      </c>
    </row>
    <row r="143" spans="1:30">
      <c r="A143" s="7">
        <v>43929</v>
      </c>
      <c r="B143" s="8">
        <v>0.709027777777778</v>
      </c>
      <c r="C143" s="6">
        <v>0.836</v>
      </c>
      <c r="D143" s="1">
        <v>5295028536</v>
      </c>
      <c r="E143" s="1">
        <v>5140805442</v>
      </c>
      <c r="F143" s="1">
        <v>272772253</v>
      </c>
      <c r="G143" s="1">
        <v>-248240249</v>
      </c>
      <c r="H143" s="1">
        <v>170662520</v>
      </c>
      <c r="I143" s="1">
        <v>214730780</v>
      </c>
      <c r="J143" s="1">
        <v>199462076</v>
      </c>
      <c r="K143" s="1">
        <v>154222934</v>
      </c>
      <c r="L143" s="1">
        <f t="shared" si="2"/>
        <v>24532004</v>
      </c>
      <c r="AA143" s="7">
        <v>43928</v>
      </c>
      <c r="AB143">
        <v>-395768310</v>
      </c>
      <c r="AC143">
        <v>30624027</v>
      </c>
      <c r="AD143">
        <v>155406091</v>
      </c>
    </row>
    <row r="144" spans="1:30">
      <c r="A144" s="7">
        <v>43930</v>
      </c>
      <c r="B144" s="8">
        <v>0.743055555555556</v>
      </c>
      <c r="C144" s="6">
        <v>0.836</v>
      </c>
      <c r="D144" s="1">
        <v>5295028536</v>
      </c>
      <c r="E144" s="1">
        <v>5140805442</v>
      </c>
      <c r="F144" s="1">
        <v>242334999</v>
      </c>
      <c r="G144" s="1">
        <v>-208915746</v>
      </c>
      <c r="H144" s="1">
        <v>180364181</v>
      </c>
      <c r="I144" s="1">
        <v>214730780</v>
      </c>
      <c r="J144" s="1">
        <v>199462076</v>
      </c>
      <c r="K144" s="1">
        <v>154222934</v>
      </c>
      <c r="L144" s="1">
        <f t="shared" si="2"/>
        <v>33419253</v>
      </c>
      <c r="AA144" s="7">
        <v>43929</v>
      </c>
      <c r="AB144">
        <v>-248240249</v>
      </c>
      <c r="AC144">
        <v>24532004</v>
      </c>
      <c r="AD144">
        <v>170662520</v>
      </c>
    </row>
    <row r="145" spans="1:30">
      <c r="A145" s="7">
        <v>43931</v>
      </c>
      <c r="B145" s="8">
        <v>0.525694444444444</v>
      </c>
      <c r="C145" s="6">
        <v>0.836</v>
      </c>
      <c r="D145" s="1">
        <v>5295028536</v>
      </c>
      <c r="E145" s="1">
        <v>5140805442</v>
      </c>
      <c r="F145" s="1">
        <v>217320657</v>
      </c>
      <c r="G145" s="1">
        <v>-206784919</v>
      </c>
      <c r="H145" s="1">
        <v>180923423</v>
      </c>
      <c r="I145" s="1">
        <v>214730780</v>
      </c>
      <c r="J145" s="1">
        <v>199462076</v>
      </c>
      <c r="K145" s="1">
        <v>154222934</v>
      </c>
      <c r="L145" s="1">
        <f t="shared" si="2"/>
        <v>10535738</v>
      </c>
      <c r="AA145" s="7">
        <v>43930</v>
      </c>
      <c r="AB145">
        <v>-208915746</v>
      </c>
      <c r="AC145">
        <v>33419253</v>
      </c>
      <c r="AD145">
        <v>180364181</v>
      </c>
    </row>
    <row r="146" spans="1:30">
      <c r="A146" s="7">
        <v>43932</v>
      </c>
      <c r="B146" s="8">
        <v>0.441666666666667</v>
      </c>
      <c r="C146" s="6">
        <v>0.836</v>
      </c>
      <c r="D146" s="1">
        <v>5295028536</v>
      </c>
      <c r="E146" s="1">
        <v>5140805442</v>
      </c>
      <c r="F146" s="1">
        <v>353913886</v>
      </c>
      <c r="G146" s="1">
        <v>-335200174</v>
      </c>
      <c r="H146" s="1">
        <v>175567827</v>
      </c>
      <c r="I146" s="1">
        <v>214730780</v>
      </c>
      <c r="J146" s="1">
        <v>199462076</v>
      </c>
      <c r="K146" s="1">
        <v>154222934</v>
      </c>
      <c r="L146" s="1">
        <f t="shared" si="2"/>
        <v>18713712</v>
      </c>
      <c r="AA146" s="7">
        <v>43931</v>
      </c>
      <c r="AB146">
        <v>-206784919</v>
      </c>
      <c r="AC146">
        <v>10535738</v>
      </c>
      <c r="AD146">
        <v>180923423</v>
      </c>
    </row>
    <row r="147" spans="1:30">
      <c r="A147" s="7">
        <v>43933</v>
      </c>
      <c r="B147" s="8">
        <v>0.509027777777778</v>
      </c>
      <c r="C147" s="6">
        <v>0.836</v>
      </c>
      <c r="D147" s="1">
        <v>5295028536</v>
      </c>
      <c r="E147" s="1">
        <v>5140805442</v>
      </c>
      <c r="F147" s="1">
        <v>253663659</v>
      </c>
      <c r="G147" s="1">
        <v>-215656826</v>
      </c>
      <c r="H147" s="1">
        <v>179479718</v>
      </c>
      <c r="I147" s="1">
        <v>214730780</v>
      </c>
      <c r="J147" s="1">
        <v>199462076</v>
      </c>
      <c r="K147" s="1">
        <v>154222934</v>
      </c>
      <c r="L147" s="1">
        <f t="shared" si="2"/>
        <v>38006833</v>
      </c>
      <c r="AA147" s="7">
        <v>43932</v>
      </c>
      <c r="AB147">
        <v>-335200174</v>
      </c>
      <c r="AC147">
        <v>18713712</v>
      </c>
      <c r="AD147">
        <v>175567827</v>
      </c>
    </row>
    <row r="148" spans="1:30">
      <c r="A148" s="7">
        <v>43934</v>
      </c>
      <c r="B148" s="8">
        <v>0.701388888888889</v>
      </c>
      <c r="C148" s="6">
        <v>0.836</v>
      </c>
      <c r="D148" s="1">
        <v>5295028536</v>
      </c>
      <c r="E148" s="1">
        <v>5140805442</v>
      </c>
      <c r="F148" s="1">
        <v>221344551</v>
      </c>
      <c r="G148" s="1">
        <v>-210884973</v>
      </c>
      <c r="H148" s="1">
        <v>155755407</v>
      </c>
      <c r="I148" s="1">
        <v>214730780</v>
      </c>
      <c r="J148" s="1">
        <v>199462076</v>
      </c>
      <c r="K148" s="1">
        <v>154222934</v>
      </c>
      <c r="L148" s="1">
        <f t="shared" si="2"/>
        <v>10459578</v>
      </c>
      <c r="AA148" s="7">
        <v>43933</v>
      </c>
      <c r="AB148">
        <v>-215656826</v>
      </c>
      <c r="AC148">
        <v>38006833</v>
      </c>
      <c r="AD148">
        <v>179479718</v>
      </c>
    </row>
    <row r="149" spans="1:30">
      <c r="A149" s="7">
        <v>43935</v>
      </c>
      <c r="B149" s="8">
        <v>0.723611111111111</v>
      </c>
      <c r="C149" s="6">
        <v>0.836</v>
      </c>
      <c r="D149" s="1">
        <v>5295028536</v>
      </c>
      <c r="E149" s="1">
        <v>5140805442</v>
      </c>
      <c r="F149" s="1">
        <v>268021324</v>
      </c>
      <c r="G149" s="1">
        <v>-229646875</v>
      </c>
      <c r="H149" s="1">
        <v>172757171</v>
      </c>
      <c r="I149" s="1">
        <v>214730780</v>
      </c>
      <c r="J149" s="1">
        <v>199462076</v>
      </c>
      <c r="K149" s="1">
        <v>154222934</v>
      </c>
      <c r="L149" s="1">
        <f t="shared" si="2"/>
        <v>38374449</v>
      </c>
      <c r="AA149" s="7">
        <v>43934</v>
      </c>
      <c r="AB149">
        <v>-210884973</v>
      </c>
      <c r="AC149">
        <v>10459578</v>
      </c>
      <c r="AD149">
        <v>155755407</v>
      </c>
    </row>
    <row r="150" spans="1:30">
      <c r="A150" s="7">
        <v>43936</v>
      </c>
      <c r="B150" s="8">
        <v>0.659027777777778</v>
      </c>
      <c r="C150" s="6">
        <v>0.836</v>
      </c>
      <c r="D150" s="1">
        <v>5295028536</v>
      </c>
      <c r="E150" s="1">
        <v>5140805442</v>
      </c>
      <c r="F150" s="1">
        <v>463621086</v>
      </c>
      <c r="G150" s="1">
        <v>-418307062</v>
      </c>
      <c r="H150" s="1">
        <v>170445404</v>
      </c>
      <c r="I150" s="1">
        <v>214730780</v>
      </c>
      <c r="J150" s="1">
        <v>199462076</v>
      </c>
      <c r="K150" s="1">
        <v>154222934</v>
      </c>
      <c r="L150" s="1">
        <f t="shared" si="2"/>
        <v>45314024</v>
      </c>
      <c r="AA150" s="7">
        <v>43935</v>
      </c>
      <c r="AB150">
        <v>-229646875</v>
      </c>
      <c r="AC150">
        <v>38374449</v>
      </c>
      <c r="AD150">
        <v>172757171</v>
      </c>
    </row>
    <row r="151" spans="1:30">
      <c r="A151" s="7">
        <v>43937</v>
      </c>
      <c r="B151" s="8">
        <v>0.690972222222222</v>
      </c>
      <c r="C151" s="6">
        <v>0.836</v>
      </c>
      <c r="D151" s="1">
        <v>5295028536</v>
      </c>
      <c r="E151" s="1">
        <v>5140805442</v>
      </c>
      <c r="F151" s="1">
        <v>226354371</v>
      </c>
      <c r="G151" s="1">
        <v>-205014232</v>
      </c>
      <c r="H151" s="1">
        <v>167253539</v>
      </c>
      <c r="I151" s="1">
        <v>214730780</v>
      </c>
      <c r="J151" s="1">
        <v>199462076</v>
      </c>
      <c r="K151" s="1">
        <v>154222934</v>
      </c>
      <c r="L151" s="1">
        <f t="shared" si="2"/>
        <v>21340139</v>
      </c>
      <c r="AA151" s="7">
        <v>43936</v>
      </c>
      <c r="AB151">
        <v>-418307062</v>
      </c>
      <c r="AC151">
        <v>45314024</v>
      </c>
      <c r="AD151">
        <v>170445404</v>
      </c>
    </row>
    <row r="152" spans="1:30">
      <c r="A152" s="7">
        <v>43938</v>
      </c>
      <c r="B152" s="8">
        <v>0.590972222222222</v>
      </c>
      <c r="C152" s="6">
        <v>0.836</v>
      </c>
      <c r="D152" s="1">
        <v>5295028536</v>
      </c>
      <c r="E152" s="1">
        <v>5140805442</v>
      </c>
      <c r="F152" s="1">
        <v>420359907</v>
      </c>
      <c r="G152" s="1">
        <v>-381101845</v>
      </c>
      <c r="H152" s="1">
        <v>151752209</v>
      </c>
      <c r="I152" s="1">
        <v>214730780</v>
      </c>
      <c r="J152" s="1">
        <v>199462076</v>
      </c>
      <c r="K152" s="1">
        <v>154222934</v>
      </c>
      <c r="L152" s="1">
        <f t="shared" si="2"/>
        <v>39258062</v>
      </c>
      <c r="AA152" s="7">
        <v>43937</v>
      </c>
      <c r="AB152">
        <v>-205014232</v>
      </c>
      <c r="AC152">
        <v>21340139</v>
      </c>
      <c r="AD152">
        <v>167253539</v>
      </c>
    </row>
    <row r="153" spans="1:30">
      <c r="A153" s="7">
        <v>43939</v>
      </c>
      <c r="B153" s="8">
        <v>0.738194444444444</v>
      </c>
      <c r="C153" s="6">
        <v>0.836</v>
      </c>
      <c r="D153" s="1">
        <v>5295028536</v>
      </c>
      <c r="E153" s="1">
        <v>5140805442</v>
      </c>
      <c r="F153" s="1">
        <v>226770801</v>
      </c>
      <c r="G153" s="1">
        <v>-229462188</v>
      </c>
      <c r="H153" s="1">
        <v>145143109</v>
      </c>
      <c r="I153" s="1">
        <v>214730780</v>
      </c>
      <c r="J153" s="1">
        <v>199462076</v>
      </c>
      <c r="K153" s="1">
        <v>154222934</v>
      </c>
      <c r="L153" s="1">
        <f t="shared" si="2"/>
        <v>-2691387</v>
      </c>
      <c r="AA153" s="7">
        <v>43938</v>
      </c>
      <c r="AB153">
        <v>-381101845</v>
      </c>
      <c r="AC153">
        <v>39258062</v>
      </c>
      <c r="AD153">
        <v>151752209</v>
      </c>
    </row>
    <row r="154" spans="1:30">
      <c r="A154" s="7">
        <v>43940</v>
      </c>
      <c r="B154" s="8">
        <v>0.565277777777778</v>
      </c>
      <c r="C154" s="6">
        <v>0.836</v>
      </c>
      <c r="D154" s="1">
        <v>5295028536</v>
      </c>
      <c r="E154" s="1">
        <v>5140805442</v>
      </c>
      <c r="F154" s="1">
        <v>404531931</v>
      </c>
      <c r="G154" s="1">
        <v>-381565872</v>
      </c>
      <c r="H154" s="1">
        <v>156004556</v>
      </c>
      <c r="I154" s="1">
        <v>214730780</v>
      </c>
      <c r="J154" s="1">
        <v>199462076</v>
      </c>
      <c r="K154" s="1">
        <v>154222934</v>
      </c>
      <c r="L154" s="1">
        <f t="shared" si="2"/>
        <v>22966059</v>
      </c>
      <c r="AA154" s="7">
        <v>43939</v>
      </c>
      <c r="AB154">
        <v>-229462188</v>
      </c>
      <c r="AC154">
        <v>-2691387</v>
      </c>
      <c r="AD154">
        <v>145143109</v>
      </c>
    </row>
    <row r="155" spans="1:30">
      <c r="A155" s="7">
        <v>43941</v>
      </c>
      <c r="B155" s="8">
        <v>0.622916666666667</v>
      </c>
      <c r="C155" s="6">
        <v>0.836</v>
      </c>
      <c r="D155" s="1">
        <v>5295028536</v>
      </c>
      <c r="E155" s="1">
        <v>5140805442</v>
      </c>
      <c r="F155" s="1">
        <v>245968409</v>
      </c>
      <c r="G155" s="1">
        <v>-218318629</v>
      </c>
      <c r="H155" s="1">
        <v>145647503</v>
      </c>
      <c r="I155" s="1">
        <v>214730780</v>
      </c>
      <c r="J155" s="1">
        <v>199462076</v>
      </c>
      <c r="K155" s="1">
        <v>154222934</v>
      </c>
      <c r="L155" s="1">
        <f t="shared" si="2"/>
        <v>27649780</v>
      </c>
      <c r="AA155" s="7">
        <v>43940</v>
      </c>
      <c r="AB155">
        <v>-381565872</v>
      </c>
      <c r="AC155">
        <v>22966059</v>
      </c>
      <c r="AD155">
        <v>156004556</v>
      </c>
    </row>
    <row r="156" spans="1:30">
      <c r="A156" s="7">
        <v>43942</v>
      </c>
      <c r="B156" s="8">
        <v>0.697222222222222</v>
      </c>
      <c r="C156" s="6">
        <v>0.836</v>
      </c>
      <c r="D156" s="1">
        <v>5295028536</v>
      </c>
      <c r="E156" s="1">
        <v>5140805442</v>
      </c>
      <c r="F156" s="1">
        <v>224734161</v>
      </c>
      <c r="G156" s="1">
        <v>-217032745</v>
      </c>
      <c r="H156" s="1">
        <v>142889341</v>
      </c>
      <c r="I156" s="1">
        <v>214730780</v>
      </c>
      <c r="J156" s="1">
        <v>199462076</v>
      </c>
      <c r="K156" s="1">
        <v>154222934</v>
      </c>
      <c r="L156" s="1">
        <f t="shared" si="2"/>
        <v>7701416</v>
      </c>
      <c r="AA156" s="7">
        <v>43941</v>
      </c>
      <c r="AB156">
        <v>-218318629</v>
      </c>
      <c r="AC156">
        <v>27649780</v>
      </c>
      <c r="AD156">
        <v>145647503</v>
      </c>
    </row>
    <row r="157" spans="27:30">
      <c r="AA157" s="7">
        <v>43942</v>
      </c>
      <c r="AB157">
        <v>-217032745</v>
      </c>
      <c r="AC157">
        <v>7701416</v>
      </c>
      <c r="AD157">
        <v>142889341</v>
      </c>
    </row>
    <row r="158" spans="27:30">
      <c r="AA158" t="s">
        <v>309</v>
      </c>
      <c r="AB158">
        <v>-43037925539</v>
      </c>
      <c r="AC158">
        <v>2652445189</v>
      </c>
      <c r="AD158">
        <v>17220651116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3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31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1:30">
      <c r="A119" s="7">
        <v>43909</v>
      </c>
      <c r="B119" s="8">
        <v>0.700694444444444</v>
      </c>
      <c r="C119" s="6">
        <v>1</v>
      </c>
      <c r="D119" s="1">
        <v>23300083000</v>
      </c>
      <c r="E119" s="1">
        <v>22621440221</v>
      </c>
      <c r="F119" s="1">
        <v>1127909514</v>
      </c>
      <c r="G119" s="1">
        <v>-983280128</v>
      </c>
      <c r="H119" s="1">
        <v>838305845</v>
      </c>
      <c r="I119" s="1">
        <v>944895000</v>
      </c>
      <c r="J119" s="1">
        <v>877711000</v>
      </c>
      <c r="K119" s="1">
        <v>678642779</v>
      </c>
      <c r="L119" s="1">
        <f ca="1" t="shared" si="1"/>
        <v>144629386</v>
      </c>
      <c r="AA119" s="7">
        <v>43908</v>
      </c>
      <c r="AB119">
        <v>-823168981</v>
      </c>
      <c r="AC119">
        <v>131091042</v>
      </c>
      <c r="AD119">
        <v>751898671</v>
      </c>
    </row>
    <row r="120" spans="1:30">
      <c r="A120" s="7">
        <v>43910</v>
      </c>
      <c r="B120" s="8">
        <v>0.705555555555556</v>
      </c>
      <c r="C120" s="6">
        <v>1</v>
      </c>
      <c r="D120" s="1">
        <v>23300083000</v>
      </c>
      <c r="E120" s="1">
        <v>22621440221</v>
      </c>
      <c r="F120" s="1">
        <v>867538585</v>
      </c>
      <c r="G120" s="1">
        <v>-806102379</v>
      </c>
      <c r="H120" s="1">
        <v>732320877</v>
      </c>
      <c r="I120" s="1">
        <v>1417342000</v>
      </c>
      <c r="J120" s="1">
        <v>1316567000</v>
      </c>
      <c r="K120" s="1">
        <v>678642779</v>
      </c>
      <c r="L120" s="1">
        <f ca="1" t="shared" si="1"/>
        <v>61436206</v>
      </c>
      <c r="AA120" s="7">
        <v>43909</v>
      </c>
      <c r="AB120">
        <v>-983280128</v>
      </c>
      <c r="AC120">
        <v>144629386</v>
      </c>
      <c r="AD120">
        <v>838305845</v>
      </c>
    </row>
    <row r="121" spans="1:30">
      <c r="A121" s="7">
        <v>43911</v>
      </c>
      <c r="B121" s="8">
        <v>0.480555555555556</v>
      </c>
      <c r="C121" s="6">
        <v>1</v>
      </c>
      <c r="D121" s="1">
        <v>23300083000</v>
      </c>
      <c r="E121" s="1">
        <v>22621440221</v>
      </c>
      <c r="F121" s="1">
        <v>2059957662</v>
      </c>
      <c r="G121" s="1">
        <v>-1952155666</v>
      </c>
      <c r="H121" s="1">
        <v>655457868</v>
      </c>
      <c r="I121" s="1">
        <v>1417342000</v>
      </c>
      <c r="J121" s="1">
        <v>1316567000</v>
      </c>
      <c r="K121" s="1">
        <v>678642779</v>
      </c>
      <c r="L121" s="1">
        <f ca="1" t="shared" si="1"/>
        <v>107801996</v>
      </c>
      <c r="AA121" s="7">
        <v>43910</v>
      </c>
      <c r="AB121">
        <v>-806102379</v>
      </c>
      <c r="AC121">
        <v>61436206</v>
      </c>
      <c r="AD121">
        <v>732320877</v>
      </c>
    </row>
    <row r="122" spans="1:30">
      <c r="A122" s="7">
        <v>43912</v>
      </c>
      <c r="B122" s="8">
        <v>0.750694444444444</v>
      </c>
      <c r="C122" s="6">
        <v>1</v>
      </c>
      <c r="D122" s="1">
        <v>23300083000</v>
      </c>
      <c r="E122" s="1">
        <v>22621440221</v>
      </c>
      <c r="F122" s="1">
        <v>1175862362</v>
      </c>
      <c r="G122" s="1">
        <v>-1091419406</v>
      </c>
      <c r="H122" s="1">
        <v>661078655</v>
      </c>
      <c r="I122" s="1">
        <v>944895000</v>
      </c>
      <c r="J122" s="1">
        <v>877711000</v>
      </c>
      <c r="K122" s="1">
        <v>678642779</v>
      </c>
      <c r="L122" s="1">
        <f ca="1" t="shared" si="1"/>
        <v>84442956</v>
      </c>
      <c r="AA122" s="7">
        <v>43911</v>
      </c>
      <c r="AB122">
        <v>-1952155666</v>
      </c>
      <c r="AC122">
        <v>107801996</v>
      </c>
      <c r="AD122">
        <v>655457868</v>
      </c>
    </row>
    <row r="123" spans="1:30">
      <c r="A123" s="7">
        <v>43913</v>
      </c>
      <c r="B123" s="8">
        <v>0.80625</v>
      </c>
      <c r="C123" s="6">
        <v>1</v>
      </c>
      <c r="D123" s="1">
        <v>23300083000</v>
      </c>
      <c r="E123" s="1">
        <v>22621440221</v>
      </c>
      <c r="F123" s="1">
        <v>1021800045</v>
      </c>
      <c r="G123" s="1">
        <v>-950244061</v>
      </c>
      <c r="H123" s="1">
        <v>653082882</v>
      </c>
      <c r="I123" s="1">
        <v>944895000</v>
      </c>
      <c r="J123" s="1">
        <v>877711000</v>
      </c>
      <c r="K123" s="1">
        <v>678642779</v>
      </c>
      <c r="L123" s="1">
        <f ca="1" t="shared" si="1"/>
        <v>71555984</v>
      </c>
      <c r="AA123" s="7">
        <v>43912</v>
      </c>
      <c r="AB123">
        <v>-1091419406</v>
      </c>
      <c r="AC123">
        <v>84442956</v>
      </c>
      <c r="AD123">
        <v>661078655</v>
      </c>
    </row>
    <row r="124" spans="1:30">
      <c r="A124" s="7">
        <v>43914</v>
      </c>
      <c r="B124" s="8">
        <v>0.780555555555556</v>
      </c>
      <c r="C124" s="6">
        <v>1</v>
      </c>
      <c r="D124" s="1">
        <v>23300083000</v>
      </c>
      <c r="E124" s="1">
        <v>22621440221</v>
      </c>
      <c r="F124" s="1">
        <v>1981373078</v>
      </c>
      <c r="G124" s="1">
        <v>-1820671278</v>
      </c>
      <c r="H124" s="1">
        <v>646799137</v>
      </c>
      <c r="I124" s="1">
        <v>944895000</v>
      </c>
      <c r="J124" s="1">
        <v>877711000</v>
      </c>
      <c r="K124" s="1">
        <v>678642779</v>
      </c>
      <c r="L124" s="1">
        <f ca="1" t="shared" si="1"/>
        <v>160701800</v>
      </c>
      <c r="AA124" s="7">
        <v>43913</v>
      </c>
      <c r="AB124">
        <v>-950244061</v>
      </c>
      <c r="AC124">
        <v>71555984</v>
      </c>
      <c r="AD124">
        <v>653082882</v>
      </c>
    </row>
    <row r="125" spans="1:30">
      <c r="A125" s="7">
        <v>43915</v>
      </c>
      <c r="B125" s="8">
        <v>0.801388888888889</v>
      </c>
      <c r="C125" s="6">
        <v>1</v>
      </c>
      <c r="D125" s="1">
        <v>23300083000</v>
      </c>
      <c r="E125" s="1">
        <v>22621440221</v>
      </c>
      <c r="F125" s="1">
        <v>1901751156</v>
      </c>
      <c r="G125" s="1">
        <v>-1667640740</v>
      </c>
      <c r="H125" s="1">
        <v>773631780</v>
      </c>
      <c r="I125" s="1">
        <v>944895000</v>
      </c>
      <c r="J125" s="1">
        <v>877711000</v>
      </c>
      <c r="K125" s="1">
        <v>678642779</v>
      </c>
      <c r="L125" s="1">
        <f ca="1" t="shared" si="1"/>
        <v>234110416</v>
      </c>
      <c r="AA125" s="7">
        <v>43914</v>
      </c>
      <c r="AB125">
        <v>-1820671278</v>
      </c>
      <c r="AC125">
        <v>160701800</v>
      </c>
      <c r="AD125">
        <v>646799137</v>
      </c>
    </row>
    <row r="126" spans="1:30">
      <c r="A126" s="7">
        <v>43916</v>
      </c>
      <c r="B126" s="8">
        <v>0.696527777777778</v>
      </c>
      <c r="C126" s="6">
        <v>1</v>
      </c>
      <c r="D126" s="1">
        <v>23300083000</v>
      </c>
      <c r="E126" s="1">
        <v>22621440221</v>
      </c>
      <c r="F126" s="1">
        <v>1871852575</v>
      </c>
      <c r="G126" s="1">
        <v>-1600522261</v>
      </c>
      <c r="H126" s="1">
        <v>751925017</v>
      </c>
      <c r="I126" s="1">
        <v>944895000</v>
      </c>
      <c r="J126" s="1">
        <v>877711000</v>
      </c>
      <c r="K126" s="1">
        <v>678642779</v>
      </c>
      <c r="L126" s="1">
        <f ca="1" t="shared" si="1"/>
        <v>271330314</v>
      </c>
      <c r="AA126" s="7">
        <v>43915</v>
      </c>
      <c r="AB126">
        <v>-1667640740</v>
      </c>
      <c r="AC126">
        <v>234110416</v>
      </c>
      <c r="AD126">
        <v>773631780</v>
      </c>
    </row>
    <row r="127" spans="1:30">
      <c r="A127" s="7">
        <v>43917</v>
      </c>
      <c r="B127" s="8">
        <v>0.623611111111111</v>
      </c>
      <c r="C127" s="6">
        <v>1</v>
      </c>
      <c r="D127" s="1">
        <v>23300083000</v>
      </c>
      <c r="E127" s="1">
        <v>22621440221</v>
      </c>
      <c r="F127" s="1">
        <v>1924329583</v>
      </c>
      <c r="G127" s="1">
        <v>-1660824258</v>
      </c>
      <c r="H127" s="1">
        <v>761416677</v>
      </c>
      <c r="I127" s="1">
        <v>944895000</v>
      </c>
      <c r="J127" s="1">
        <v>877711000</v>
      </c>
      <c r="K127" s="1">
        <v>678642779</v>
      </c>
      <c r="L127" s="1">
        <f ca="1" t="shared" si="1"/>
        <v>263505325</v>
      </c>
      <c r="AA127" s="7">
        <v>43916</v>
      </c>
      <c r="AB127">
        <v>-1600522261</v>
      </c>
      <c r="AC127">
        <v>271330314</v>
      </c>
      <c r="AD127">
        <v>751925017</v>
      </c>
    </row>
    <row r="128" spans="1:30">
      <c r="A128" s="7">
        <v>43918</v>
      </c>
      <c r="B128" s="8">
        <v>0.7</v>
      </c>
      <c r="C128" s="6">
        <v>1</v>
      </c>
      <c r="D128" s="1">
        <v>23300083000</v>
      </c>
      <c r="E128" s="1">
        <v>22621440221</v>
      </c>
      <c r="F128" s="1">
        <v>1445510870</v>
      </c>
      <c r="G128" s="1">
        <v>-1473518853</v>
      </c>
      <c r="H128" s="1">
        <v>671972488</v>
      </c>
      <c r="I128" s="1">
        <v>944895000</v>
      </c>
      <c r="J128" s="1">
        <v>877711000</v>
      </c>
      <c r="K128" s="1">
        <v>678642779</v>
      </c>
      <c r="L128" s="1">
        <f ca="1" t="shared" si="1"/>
        <v>-28007983</v>
      </c>
      <c r="AA128" s="7">
        <v>43917</v>
      </c>
      <c r="AB128">
        <v>-1660824258</v>
      </c>
      <c r="AC128">
        <v>263505325</v>
      </c>
      <c r="AD128">
        <v>761416677</v>
      </c>
    </row>
    <row r="129" spans="1:30">
      <c r="A129" s="7">
        <v>43919</v>
      </c>
      <c r="B129" s="8">
        <v>0.740972222222222</v>
      </c>
      <c r="C129" s="6">
        <v>1</v>
      </c>
      <c r="D129" s="1">
        <v>23300083000</v>
      </c>
      <c r="E129" s="1">
        <v>22621440221</v>
      </c>
      <c r="F129" s="1">
        <v>1081553221</v>
      </c>
      <c r="G129" s="1">
        <v>-914881654</v>
      </c>
      <c r="H129" s="1">
        <v>792278265</v>
      </c>
      <c r="I129" s="1">
        <v>944895000</v>
      </c>
      <c r="J129" s="1">
        <v>877711000</v>
      </c>
      <c r="K129" s="1">
        <v>678642779</v>
      </c>
      <c r="L129" s="1">
        <f ca="1" t="shared" si="1"/>
        <v>166671567</v>
      </c>
      <c r="AA129" s="7">
        <v>43918</v>
      </c>
      <c r="AB129">
        <v>-1473518853</v>
      </c>
      <c r="AC129">
        <v>-28007983</v>
      </c>
      <c r="AD129">
        <v>671972488</v>
      </c>
    </row>
    <row r="130" spans="1:30">
      <c r="A130" s="7">
        <v>43920</v>
      </c>
      <c r="B130" s="8">
        <v>0.692361111111111</v>
      </c>
      <c r="C130" s="6">
        <v>1</v>
      </c>
      <c r="D130" s="1">
        <v>23300083000</v>
      </c>
      <c r="E130" s="1">
        <v>22621440221</v>
      </c>
      <c r="F130" s="1">
        <v>1971871952</v>
      </c>
      <c r="G130" s="1">
        <v>-1725138938</v>
      </c>
      <c r="H130" s="1">
        <v>787896756</v>
      </c>
      <c r="I130" s="1">
        <v>944895000</v>
      </c>
      <c r="J130" s="1">
        <v>877711000</v>
      </c>
      <c r="K130" s="1">
        <v>678642779</v>
      </c>
      <c r="L130" s="1">
        <f ca="1" t="shared" si="1"/>
        <v>246733014</v>
      </c>
      <c r="AA130" s="7">
        <v>43919</v>
      </c>
      <c r="AB130">
        <v>-914881654</v>
      </c>
      <c r="AC130">
        <v>166671567</v>
      </c>
      <c r="AD130">
        <v>792278265</v>
      </c>
    </row>
    <row r="131" spans="1:30">
      <c r="A131" s="7">
        <v>43921</v>
      </c>
      <c r="B131" s="8">
        <v>0.458333333333333</v>
      </c>
      <c r="C131" s="6">
        <v>1</v>
      </c>
      <c r="D131" s="1">
        <v>23300083000</v>
      </c>
      <c r="E131" s="1">
        <v>22621440221</v>
      </c>
      <c r="F131" s="1">
        <v>1694770114</v>
      </c>
      <c r="G131" s="1">
        <v>-1508799430</v>
      </c>
      <c r="H131" s="1">
        <v>822250009</v>
      </c>
      <c r="I131" s="1">
        <v>944895000</v>
      </c>
      <c r="J131" s="1">
        <v>877711000</v>
      </c>
      <c r="K131" s="1">
        <v>678642779</v>
      </c>
      <c r="L131" s="1">
        <f ca="1" t="shared" si="1"/>
        <v>185970684</v>
      </c>
      <c r="AA131" s="7">
        <v>43920</v>
      </c>
      <c r="AB131">
        <v>-1725138938</v>
      </c>
      <c r="AC131">
        <v>246733014</v>
      </c>
      <c r="AD131">
        <v>787896756</v>
      </c>
    </row>
    <row r="132" spans="1:30">
      <c r="A132" s="7">
        <v>43922</v>
      </c>
      <c r="B132" s="8">
        <v>0.564583333333333</v>
      </c>
      <c r="C132" s="6">
        <v>1</v>
      </c>
      <c r="D132" s="1">
        <v>23300083000</v>
      </c>
      <c r="E132" s="1">
        <v>22621440221</v>
      </c>
      <c r="F132" s="1">
        <v>1005923308</v>
      </c>
      <c r="G132" s="1">
        <v>-967920186</v>
      </c>
      <c r="H132" s="1">
        <v>771107315</v>
      </c>
      <c r="I132" s="1">
        <v>944895000</v>
      </c>
      <c r="J132" s="1">
        <v>877711000</v>
      </c>
      <c r="K132" s="1">
        <v>678642779</v>
      </c>
      <c r="L132" s="1">
        <f t="shared" ref="L132:L152" si="2">F132+G132</f>
        <v>38003122</v>
      </c>
      <c r="AA132" s="7">
        <v>43921</v>
      </c>
      <c r="AB132">
        <v>-1508799430</v>
      </c>
      <c r="AC132">
        <v>185970684</v>
      </c>
      <c r="AD132">
        <v>822250009</v>
      </c>
    </row>
    <row r="133" spans="1:30">
      <c r="A133" s="7">
        <v>43923</v>
      </c>
      <c r="B133" s="8">
        <v>0.735416666666667</v>
      </c>
      <c r="C133" s="6">
        <v>1</v>
      </c>
      <c r="D133" s="1">
        <v>23300083000</v>
      </c>
      <c r="E133" s="1">
        <v>22621440221</v>
      </c>
      <c r="F133" s="1">
        <v>1138140095</v>
      </c>
      <c r="G133" s="1">
        <v>-1025032353</v>
      </c>
      <c r="H133" s="1">
        <v>739250457</v>
      </c>
      <c r="I133" s="1">
        <v>944895000</v>
      </c>
      <c r="J133" s="1">
        <v>877711000</v>
      </c>
      <c r="K133" s="1">
        <v>678642779</v>
      </c>
      <c r="L133" s="1">
        <f t="shared" si="2"/>
        <v>113107742</v>
      </c>
      <c r="AA133" s="7">
        <v>43922</v>
      </c>
      <c r="AB133">
        <v>-967920186</v>
      </c>
      <c r="AC133">
        <v>38003122</v>
      </c>
      <c r="AD133">
        <v>771107315</v>
      </c>
    </row>
    <row r="134" spans="1:30">
      <c r="A134" s="7">
        <v>43924</v>
      </c>
      <c r="B134" s="8">
        <v>0.479166666666667</v>
      </c>
      <c r="C134" s="6">
        <v>1</v>
      </c>
      <c r="D134" s="1">
        <v>23300083000</v>
      </c>
      <c r="E134" s="1">
        <v>22621440221</v>
      </c>
      <c r="F134" s="1">
        <v>1777904676</v>
      </c>
      <c r="G134" s="1">
        <v>-1679739743</v>
      </c>
      <c r="H134" s="1">
        <v>597941934</v>
      </c>
      <c r="I134" s="1">
        <v>944895000</v>
      </c>
      <c r="J134" s="1">
        <v>877711000</v>
      </c>
      <c r="K134" s="1">
        <v>678642779</v>
      </c>
      <c r="L134" s="1">
        <f t="shared" si="2"/>
        <v>98164933</v>
      </c>
      <c r="AA134" s="7">
        <v>43923</v>
      </c>
      <c r="AB134">
        <v>-1025032353</v>
      </c>
      <c r="AC134">
        <v>113107742</v>
      </c>
      <c r="AD134">
        <v>739250457</v>
      </c>
    </row>
    <row r="135" spans="1:30">
      <c r="A135" s="7">
        <v>43925</v>
      </c>
      <c r="B135" s="8">
        <v>0.461111111111111</v>
      </c>
      <c r="C135" s="6">
        <v>1</v>
      </c>
      <c r="D135" s="1">
        <v>23300083000</v>
      </c>
      <c r="E135" s="1">
        <v>22621440221</v>
      </c>
      <c r="F135" s="1">
        <v>1617791274</v>
      </c>
      <c r="G135" s="1">
        <v>-1512537829</v>
      </c>
      <c r="H135" s="1">
        <v>580998577</v>
      </c>
      <c r="I135" s="1">
        <v>944895000</v>
      </c>
      <c r="J135" s="1">
        <v>877711000</v>
      </c>
      <c r="K135" s="1">
        <v>678642779</v>
      </c>
      <c r="L135" s="1">
        <f t="shared" si="2"/>
        <v>105253445</v>
      </c>
      <c r="AA135" s="7">
        <v>43924</v>
      </c>
      <c r="AB135">
        <v>-1679739743</v>
      </c>
      <c r="AC135">
        <v>98164933</v>
      </c>
      <c r="AD135">
        <v>597941934</v>
      </c>
    </row>
    <row r="136" spans="1:30">
      <c r="A136" s="7">
        <v>43926</v>
      </c>
      <c r="B136" s="8">
        <v>0.478472222222222</v>
      </c>
      <c r="C136" s="6">
        <v>1</v>
      </c>
      <c r="D136" s="1">
        <v>23300083000</v>
      </c>
      <c r="E136" s="1">
        <v>22621440221</v>
      </c>
      <c r="F136" s="1">
        <v>946328929</v>
      </c>
      <c r="G136" s="1">
        <v>-894797920</v>
      </c>
      <c r="H136" s="1">
        <v>660537569</v>
      </c>
      <c r="I136" s="1">
        <v>944895000</v>
      </c>
      <c r="J136" s="1">
        <v>877711000</v>
      </c>
      <c r="K136" s="1">
        <v>678642779</v>
      </c>
      <c r="L136" s="1">
        <f t="shared" si="2"/>
        <v>51531009</v>
      </c>
      <c r="AA136" s="7">
        <v>43925</v>
      </c>
      <c r="AB136">
        <v>-1512537829</v>
      </c>
      <c r="AC136">
        <v>105253445</v>
      </c>
      <c r="AD136">
        <v>580998577</v>
      </c>
    </row>
    <row r="137" spans="1:30">
      <c r="A137" s="7">
        <v>43927</v>
      </c>
      <c r="B137" s="8">
        <v>0.506944444444444</v>
      </c>
      <c r="C137" s="6">
        <v>1</v>
      </c>
      <c r="D137" s="1">
        <v>23300083000</v>
      </c>
      <c r="E137" s="1">
        <v>22621440221</v>
      </c>
      <c r="F137" s="1">
        <v>980996709</v>
      </c>
      <c r="G137" s="1">
        <v>-907435333</v>
      </c>
      <c r="H137" s="1">
        <v>567427378</v>
      </c>
      <c r="I137" s="1">
        <v>944895000</v>
      </c>
      <c r="J137" s="1">
        <v>877711000</v>
      </c>
      <c r="K137" s="1">
        <v>678642779</v>
      </c>
      <c r="L137" s="1">
        <f t="shared" si="2"/>
        <v>73561376</v>
      </c>
      <c r="AA137" s="7">
        <v>43926</v>
      </c>
      <c r="AB137">
        <v>-894797920</v>
      </c>
      <c r="AC137">
        <v>51531009</v>
      </c>
      <c r="AD137">
        <v>660537569</v>
      </c>
    </row>
    <row r="138" spans="1:30">
      <c r="A138" s="7">
        <v>43928</v>
      </c>
      <c r="B138" s="8">
        <v>0.464583333333333</v>
      </c>
      <c r="C138" s="6">
        <v>1</v>
      </c>
      <c r="D138" s="1">
        <v>23300083000</v>
      </c>
      <c r="E138" s="1">
        <v>22621440221</v>
      </c>
      <c r="F138" s="1">
        <v>1952855139</v>
      </c>
      <c r="G138" s="1">
        <v>-1741535067</v>
      </c>
      <c r="H138" s="1">
        <v>625124627</v>
      </c>
      <c r="I138" s="1">
        <v>944895000</v>
      </c>
      <c r="J138" s="1">
        <v>877711000</v>
      </c>
      <c r="K138" s="1">
        <v>678642779</v>
      </c>
      <c r="L138" s="1">
        <f t="shared" si="2"/>
        <v>211320072</v>
      </c>
      <c r="AA138" s="7">
        <v>43927</v>
      </c>
      <c r="AB138">
        <v>-907435333</v>
      </c>
      <c r="AC138">
        <v>73561376</v>
      </c>
      <c r="AD138">
        <v>567427378</v>
      </c>
    </row>
    <row r="139" spans="1:30">
      <c r="A139" s="7">
        <v>43929</v>
      </c>
      <c r="B139" s="8">
        <v>0.709722222222222</v>
      </c>
      <c r="C139" s="6">
        <v>1</v>
      </c>
      <c r="D139" s="1">
        <v>23300083000</v>
      </c>
      <c r="E139" s="1">
        <v>22621440221</v>
      </c>
      <c r="F139" s="1">
        <v>1194095975</v>
      </c>
      <c r="G139" s="1">
        <v>-1092354006</v>
      </c>
      <c r="H139" s="1">
        <v>620957359</v>
      </c>
      <c r="I139" s="1">
        <v>944895000</v>
      </c>
      <c r="J139" s="1">
        <v>877711000</v>
      </c>
      <c r="K139" s="1">
        <v>678642779</v>
      </c>
      <c r="L139" s="1">
        <f t="shared" si="2"/>
        <v>101741969</v>
      </c>
      <c r="AA139" s="7">
        <v>43928</v>
      </c>
      <c r="AB139">
        <v>-1741535067</v>
      </c>
      <c r="AC139">
        <v>211320072</v>
      </c>
      <c r="AD139">
        <v>625124627</v>
      </c>
    </row>
    <row r="140" spans="1:30">
      <c r="A140" s="7">
        <v>43930</v>
      </c>
      <c r="B140" s="8">
        <v>0.743055555555556</v>
      </c>
      <c r="C140" s="6">
        <v>1</v>
      </c>
      <c r="D140" s="1">
        <v>23300083000</v>
      </c>
      <c r="E140" s="1">
        <v>22621440221</v>
      </c>
      <c r="F140" s="1">
        <v>980180240</v>
      </c>
      <c r="G140" s="1">
        <v>-919310843</v>
      </c>
      <c r="H140" s="1">
        <v>643823634</v>
      </c>
      <c r="I140" s="1">
        <v>944895000</v>
      </c>
      <c r="J140" s="1">
        <v>877711000</v>
      </c>
      <c r="K140" s="1">
        <v>678642779</v>
      </c>
      <c r="L140" s="1">
        <f t="shared" si="2"/>
        <v>60869397</v>
      </c>
      <c r="AA140" s="7">
        <v>43929</v>
      </c>
      <c r="AB140">
        <v>-1092354006</v>
      </c>
      <c r="AC140">
        <v>101741969</v>
      </c>
      <c r="AD140">
        <v>620957359</v>
      </c>
    </row>
    <row r="141" spans="1:30">
      <c r="A141" s="7">
        <v>43931</v>
      </c>
      <c r="B141" s="8">
        <v>0.526388888888889</v>
      </c>
      <c r="C141" s="6">
        <v>1</v>
      </c>
      <c r="D141" s="1">
        <v>23300083000</v>
      </c>
      <c r="E141" s="1">
        <v>22621440221</v>
      </c>
      <c r="F141" s="1">
        <v>964206877</v>
      </c>
      <c r="G141" s="1">
        <v>-909934370</v>
      </c>
      <c r="H141" s="1">
        <v>567890233</v>
      </c>
      <c r="I141" s="1">
        <v>944895000</v>
      </c>
      <c r="J141" s="1">
        <v>877711000</v>
      </c>
      <c r="K141" s="1">
        <v>678642779</v>
      </c>
      <c r="L141" s="1">
        <f t="shared" si="2"/>
        <v>54272507</v>
      </c>
      <c r="AA141" s="7">
        <v>43930</v>
      </c>
      <c r="AB141">
        <v>-919310843</v>
      </c>
      <c r="AC141">
        <v>60869397</v>
      </c>
      <c r="AD141">
        <v>643823634</v>
      </c>
    </row>
    <row r="142" spans="1:30">
      <c r="A142" s="7">
        <v>43932</v>
      </c>
      <c r="B142" s="8">
        <v>0.442361111111111</v>
      </c>
      <c r="C142" s="6">
        <v>1</v>
      </c>
      <c r="D142" s="1">
        <v>23300083000</v>
      </c>
      <c r="E142" s="1">
        <v>22621440221</v>
      </c>
      <c r="F142" s="1">
        <v>1613120288</v>
      </c>
      <c r="G142" s="1">
        <v>-1475011620</v>
      </c>
      <c r="H142" s="1">
        <v>683767369</v>
      </c>
      <c r="I142" s="1">
        <v>944895000</v>
      </c>
      <c r="J142" s="1">
        <v>877711000</v>
      </c>
      <c r="K142" s="1">
        <v>678642779</v>
      </c>
      <c r="L142" s="1">
        <f t="shared" si="2"/>
        <v>138108668</v>
      </c>
      <c r="AA142" s="7">
        <v>43931</v>
      </c>
      <c r="AB142">
        <v>-909934370</v>
      </c>
      <c r="AC142">
        <v>54272507</v>
      </c>
      <c r="AD142">
        <v>567890233</v>
      </c>
    </row>
    <row r="143" spans="1:30">
      <c r="A143" s="7">
        <v>43933</v>
      </c>
      <c r="B143" s="8">
        <v>0.509722222222222</v>
      </c>
      <c r="C143" s="6">
        <v>1</v>
      </c>
      <c r="D143" s="1">
        <v>23300083000</v>
      </c>
      <c r="E143" s="1">
        <v>22621440221</v>
      </c>
      <c r="F143" s="1">
        <v>1038926328</v>
      </c>
      <c r="G143" s="1">
        <v>-948974225</v>
      </c>
      <c r="H143" s="1">
        <v>653523218</v>
      </c>
      <c r="I143" s="1">
        <v>944895000</v>
      </c>
      <c r="J143" s="1">
        <v>877711000</v>
      </c>
      <c r="K143" s="1">
        <v>678642779</v>
      </c>
      <c r="L143" s="1">
        <f t="shared" si="2"/>
        <v>89952103</v>
      </c>
      <c r="AA143" s="7">
        <v>43932</v>
      </c>
      <c r="AB143">
        <v>-1475011620</v>
      </c>
      <c r="AC143">
        <v>138108668</v>
      </c>
      <c r="AD143">
        <v>683767369</v>
      </c>
    </row>
    <row r="144" spans="1:30">
      <c r="A144" s="7">
        <v>43934</v>
      </c>
      <c r="B144" s="8">
        <v>0.702083333333333</v>
      </c>
      <c r="C144" s="6">
        <v>1</v>
      </c>
      <c r="D144" s="1">
        <v>23300083000</v>
      </c>
      <c r="E144" s="1">
        <v>22621440221</v>
      </c>
      <c r="F144" s="1">
        <v>1056256384</v>
      </c>
      <c r="G144" s="1">
        <v>-927976208</v>
      </c>
      <c r="H144" s="1">
        <v>730272385</v>
      </c>
      <c r="I144" s="1">
        <v>944895000</v>
      </c>
      <c r="J144" s="1">
        <v>877711000</v>
      </c>
      <c r="K144" s="1">
        <v>678642779</v>
      </c>
      <c r="L144" s="1">
        <f t="shared" si="2"/>
        <v>128280176</v>
      </c>
      <c r="AA144" s="7">
        <v>43933</v>
      </c>
      <c r="AB144">
        <v>-948974225</v>
      </c>
      <c r="AC144">
        <v>89952103</v>
      </c>
      <c r="AD144">
        <v>653523218</v>
      </c>
    </row>
    <row r="145" spans="1:30">
      <c r="A145" s="7">
        <v>43935</v>
      </c>
      <c r="B145" s="8">
        <v>0.723611111111111</v>
      </c>
      <c r="C145" s="6">
        <v>1</v>
      </c>
      <c r="D145" s="1">
        <v>23300083000</v>
      </c>
      <c r="E145" s="1">
        <v>22621440221</v>
      </c>
      <c r="F145" s="1">
        <v>1153572067</v>
      </c>
      <c r="G145" s="1">
        <v>-1010535899</v>
      </c>
      <c r="H145" s="1">
        <v>799747177</v>
      </c>
      <c r="I145" s="1">
        <v>944895000</v>
      </c>
      <c r="J145" s="1">
        <v>877711000</v>
      </c>
      <c r="K145" s="1">
        <v>678642779</v>
      </c>
      <c r="L145" s="1">
        <f t="shared" si="2"/>
        <v>143036168</v>
      </c>
      <c r="AA145" s="7">
        <v>43934</v>
      </c>
      <c r="AB145">
        <v>-927976208</v>
      </c>
      <c r="AC145">
        <v>128280176</v>
      </c>
      <c r="AD145">
        <v>730272385</v>
      </c>
    </row>
    <row r="146" spans="1:30">
      <c r="A146" s="7">
        <v>43936</v>
      </c>
      <c r="B146" s="8">
        <v>0.659027777777778</v>
      </c>
      <c r="C146" s="6">
        <v>1</v>
      </c>
      <c r="D146" s="1">
        <v>23300083000</v>
      </c>
      <c r="E146" s="1">
        <v>22621440221</v>
      </c>
      <c r="F146" s="1">
        <v>2040851166</v>
      </c>
      <c r="G146" s="1">
        <v>-1840714377</v>
      </c>
      <c r="H146" s="1">
        <v>719089102</v>
      </c>
      <c r="I146" s="1">
        <v>944895000</v>
      </c>
      <c r="J146" s="1">
        <v>877711000</v>
      </c>
      <c r="K146" s="1">
        <v>678642779</v>
      </c>
      <c r="L146" s="1">
        <f t="shared" si="2"/>
        <v>200136789</v>
      </c>
      <c r="AA146" s="7">
        <v>43935</v>
      </c>
      <c r="AB146">
        <v>-1010535899</v>
      </c>
      <c r="AC146">
        <v>143036168</v>
      </c>
      <c r="AD146">
        <v>799747177</v>
      </c>
    </row>
    <row r="147" spans="1:30">
      <c r="A147" s="7">
        <v>43937</v>
      </c>
      <c r="B147" s="8">
        <v>0.690972222222222</v>
      </c>
      <c r="C147" s="6">
        <v>1</v>
      </c>
      <c r="D147" s="1">
        <v>23300083000</v>
      </c>
      <c r="E147" s="1">
        <v>22621440221</v>
      </c>
      <c r="F147" s="1">
        <v>908252655</v>
      </c>
      <c r="G147" s="1">
        <v>-902142654</v>
      </c>
      <c r="H147" s="1">
        <v>623457134</v>
      </c>
      <c r="I147" s="1">
        <v>944895000</v>
      </c>
      <c r="J147" s="1">
        <v>877711000</v>
      </c>
      <c r="K147" s="1">
        <v>678642779</v>
      </c>
      <c r="L147" s="1">
        <f t="shared" si="2"/>
        <v>6110001</v>
      </c>
      <c r="AA147" s="7">
        <v>43936</v>
      </c>
      <c r="AB147">
        <v>-1840714377</v>
      </c>
      <c r="AC147">
        <v>200136789</v>
      </c>
      <c r="AD147">
        <v>719089102</v>
      </c>
    </row>
    <row r="148" spans="1:30">
      <c r="A148" s="7">
        <v>43938</v>
      </c>
      <c r="B148" s="8">
        <v>0.590972222222222</v>
      </c>
      <c r="C148" s="6">
        <v>1</v>
      </c>
      <c r="D148" s="1">
        <v>23300083000</v>
      </c>
      <c r="E148" s="1">
        <v>22621440221</v>
      </c>
      <c r="F148" s="1">
        <v>1660540888</v>
      </c>
      <c r="G148" s="1">
        <v>-1676996896</v>
      </c>
      <c r="H148" s="1">
        <v>540021728</v>
      </c>
      <c r="I148" s="1">
        <v>944895000</v>
      </c>
      <c r="J148" s="1">
        <v>877711000</v>
      </c>
      <c r="K148" s="1">
        <v>678642779</v>
      </c>
      <c r="L148" s="1">
        <f t="shared" si="2"/>
        <v>-16456008</v>
      </c>
      <c r="AA148" s="7">
        <v>43937</v>
      </c>
      <c r="AB148">
        <v>-902142654</v>
      </c>
      <c r="AC148">
        <v>6110001</v>
      </c>
      <c r="AD148">
        <v>623457134</v>
      </c>
    </row>
    <row r="149" spans="1:30">
      <c r="A149" s="7">
        <v>43939</v>
      </c>
      <c r="B149" s="8">
        <v>0.740277777777778</v>
      </c>
      <c r="C149" s="6">
        <v>1</v>
      </c>
      <c r="D149" s="1">
        <v>23300083000</v>
      </c>
      <c r="E149" s="1">
        <v>22621440221</v>
      </c>
      <c r="F149" s="1">
        <v>1017865862</v>
      </c>
      <c r="G149" s="1">
        <v>-1009723204</v>
      </c>
      <c r="H149" s="1">
        <v>510990045</v>
      </c>
      <c r="I149" s="1">
        <v>944895000</v>
      </c>
      <c r="J149" s="1">
        <v>877711000</v>
      </c>
      <c r="K149" s="1">
        <v>678642779</v>
      </c>
      <c r="L149" s="1">
        <f t="shared" si="2"/>
        <v>8142658</v>
      </c>
      <c r="AA149" s="7">
        <v>43938</v>
      </c>
      <c r="AB149">
        <v>-1676996896</v>
      </c>
      <c r="AC149">
        <v>-16456008</v>
      </c>
      <c r="AD149">
        <v>540021728</v>
      </c>
    </row>
    <row r="150" spans="1:30">
      <c r="A150" s="7">
        <v>43940</v>
      </c>
      <c r="B150" s="8">
        <v>0.565277777777778</v>
      </c>
      <c r="C150" s="6">
        <v>1</v>
      </c>
      <c r="D150" s="1">
        <v>23300083000</v>
      </c>
      <c r="E150" s="1">
        <v>22621440221</v>
      </c>
      <c r="F150" s="1">
        <v>1744534923</v>
      </c>
      <c r="G150" s="1">
        <v>-1679038793</v>
      </c>
      <c r="H150" s="1">
        <v>467409190</v>
      </c>
      <c r="I150" s="1">
        <v>944895000</v>
      </c>
      <c r="J150" s="1">
        <v>877711000</v>
      </c>
      <c r="K150" s="1">
        <v>678642779</v>
      </c>
      <c r="L150" s="1">
        <f t="shared" si="2"/>
        <v>65496130</v>
      </c>
      <c r="AA150" s="7">
        <v>43939</v>
      </c>
      <c r="AB150">
        <v>-1009723204</v>
      </c>
      <c r="AC150">
        <v>8142658</v>
      </c>
      <c r="AD150">
        <v>510990045</v>
      </c>
    </row>
    <row r="151" spans="1:30">
      <c r="A151" s="7">
        <v>43941</v>
      </c>
      <c r="B151" s="8">
        <v>0.623611111111111</v>
      </c>
      <c r="C151" s="6">
        <v>1</v>
      </c>
      <c r="D151" s="1">
        <v>23300083000</v>
      </c>
      <c r="E151" s="1">
        <v>22621440221</v>
      </c>
      <c r="F151" s="1">
        <v>1087084817</v>
      </c>
      <c r="G151" s="1">
        <v>-960687197</v>
      </c>
      <c r="H151" s="1">
        <v>503854707</v>
      </c>
      <c r="I151" s="1">
        <v>944895000</v>
      </c>
      <c r="J151" s="1">
        <v>877711000</v>
      </c>
      <c r="K151" s="1">
        <v>678642779</v>
      </c>
      <c r="L151" s="1">
        <f t="shared" si="2"/>
        <v>126397620</v>
      </c>
      <c r="AA151" s="7">
        <v>43940</v>
      </c>
      <c r="AB151">
        <v>-1679038793</v>
      </c>
      <c r="AC151">
        <v>65496130</v>
      </c>
      <c r="AD151">
        <v>467409190</v>
      </c>
    </row>
    <row r="152" spans="1:30">
      <c r="A152" s="7">
        <v>43942</v>
      </c>
      <c r="B152" s="8">
        <v>0.697222222222222</v>
      </c>
      <c r="C152" s="6">
        <v>1</v>
      </c>
      <c r="D152" s="1">
        <v>23300083000</v>
      </c>
      <c r="E152" s="1">
        <v>22621440221</v>
      </c>
      <c r="F152" s="1">
        <v>990510776</v>
      </c>
      <c r="G152" s="1">
        <v>-955028805</v>
      </c>
      <c r="H152" s="1">
        <v>411056502</v>
      </c>
      <c r="I152" s="1">
        <v>944895000</v>
      </c>
      <c r="J152" s="1">
        <v>877711000</v>
      </c>
      <c r="K152" s="1">
        <v>678642779</v>
      </c>
      <c r="L152" s="1">
        <f t="shared" si="2"/>
        <v>35481971</v>
      </c>
      <c r="AA152" s="7">
        <v>43941</v>
      </c>
      <c r="AB152">
        <v>-960687197</v>
      </c>
      <c r="AC152">
        <v>126397620</v>
      </c>
      <c r="AD152">
        <v>503854707</v>
      </c>
    </row>
    <row r="153" spans="27:30">
      <c r="AA153" s="7">
        <v>43942</v>
      </c>
      <c r="AB153">
        <v>-955028805</v>
      </c>
      <c r="AC153">
        <v>35481971</v>
      </c>
      <c r="AD153">
        <v>411056502</v>
      </c>
    </row>
    <row r="154" spans="27:30">
      <c r="AA154" t="s">
        <v>309</v>
      </c>
      <c r="AB154">
        <v>-185701716486</v>
      </c>
      <c r="AC154">
        <v>6848138778</v>
      </c>
      <c r="AD154">
        <v>31240996711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7" activePane="bottomLeft" state="frozen"/>
      <selection/>
      <selection pane="bottomLeft" activeCell="I152" sqref="I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1:30">
      <c r="A119" s="7">
        <v>43909</v>
      </c>
      <c r="B119" s="8">
        <v>0.700694444444444</v>
      </c>
      <c r="C119" s="6">
        <v>1</v>
      </c>
      <c r="D119" s="1">
        <v>22190554000</v>
      </c>
      <c r="E119" s="1">
        <v>21544228782</v>
      </c>
      <c r="F119" s="1">
        <v>997948682</v>
      </c>
      <c r="G119" s="1">
        <v>-936456998</v>
      </c>
      <c r="H119" s="1">
        <v>511678917</v>
      </c>
      <c r="I119" s="1">
        <v>899900000</v>
      </c>
      <c r="J119" s="1">
        <v>835915000</v>
      </c>
      <c r="K119" s="1">
        <v>646325218</v>
      </c>
      <c r="L119" s="1">
        <f ca="1" t="shared" si="1"/>
        <v>61491684</v>
      </c>
      <c r="AA119" s="7">
        <v>43908</v>
      </c>
      <c r="AB119">
        <v>-783970235</v>
      </c>
      <c r="AC119">
        <v>-6168655</v>
      </c>
      <c r="AD119">
        <v>499770873</v>
      </c>
    </row>
    <row r="120" spans="1:30">
      <c r="A120" s="7">
        <v>43910</v>
      </c>
      <c r="B120" s="8">
        <v>0.705555555555556</v>
      </c>
      <c r="C120" s="6">
        <v>1</v>
      </c>
      <c r="D120" s="1">
        <v>22190554000</v>
      </c>
      <c r="E120" s="1">
        <v>21544228782</v>
      </c>
      <c r="F120" s="1">
        <v>862496181</v>
      </c>
      <c r="G120" s="1">
        <v>-767716332</v>
      </c>
      <c r="H120" s="1">
        <v>442911050</v>
      </c>
      <c r="I120" s="1">
        <v>1349851000</v>
      </c>
      <c r="J120" s="1">
        <v>1253873000</v>
      </c>
      <c r="K120" s="1">
        <v>646325218</v>
      </c>
      <c r="L120" s="1">
        <f ca="1" t="shared" si="1"/>
        <v>94779849</v>
      </c>
      <c r="AA120" s="7">
        <v>43909</v>
      </c>
      <c r="AB120">
        <v>-936456998</v>
      </c>
      <c r="AC120">
        <v>61491684</v>
      </c>
      <c r="AD120">
        <v>511678917</v>
      </c>
    </row>
    <row r="121" spans="1:30">
      <c r="A121" s="7">
        <v>43911</v>
      </c>
      <c r="B121" s="8">
        <v>0.480555555555556</v>
      </c>
      <c r="C121" s="6">
        <v>1</v>
      </c>
      <c r="D121" s="1">
        <v>22190554000</v>
      </c>
      <c r="E121" s="1">
        <v>21544228782</v>
      </c>
      <c r="F121" s="1">
        <v>2116078368</v>
      </c>
      <c r="G121" s="1">
        <v>-1859195363</v>
      </c>
      <c r="H121" s="1">
        <v>541949166</v>
      </c>
      <c r="I121" s="1">
        <v>1349851000</v>
      </c>
      <c r="J121" s="1">
        <v>1253873000</v>
      </c>
      <c r="K121" s="1">
        <v>646325218</v>
      </c>
      <c r="L121" s="1">
        <f ca="1" t="shared" si="1"/>
        <v>256883005</v>
      </c>
      <c r="AA121" s="7">
        <v>43910</v>
      </c>
      <c r="AB121">
        <v>-767716332</v>
      </c>
      <c r="AC121">
        <v>94779849</v>
      </c>
      <c r="AD121">
        <v>442911050</v>
      </c>
    </row>
    <row r="122" spans="1:30">
      <c r="A122" s="7">
        <v>43912</v>
      </c>
      <c r="B122" s="8">
        <v>0.751388888888889</v>
      </c>
      <c r="C122" s="6">
        <v>1</v>
      </c>
      <c r="D122" s="1">
        <v>22190554000</v>
      </c>
      <c r="E122" s="1">
        <v>21544228782</v>
      </c>
      <c r="F122" s="1">
        <v>1161203237</v>
      </c>
      <c r="G122" s="1">
        <v>-1039446757</v>
      </c>
      <c r="H122" s="1">
        <v>563959407</v>
      </c>
      <c r="I122" s="1">
        <v>899900000</v>
      </c>
      <c r="J122" s="1">
        <v>835915000</v>
      </c>
      <c r="K122" s="1">
        <v>646325218</v>
      </c>
      <c r="L122" s="1">
        <f ca="1" t="shared" si="1"/>
        <v>121756480</v>
      </c>
      <c r="AA122" s="7">
        <v>43911</v>
      </c>
      <c r="AB122">
        <v>-1859195363</v>
      </c>
      <c r="AC122">
        <v>256883005</v>
      </c>
      <c r="AD122">
        <v>541949166</v>
      </c>
    </row>
    <row r="123" spans="1:30">
      <c r="A123" s="7">
        <v>43913</v>
      </c>
      <c r="B123" s="8">
        <v>0.80625</v>
      </c>
      <c r="C123" s="6">
        <v>1</v>
      </c>
      <c r="D123" s="1">
        <v>22190554000</v>
      </c>
      <c r="E123" s="1">
        <v>21544228782</v>
      </c>
      <c r="F123" s="1">
        <v>931576324</v>
      </c>
      <c r="G123" s="1">
        <v>-904994086</v>
      </c>
      <c r="H123" s="1">
        <v>544790602</v>
      </c>
      <c r="I123" s="1">
        <v>899900000</v>
      </c>
      <c r="J123" s="1">
        <v>835915000</v>
      </c>
      <c r="K123" s="1">
        <v>646325218</v>
      </c>
      <c r="L123" s="1">
        <f ca="1" t="shared" si="1"/>
        <v>26582238</v>
      </c>
      <c r="AA123" s="7">
        <v>43912</v>
      </c>
      <c r="AB123">
        <v>-1039446757</v>
      </c>
      <c r="AC123">
        <v>121756480</v>
      </c>
      <c r="AD123">
        <v>563959407</v>
      </c>
    </row>
    <row r="124" spans="1:30">
      <c r="A124" s="7">
        <v>43914</v>
      </c>
      <c r="B124" s="8">
        <v>0.780555555555556</v>
      </c>
      <c r="C124" s="6">
        <v>1</v>
      </c>
      <c r="D124" s="1">
        <v>22190554000</v>
      </c>
      <c r="E124" s="1">
        <v>21544228782</v>
      </c>
      <c r="F124" s="1">
        <v>1798527115</v>
      </c>
      <c r="G124" s="1">
        <v>-1733972152</v>
      </c>
      <c r="H124" s="1">
        <v>529676673</v>
      </c>
      <c r="I124" s="1">
        <v>899900000</v>
      </c>
      <c r="J124" s="1">
        <v>835915000</v>
      </c>
      <c r="K124" s="1">
        <v>646325218</v>
      </c>
      <c r="L124" s="1">
        <f ca="1" t="shared" si="1"/>
        <v>64554963</v>
      </c>
      <c r="AA124" s="7">
        <v>43913</v>
      </c>
      <c r="AB124">
        <v>-904994086</v>
      </c>
      <c r="AC124">
        <v>26582238</v>
      </c>
      <c r="AD124">
        <v>544790602</v>
      </c>
    </row>
    <row r="125" spans="1:30">
      <c r="A125" s="7">
        <v>43915</v>
      </c>
      <c r="B125" s="8">
        <v>0.801388888888889</v>
      </c>
      <c r="C125" s="6">
        <v>1</v>
      </c>
      <c r="D125" s="1">
        <v>22190554000</v>
      </c>
      <c r="E125" s="1">
        <v>21544228782</v>
      </c>
      <c r="F125" s="1">
        <v>1712281338</v>
      </c>
      <c r="G125" s="1">
        <v>-1588228824</v>
      </c>
      <c r="H125" s="1">
        <v>584597266</v>
      </c>
      <c r="I125" s="1">
        <v>899900000</v>
      </c>
      <c r="J125" s="1">
        <v>835915000</v>
      </c>
      <c r="K125" s="1">
        <v>646325218</v>
      </c>
      <c r="L125" s="1">
        <f ca="1" t="shared" si="1"/>
        <v>124052514</v>
      </c>
      <c r="AA125" s="7">
        <v>43914</v>
      </c>
      <c r="AB125">
        <v>-1733972152</v>
      </c>
      <c r="AC125">
        <v>64554963</v>
      </c>
      <c r="AD125">
        <v>529676673</v>
      </c>
    </row>
    <row r="126" spans="1:30">
      <c r="A126" s="7">
        <v>43916</v>
      </c>
      <c r="B126" s="8">
        <v>0.696527777777778</v>
      </c>
      <c r="C126" s="6">
        <v>1</v>
      </c>
      <c r="D126" s="1">
        <v>22190554000</v>
      </c>
      <c r="E126" s="1">
        <v>21544228782</v>
      </c>
      <c r="F126" s="1">
        <v>1635117222</v>
      </c>
      <c r="G126" s="1">
        <v>-1524306481</v>
      </c>
      <c r="H126" s="1">
        <v>616518966</v>
      </c>
      <c r="I126" s="1">
        <v>899900000</v>
      </c>
      <c r="J126" s="1">
        <v>835915000</v>
      </c>
      <c r="K126" s="1">
        <v>646325218</v>
      </c>
      <c r="L126" s="1">
        <f ca="1" t="shared" si="1"/>
        <v>110810741</v>
      </c>
      <c r="AA126" s="7">
        <v>43915</v>
      </c>
      <c r="AB126">
        <v>-1588228824</v>
      </c>
      <c r="AC126">
        <v>124052514</v>
      </c>
      <c r="AD126">
        <v>584597266</v>
      </c>
    </row>
    <row r="127" spans="1:30">
      <c r="A127" s="7">
        <v>43917</v>
      </c>
      <c r="B127" s="8">
        <v>0.627777777777778</v>
      </c>
      <c r="C127" s="6">
        <v>1</v>
      </c>
      <c r="D127" s="1">
        <v>22190554000</v>
      </c>
      <c r="E127" s="1">
        <v>21544228782</v>
      </c>
      <c r="F127" s="1">
        <v>923847599</v>
      </c>
      <c r="G127" s="1">
        <v>-816681215</v>
      </c>
      <c r="H127" s="1">
        <v>661171573</v>
      </c>
      <c r="I127" s="1">
        <v>1349851000</v>
      </c>
      <c r="J127" s="1">
        <v>1253873000</v>
      </c>
      <c r="K127" s="1">
        <v>646325218</v>
      </c>
      <c r="L127" s="1">
        <f ca="1" t="shared" si="1"/>
        <v>107166384</v>
      </c>
      <c r="AA127" s="7">
        <v>43916</v>
      </c>
      <c r="AB127">
        <v>-1524306481</v>
      </c>
      <c r="AC127">
        <v>110810741</v>
      </c>
      <c r="AD127">
        <v>616518966</v>
      </c>
    </row>
    <row r="128" spans="1:30">
      <c r="A128" s="7">
        <v>43918</v>
      </c>
      <c r="B128" s="8">
        <v>0.702777777777778</v>
      </c>
      <c r="C128" s="6">
        <v>1</v>
      </c>
      <c r="D128" s="1">
        <v>22190554000</v>
      </c>
      <c r="E128" s="1">
        <v>21544228782</v>
      </c>
      <c r="F128" s="1">
        <v>1559056961</v>
      </c>
      <c r="G128" s="1">
        <v>-1403350915</v>
      </c>
      <c r="H128" s="1">
        <v>722097770</v>
      </c>
      <c r="I128" s="1">
        <v>1349851000</v>
      </c>
      <c r="J128" s="1">
        <v>1253873000</v>
      </c>
      <c r="K128" s="1">
        <v>646325218</v>
      </c>
      <c r="L128" s="1">
        <f ca="1" t="shared" si="1"/>
        <v>155706046</v>
      </c>
      <c r="AA128" s="7">
        <v>43917</v>
      </c>
      <c r="AB128">
        <v>-816681215</v>
      </c>
      <c r="AC128">
        <v>107166384</v>
      </c>
      <c r="AD128">
        <v>661171573</v>
      </c>
    </row>
    <row r="129" spans="1:30">
      <c r="A129" s="7">
        <v>43919</v>
      </c>
      <c r="B129" s="8">
        <v>0.741666666666667</v>
      </c>
      <c r="C129" s="6">
        <v>1</v>
      </c>
      <c r="D129" s="1">
        <v>22190554000</v>
      </c>
      <c r="E129" s="1">
        <v>21544228782</v>
      </c>
      <c r="F129" s="1">
        <v>1028704976</v>
      </c>
      <c r="G129" s="1">
        <v>-871315613</v>
      </c>
      <c r="H129" s="1">
        <v>717383977</v>
      </c>
      <c r="I129" s="1">
        <v>899900000</v>
      </c>
      <c r="J129" s="1">
        <v>835915000</v>
      </c>
      <c r="K129" s="1">
        <v>646325218</v>
      </c>
      <c r="L129" s="1">
        <f ca="1" t="shared" si="1"/>
        <v>157389363</v>
      </c>
      <c r="AA129" s="7">
        <v>43918</v>
      </c>
      <c r="AB129">
        <v>-1403350915</v>
      </c>
      <c r="AC129">
        <v>155706046</v>
      </c>
      <c r="AD129">
        <v>722097770</v>
      </c>
    </row>
    <row r="130" spans="1:30">
      <c r="A130" s="7">
        <v>43920</v>
      </c>
      <c r="B130" s="8">
        <v>0.693055555555556</v>
      </c>
      <c r="C130" s="6">
        <v>1</v>
      </c>
      <c r="D130" s="1">
        <v>22190554000</v>
      </c>
      <c r="E130" s="1">
        <v>21544228782</v>
      </c>
      <c r="F130" s="1">
        <v>1819890871</v>
      </c>
      <c r="G130" s="1">
        <v>-1642988997</v>
      </c>
      <c r="H130" s="1">
        <v>615140008</v>
      </c>
      <c r="I130" s="1">
        <v>899900000</v>
      </c>
      <c r="J130" s="1">
        <v>835915000</v>
      </c>
      <c r="K130" s="1">
        <v>646325218</v>
      </c>
      <c r="L130" s="1">
        <f ca="1" t="shared" si="1"/>
        <v>176901874</v>
      </c>
      <c r="AA130" s="7">
        <v>43919</v>
      </c>
      <c r="AB130">
        <v>-871315613</v>
      </c>
      <c r="AC130">
        <v>157389363</v>
      </c>
      <c r="AD130">
        <v>717383977</v>
      </c>
    </row>
    <row r="131" spans="1:30">
      <c r="A131" s="7">
        <v>43921</v>
      </c>
      <c r="B131" s="8">
        <v>0.458333333333333</v>
      </c>
      <c r="C131" s="6">
        <v>1</v>
      </c>
      <c r="D131" s="1">
        <v>22190554000</v>
      </c>
      <c r="E131" s="1">
        <v>21544228782</v>
      </c>
      <c r="F131" s="1">
        <v>1493166849</v>
      </c>
      <c r="G131" s="1">
        <v>-1436951429</v>
      </c>
      <c r="H131" s="1">
        <v>625260679</v>
      </c>
      <c r="I131" s="1">
        <v>899900000</v>
      </c>
      <c r="J131" s="1">
        <v>835915000</v>
      </c>
      <c r="K131" s="1">
        <v>646325218</v>
      </c>
      <c r="L131" s="1">
        <f ca="1" t="shared" si="1"/>
        <v>56215420</v>
      </c>
      <c r="AA131" s="7">
        <v>43920</v>
      </c>
      <c r="AB131">
        <v>-1642988997</v>
      </c>
      <c r="AC131">
        <v>176901874</v>
      </c>
      <c r="AD131">
        <v>615140008</v>
      </c>
    </row>
    <row r="132" spans="1:30">
      <c r="A132" s="7">
        <v>43922</v>
      </c>
      <c r="B132" s="8">
        <v>0.564583333333333</v>
      </c>
      <c r="C132" s="6">
        <v>1</v>
      </c>
      <c r="D132" s="1">
        <v>22190554000</v>
      </c>
      <c r="E132" s="1">
        <v>21544228782</v>
      </c>
      <c r="F132" s="1">
        <v>1040379515</v>
      </c>
      <c r="G132" s="1">
        <v>-921828486</v>
      </c>
      <c r="H132" s="1">
        <v>705838983</v>
      </c>
      <c r="I132" s="1">
        <v>899900000</v>
      </c>
      <c r="J132" s="1">
        <v>835915000</v>
      </c>
      <c r="K132" s="1">
        <v>646325218</v>
      </c>
      <c r="L132" s="1">
        <f t="shared" ref="L132:L152" si="2">F132+G132</f>
        <v>118551029</v>
      </c>
      <c r="AA132" s="7">
        <v>43921</v>
      </c>
      <c r="AB132">
        <v>-1436951429</v>
      </c>
      <c r="AC132">
        <v>56215420</v>
      </c>
      <c r="AD132">
        <v>625260679</v>
      </c>
    </row>
    <row r="133" spans="1:30">
      <c r="A133" s="7">
        <v>43923</v>
      </c>
      <c r="B133" s="8">
        <v>0.735416666666667</v>
      </c>
      <c r="C133" s="6">
        <v>1</v>
      </c>
      <c r="D133" s="1">
        <v>22190554000</v>
      </c>
      <c r="E133" s="1">
        <v>21544228782</v>
      </c>
      <c r="F133" s="1">
        <v>952419147</v>
      </c>
      <c r="G133" s="1">
        <v>-976221010</v>
      </c>
      <c r="H133" s="1">
        <v>595957331</v>
      </c>
      <c r="I133" s="1">
        <v>899900000</v>
      </c>
      <c r="J133" s="1">
        <v>835915000</v>
      </c>
      <c r="K133" s="1">
        <v>646325218</v>
      </c>
      <c r="L133" s="1">
        <f t="shared" si="2"/>
        <v>-23801863</v>
      </c>
      <c r="AA133" s="7">
        <v>43922</v>
      </c>
      <c r="AB133">
        <v>-921828486</v>
      </c>
      <c r="AC133">
        <v>118551029</v>
      </c>
      <c r="AD133">
        <v>705838983</v>
      </c>
    </row>
    <row r="134" spans="1:30">
      <c r="A134" s="7">
        <v>43924</v>
      </c>
      <c r="B134" s="8">
        <v>0.479861111111111</v>
      </c>
      <c r="C134" s="6">
        <v>1</v>
      </c>
      <c r="D134" s="1">
        <v>22190554000</v>
      </c>
      <c r="E134" s="1">
        <v>21544228782</v>
      </c>
      <c r="F134" s="1">
        <v>1663666821</v>
      </c>
      <c r="G134" s="1">
        <v>-1599751680</v>
      </c>
      <c r="H134" s="1">
        <v>658943383</v>
      </c>
      <c r="I134" s="1">
        <v>899900000</v>
      </c>
      <c r="J134" s="1">
        <v>835915000</v>
      </c>
      <c r="K134" s="1">
        <v>646325218</v>
      </c>
      <c r="L134" s="1">
        <f t="shared" si="2"/>
        <v>63915141</v>
      </c>
      <c r="AA134" s="7">
        <v>43923</v>
      </c>
      <c r="AB134">
        <v>-976221010</v>
      </c>
      <c r="AC134">
        <v>-23801863</v>
      </c>
      <c r="AD134">
        <v>595957331</v>
      </c>
    </row>
    <row r="135" spans="1:30">
      <c r="A135" s="7">
        <v>43925</v>
      </c>
      <c r="B135" s="8">
        <v>0.461111111111111</v>
      </c>
      <c r="C135" s="6">
        <v>1</v>
      </c>
      <c r="D135" s="1">
        <v>22190554000</v>
      </c>
      <c r="E135" s="1">
        <v>21544228782</v>
      </c>
      <c r="F135" s="1">
        <v>1622148980</v>
      </c>
      <c r="G135" s="1">
        <v>-1440511808</v>
      </c>
      <c r="H135" s="1">
        <v>645697167</v>
      </c>
      <c r="I135" s="1">
        <v>899900000</v>
      </c>
      <c r="J135" s="1">
        <v>835915000</v>
      </c>
      <c r="K135" s="1">
        <v>646325218</v>
      </c>
      <c r="L135" s="1">
        <f t="shared" si="2"/>
        <v>181637172</v>
      </c>
      <c r="AA135" s="7">
        <v>43924</v>
      </c>
      <c r="AB135">
        <v>-1599751680</v>
      </c>
      <c r="AC135">
        <v>63915141</v>
      </c>
      <c r="AD135">
        <v>658943383</v>
      </c>
    </row>
    <row r="136" spans="1:30">
      <c r="A136" s="7">
        <v>43926</v>
      </c>
      <c r="B136" s="8">
        <v>0.478472222222222</v>
      </c>
      <c r="C136" s="6">
        <v>1</v>
      </c>
      <c r="D136" s="1">
        <v>22190554000</v>
      </c>
      <c r="E136" s="1">
        <v>21544228782</v>
      </c>
      <c r="F136" s="1">
        <v>936307155</v>
      </c>
      <c r="G136" s="1">
        <v>-852188252</v>
      </c>
      <c r="H136" s="1">
        <v>574110024</v>
      </c>
      <c r="I136" s="1">
        <v>899900000</v>
      </c>
      <c r="J136" s="1">
        <v>835915000</v>
      </c>
      <c r="K136" s="1">
        <v>646325218</v>
      </c>
      <c r="L136" s="1">
        <f t="shared" si="2"/>
        <v>84118903</v>
      </c>
      <c r="AA136" s="7">
        <v>43925</v>
      </c>
      <c r="AB136">
        <v>-1440511808</v>
      </c>
      <c r="AC136">
        <v>181637172</v>
      </c>
      <c r="AD136">
        <v>645697167</v>
      </c>
    </row>
    <row r="137" spans="1:30">
      <c r="A137" s="7">
        <v>43927</v>
      </c>
      <c r="B137" s="8">
        <v>0.506944444444444</v>
      </c>
      <c r="C137" s="6">
        <v>1</v>
      </c>
      <c r="D137" s="1">
        <v>22190554000</v>
      </c>
      <c r="E137" s="1">
        <v>21544228782</v>
      </c>
      <c r="F137" s="1">
        <v>948118767</v>
      </c>
      <c r="G137" s="1">
        <v>-864223880</v>
      </c>
      <c r="H137" s="1">
        <v>500615548</v>
      </c>
      <c r="I137" s="1">
        <v>899900000</v>
      </c>
      <c r="J137" s="1">
        <v>835915000</v>
      </c>
      <c r="K137" s="1">
        <v>646325218</v>
      </c>
      <c r="L137" s="1">
        <f t="shared" si="2"/>
        <v>83894887</v>
      </c>
      <c r="AA137" s="7">
        <v>43926</v>
      </c>
      <c r="AB137">
        <v>-852188252</v>
      </c>
      <c r="AC137">
        <v>84118903</v>
      </c>
      <c r="AD137">
        <v>574110024</v>
      </c>
    </row>
    <row r="138" spans="1:30">
      <c r="A138" s="7">
        <v>43928</v>
      </c>
      <c r="B138" s="8">
        <v>0.464583333333333</v>
      </c>
      <c r="C138" s="6">
        <v>1</v>
      </c>
      <c r="D138" s="1">
        <v>22190554000</v>
      </c>
      <c r="E138" s="1">
        <v>21544228782</v>
      </c>
      <c r="F138" s="1">
        <v>1790849287</v>
      </c>
      <c r="G138" s="1">
        <v>-1658604353</v>
      </c>
      <c r="H138" s="1">
        <v>529453084</v>
      </c>
      <c r="I138" s="1">
        <v>899900000</v>
      </c>
      <c r="J138" s="1">
        <v>835915000</v>
      </c>
      <c r="K138" s="1">
        <v>646325218</v>
      </c>
      <c r="L138" s="1">
        <f t="shared" si="2"/>
        <v>132244934</v>
      </c>
      <c r="AA138" s="7">
        <v>43927</v>
      </c>
      <c r="AB138">
        <v>-864223880</v>
      </c>
      <c r="AC138">
        <v>83894887</v>
      </c>
      <c r="AD138">
        <v>500615548</v>
      </c>
    </row>
    <row r="139" spans="1:30">
      <c r="A139" s="7">
        <v>43929</v>
      </c>
      <c r="B139" s="8">
        <v>0.709722222222222</v>
      </c>
      <c r="C139" s="6">
        <v>1</v>
      </c>
      <c r="D139" s="1">
        <v>22190554000</v>
      </c>
      <c r="E139" s="1">
        <v>21544228782</v>
      </c>
      <c r="F139" s="1">
        <v>1151635496</v>
      </c>
      <c r="G139" s="1">
        <v>-1040336852</v>
      </c>
      <c r="H139" s="1">
        <v>604048819</v>
      </c>
      <c r="I139" s="1">
        <v>899900000</v>
      </c>
      <c r="J139" s="1">
        <v>835915000</v>
      </c>
      <c r="K139" s="1">
        <v>646325218</v>
      </c>
      <c r="L139" s="1">
        <f t="shared" si="2"/>
        <v>111298644</v>
      </c>
      <c r="AA139" s="7">
        <v>43928</v>
      </c>
      <c r="AB139">
        <v>-1658604353</v>
      </c>
      <c r="AC139">
        <v>132244934</v>
      </c>
      <c r="AD139">
        <v>529453084</v>
      </c>
    </row>
    <row r="140" spans="1:30">
      <c r="A140" s="7">
        <v>43930</v>
      </c>
      <c r="B140" s="8">
        <v>0.743055555555556</v>
      </c>
      <c r="C140" s="6">
        <v>1</v>
      </c>
      <c r="D140" s="1">
        <v>22190554000</v>
      </c>
      <c r="E140" s="1">
        <v>21544228782</v>
      </c>
      <c r="F140" s="1">
        <v>959470191</v>
      </c>
      <c r="G140" s="1">
        <v>-875533887</v>
      </c>
      <c r="H140" s="1">
        <v>569434094</v>
      </c>
      <c r="I140" s="1">
        <v>899900000</v>
      </c>
      <c r="J140" s="1">
        <v>835915000</v>
      </c>
      <c r="K140" s="1">
        <v>646325218</v>
      </c>
      <c r="L140" s="1">
        <f t="shared" si="2"/>
        <v>83936304</v>
      </c>
      <c r="AA140" s="7">
        <v>43929</v>
      </c>
      <c r="AB140">
        <v>-1040336852</v>
      </c>
      <c r="AC140">
        <v>111298644</v>
      </c>
      <c r="AD140">
        <v>604048819</v>
      </c>
    </row>
    <row r="141" spans="1:30">
      <c r="A141" s="7">
        <v>43931</v>
      </c>
      <c r="B141" s="8">
        <v>0.526388888888889</v>
      </c>
      <c r="C141" s="6">
        <v>1</v>
      </c>
      <c r="D141" s="1">
        <v>22190554000</v>
      </c>
      <c r="E141" s="1">
        <v>21544228782</v>
      </c>
      <c r="F141" s="1">
        <v>908259435</v>
      </c>
      <c r="G141" s="1">
        <v>-866603915</v>
      </c>
      <c r="H141" s="1">
        <v>639090206</v>
      </c>
      <c r="I141" s="1">
        <v>899900000</v>
      </c>
      <c r="J141" s="1">
        <v>835915000</v>
      </c>
      <c r="K141" s="1">
        <v>646325218</v>
      </c>
      <c r="L141" s="1">
        <f t="shared" si="2"/>
        <v>41655520</v>
      </c>
      <c r="AA141" s="7">
        <v>43930</v>
      </c>
      <c r="AB141">
        <v>-875533887</v>
      </c>
      <c r="AC141">
        <v>83936304</v>
      </c>
      <c r="AD141">
        <v>569434094</v>
      </c>
    </row>
    <row r="142" spans="1:30">
      <c r="A142" s="7">
        <v>43932</v>
      </c>
      <c r="B142" s="8">
        <v>0.442361111111111</v>
      </c>
      <c r="C142" s="6">
        <v>1</v>
      </c>
      <c r="D142" s="1">
        <v>22190554000</v>
      </c>
      <c r="E142" s="1">
        <v>21544228782</v>
      </c>
      <c r="F142" s="1">
        <v>1573736024</v>
      </c>
      <c r="G142" s="1">
        <v>-1404772571</v>
      </c>
      <c r="H142" s="1">
        <v>674482406</v>
      </c>
      <c r="I142" s="1">
        <v>899900000</v>
      </c>
      <c r="J142" s="1">
        <v>835915000</v>
      </c>
      <c r="K142" s="1">
        <v>646325218</v>
      </c>
      <c r="L142" s="1">
        <f t="shared" si="2"/>
        <v>168963453</v>
      </c>
      <c r="AA142" s="7">
        <v>43931</v>
      </c>
      <c r="AB142">
        <v>-866603915</v>
      </c>
      <c r="AC142">
        <v>41655520</v>
      </c>
      <c r="AD142">
        <v>639090206</v>
      </c>
    </row>
    <row r="143" spans="1:30">
      <c r="A143" s="7">
        <v>43933</v>
      </c>
      <c r="B143" s="8">
        <v>0.509722222222222</v>
      </c>
      <c r="C143" s="6">
        <v>1</v>
      </c>
      <c r="D143" s="1">
        <v>22190554000</v>
      </c>
      <c r="E143" s="1">
        <v>21544228782</v>
      </c>
      <c r="F143" s="1">
        <v>927209728</v>
      </c>
      <c r="G143" s="1">
        <v>-903784719</v>
      </c>
      <c r="H143" s="1">
        <v>603987247</v>
      </c>
      <c r="I143" s="1">
        <v>899900000</v>
      </c>
      <c r="J143" s="1">
        <v>835915000</v>
      </c>
      <c r="K143" s="1">
        <v>646325218</v>
      </c>
      <c r="L143" s="1">
        <f t="shared" si="2"/>
        <v>23425009</v>
      </c>
      <c r="AA143" s="7">
        <v>43932</v>
      </c>
      <c r="AB143">
        <v>-1404772571</v>
      </c>
      <c r="AC143">
        <v>168963453</v>
      </c>
      <c r="AD143">
        <v>674482406</v>
      </c>
    </row>
    <row r="144" spans="1:30">
      <c r="A144" s="7">
        <v>43934</v>
      </c>
      <c r="B144" s="8">
        <v>0.702083333333333</v>
      </c>
      <c r="C144" s="6">
        <v>1</v>
      </c>
      <c r="D144" s="1">
        <v>22190554000</v>
      </c>
      <c r="E144" s="1">
        <v>21544228782</v>
      </c>
      <c r="F144" s="1">
        <v>860540032</v>
      </c>
      <c r="G144" s="1">
        <v>-883786613</v>
      </c>
      <c r="H144" s="1">
        <v>496621763</v>
      </c>
      <c r="I144" s="1">
        <v>899900000</v>
      </c>
      <c r="J144" s="1">
        <v>835915000</v>
      </c>
      <c r="K144" s="1">
        <v>646325218</v>
      </c>
      <c r="L144" s="1">
        <f t="shared" si="2"/>
        <v>-23246581</v>
      </c>
      <c r="AA144" s="7">
        <v>43933</v>
      </c>
      <c r="AB144">
        <v>-903784719</v>
      </c>
      <c r="AC144">
        <v>23425009</v>
      </c>
      <c r="AD144">
        <v>603987247</v>
      </c>
    </row>
    <row r="145" spans="1:30">
      <c r="A145" s="7">
        <v>43935</v>
      </c>
      <c r="B145" s="8">
        <v>0.724305555555556</v>
      </c>
      <c r="C145" s="6">
        <v>1</v>
      </c>
      <c r="D145" s="1">
        <v>22190554000</v>
      </c>
      <c r="E145" s="1">
        <v>21544228782</v>
      </c>
      <c r="F145" s="1">
        <v>1126600161</v>
      </c>
      <c r="G145" s="1">
        <v>-962414868</v>
      </c>
      <c r="H145" s="1">
        <v>576912169</v>
      </c>
      <c r="I145" s="1">
        <v>899900000</v>
      </c>
      <c r="J145" s="1">
        <v>835915000</v>
      </c>
      <c r="K145" s="1">
        <v>646325218</v>
      </c>
      <c r="L145" s="1">
        <f t="shared" si="2"/>
        <v>164185293</v>
      </c>
      <c r="AA145" s="7">
        <v>43934</v>
      </c>
      <c r="AB145">
        <v>-883786613</v>
      </c>
      <c r="AC145">
        <v>-23246581</v>
      </c>
      <c r="AD145">
        <v>496621763</v>
      </c>
    </row>
    <row r="146" spans="1:30">
      <c r="A146" s="7">
        <v>43936</v>
      </c>
      <c r="B146" s="8">
        <v>0.659027777777778</v>
      </c>
      <c r="C146" s="6">
        <v>1</v>
      </c>
      <c r="D146" s="1">
        <v>22190554000</v>
      </c>
      <c r="E146" s="1">
        <v>21544228782</v>
      </c>
      <c r="F146" s="1">
        <v>1965816672</v>
      </c>
      <c r="G146" s="1">
        <v>-1753060812</v>
      </c>
      <c r="H146" s="1">
        <v>577132689</v>
      </c>
      <c r="I146" s="1">
        <v>899900000</v>
      </c>
      <c r="J146" s="1">
        <v>835915000</v>
      </c>
      <c r="K146" s="1">
        <v>646325218</v>
      </c>
      <c r="L146" s="1">
        <f t="shared" si="2"/>
        <v>212755860</v>
      </c>
      <c r="AA146" s="7">
        <v>43935</v>
      </c>
      <c r="AB146">
        <v>-962414868</v>
      </c>
      <c r="AC146">
        <v>164185293</v>
      </c>
      <c r="AD146">
        <v>576912169</v>
      </c>
    </row>
    <row r="147" spans="1:30">
      <c r="A147" s="7">
        <v>43937</v>
      </c>
      <c r="B147" s="8">
        <v>0.691666666666667</v>
      </c>
      <c r="C147" s="6">
        <v>1</v>
      </c>
      <c r="D147" s="1">
        <v>22190554000</v>
      </c>
      <c r="E147" s="1">
        <v>21544228782</v>
      </c>
      <c r="F147" s="1">
        <v>899410225</v>
      </c>
      <c r="G147" s="1">
        <v>-859183235</v>
      </c>
      <c r="H147" s="1">
        <v>506061035</v>
      </c>
      <c r="I147" s="1">
        <v>899900000</v>
      </c>
      <c r="J147" s="1">
        <v>835915000</v>
      </c>
      <c r="K147" s="1">
        <v>646325218</v>
      </c>
      <c r="L147" s="1">
        <f t="shared" si="2"/>
        <v>40226990</v>
      </c>
      <c r="AA147" s="7">
        <v>43936</v>
      </c>
      <c r="AB147">
        <v>-1753060812</v>
      </c>
      <c r="AC147">
        <v>212755860</v>
      </c>
      <c r="AD147">
        <v>577132689</v>
      </c>
    </row>
    <row r="148" spans="1:30">
      <c r="A148" s="7">
        <v>43938</v>
      </c>
      <c r="B148" s="8">
        <v>0.590972222222222</v>
      </c>
      <c r="C148" s="6">
        <v>1</v>
      </c>
      <c r="D148" s="1">
        <v>22190554000</v>
      </c>
      <c r="E148" s="1">
        <v>21544228782</v>
      </c>
      <c r="F148" s="1">
        <v>1660653241</v>
      </c>
      <c r="G148" s="1">
        <v>-1597139445</v>
      </c>
      <c r="H148" s="1">
        <v>445411537</v>
      </c>
      <c r="I148" s="1">
        <v>899900000</v>
      </c>
      <c r="J148" s="1">
        <v>835915000</v>
      </c>
      <c r="K148" s="1">
        <v>646325218</v>
      </c>
      <c r="L148" s="1">
        <f t="shared" si="2"/>
        <v>63513796</v>
      </c>
      <c r="AA148" s="7">
        <v>43937</v>
      </c>
      <c r="AB148">
        <v>-859183235</v>
      </c>
      <c r="AC148">
        <v>40226990</v>
      </c>
      <c r="AD148">
        <v>506061035</v>
      </c>
    </row>
    <row r="149" spans="1:30">
      <c r="A149" s="7">
        <v>43939</v>
      </c>
      <c r="B149" s="8">
        <v>0.740277777777778</v>
      </c>
      <c r="C149" s="6">
        <v>1</v>
      </c>
      <c r="D149" s="1">
        <v>22190554000</v>
      </c>
      <c r="E149" s="1">
        <v>21544228782</v>
      </c>
      <c r="F149" s="1">
        <v>966514040</v>
      </c>
      <c r="G149" s="1">
        <v>-961640872</v>
      </c>
      <c r="H149" s="1">
        <v>404430456</v>
      </c>
      <c r="I149" s="1">
        <v>899900000</v>
      </c>
      <c r="J149" s="1">
        <v>835915000</v>
      </c>
      <c r="K149" s="1">
        <v>646325218</v>
      </c>
      <c r="L149" s="1">
        <f t="shared" si="2"/>
        <v>4873168</v>
      </c>
      <c r="AA149" s="7">
        <v>43938</v>
      </c>
      <c r="AB149">
        <v>-1597139445</v>
      </c>
      <c r="AC149">
        <v>63513796</v>
      </c>
      <c r="AD149">
        <v>445411537</v>
      </c>
    </row>
    <row r="150" spans="1:30">
      <c r="A150" s="7">
        <v>43940</v>
      </c>
      <c r="B150" s="8">
        <v>0.565972222222222</v>
      </c>
      <c r="C150" s="6">
        <v>1</v>
      </c>
      <c r="D150" s="1">
        <v>22190554000</v>
      </c>
      <c r="E150" s="1">
        <v>21544228782</v>
      </c>
      <c r="F150" s="1">
        <v>1613616112</v>
      </c>
      <c r="G150" s="1">
        <v>-1599084109</v>
      </c>
      <c r="H150" s="1">
        <v>290980087</v>
      </c>
      <c r="I150" s="1">
        <v>899900000</v>
      </c>
      <c r="J150" s="1">
        <v>835915000</v>
      </c>
      <c r="K150" s="1">
        <v>646325218</v>
      </c>
      <c r="L150" s="1">
        <f t="shared" si="2"/>
        <v>14532003</v>
      </c>
      <c r="AA150" s="7">
        <v>43939</v>
      </c>
      <c r="AB150">
        <v>-961640872</v>
      </c>
      <c r="AC150">
        <v>4873168</v>
      </c>
      <c r="AD150">
        <v>404430456</v>
      </c>
    </row>
    <row r="151" spans="1:30">
      <c r="A151" s="7">
        <v>43941</v>
      </c>
      <c r="B151" s="8">
        <v>0.625694444444444</v>
      </c>
      <c r="C151" s="6">
        <v>1</v>
      </c>
      <c r="D151" s="1">
        <v>22190554000</v>
      </c>
      <c r="E151" s="1">
        <v>21544228782</v>
      </c>
      <c r="F151" s="1">
        <v>1058399129</v>
      </c>
      <c r="G151" s="1">
        <v>-914939927</v>
      </c>
      <c r="H151" s="1">
        <v>411014280</v>
      </c>
      <c r="I151" s="1">
        <v>899900000</v>
      </c>
      <c r="J151" s="1">
        <v>835915000</v>
      </c>
      <c r="K151" s="1">
        <v>646325218</v>
      </c>
      <c r="L151" s="1">
        <f t="shared" si="2"/>
        <v>143459202</v>
      </c>
      <c r="AA151" s="7">
        <v>43940</v>
      </c>
      <c r="AB151">
        <v>-1599084109</v>
      </c>
      <c r="AC151">
        <v>14532003</v>
      </c>
      <c r="AD151">
        <v>290980087</v>
      </c>
    </row>
    <row r="152" spans="1:30">
      <c r="A152" s="7">
        <v>43942</v>
      </c>
      <c r="B152" s="8">
        <v>0.697916666666667</v>
      </c>
      <c r="C152" s="6">
        <v>1</v>
      </c>
      <c r="D152" s="1">
        <v>22190554000</v>
      </c>
      <c r="E152" s="1">
        <v>21544228782</v>
      </c>
      <c r="F152" s="1">
        <v>947840189</v>
      </c>
      <c r="G152" s="1">
        <v>-909550983</v>
      </c>
      <c r="H152" s="1">
        <v>472550067</v>
      </c>
      <c r="I152" s="1">
        <v>899900000</v>
      </c>
      <c r="J152" s="1">
        <v>835915000</v>
      </c>
      <c r="K152" s="1">
        <v>646325218</v>
      </c>
      <c r="L152" s="1">
        <f t="shared" si="2"/>
        <v>38289206</v>
      </c>
      <c r="AA152" s="7">
        <v>43941</v>
      </c>
      <c r="AB152">
        <v>-914939927</v>
      </c>
      <c r="AC152">
        <v>143459202</v>
      </c>
      <c r="AD152">
        <v>411014280</v>
      </c>
    </row>
    <row r="153" spans="27:30">
      <c r="AA153" s="7">
        <v>43942</v>
      </c>
      <c r="AB153">
        <v>-909550983</v>
      </c>
      <c r="AC153">
        <v>38289206</v>
      </c>
      <c r="AD153">
        <v>472550067</v>
      </c>
    </row>
    <row r="154" spans="27:30">
      <c r="AA154" t="s">
        <v>309</v>
      </c>
      <c r="AB154">
        <v>-174806104187</v>
      </c>
      <c r="AC154">
        <v>10270283160</v>
      </c>
      <c r="AD154">
        <v>33951556520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4" activePane="bottomLeft" state="frozen"/>
      <selection/>
      <selection pane="bottomLeft" activeCell="G146" sqref="G1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485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307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1:30">
      <c r="A118" s="7">
        <v>43909</v>
      </c>
      <c r="B118" s="8">
        <v>0.700694444444444</v>
      </c>
      <c r="C118" s="6">
        <v>1</v>
      </c>
      <c r="D118" s="1">
        <v>22190554000</v>
      </c>
      <c r="E118" s="1">
        <v>21544228782</v>
      </c>
      <c r="F118" s="1">
        <v>989925787</v>
      </c>
      <c r="G118" s="1">
        <v>-936456998</v>
      </c>
      <c r="H118" s="1">
        <v>432794998</v>
      </c>
      <c r="I118" s="1">
        <v>899900000</v>
      </c>
      <c r="J118" s="1">
        <v>835915000</v>
      </c>
      <c r="K118" s="1">
        <v>646325218</v>
      </c>
      <c r="L118" s="1">
        <f ca="1" t="shared" si="1"/>
        <v>53468789</v>
      </c>
      <c r="AA118" s="7">
        <v>43908</v>
      </c>
      <c r="AB118">
        <v>-783970235</v>
      </c>
      <c r="AC118">
        <v>44165765</v>
      </c>
      <c r="AD118">
        <v>377151692</v>
      </c>
    </row>
    <row r="119" spans="1:30">
      <c r="A119" s="7">
        <v>43910</v>
      </c>
      <c r="B119" s="8">
        <v>0.70625</v>
      </c>
      <c r="C119" s="6">
        <v>1</v>
      </c>
      <c r="D119" s="1">
        <v>22190554000</v>
      </c>
      <c r="E119" s="1">
        <v>21544228782</v>
      </c>
      <c r="F119" s="1">
        <v>771435163</v>
      </c>
      <c r="G119" s="1">
        <v>-767716332</v>
      </c>
      <c r="H119" s="1">
        <v>381442365</v>
      </c>
      <c r="I119" s="1">
        <v>1349851000</v>
      </c>
      <c r="J119" s="1">
        <v>1253873000</v>
      </c>
      <c r="K119" s="1">
        <v>646325218</v>
      </c>
      <c r="L119" s="1">
        <f ca="1" t="shared" si="1"/>
        <v>3718831</v>
      </c>
      <c r="AA119" s="7">
        <v>43909</v>
      </c>
      <c r="AB119">
        <v>-936456998</v>
      </c>
      <c r="AC119">
        <v>53468789</v>
      </c>
      <c r="AD119">
        <v>432794998</v>
      </c>
    </row>
    <row r="120" spans="1:30">
      <c r="A120" s="7">
        <v>43911</v>
      </c>
      <c r="B120" s="8">
        <v>0.480555555555556</v>
      </c>
      <c r="C120" s="6">
        <v>1</v>
      </c>
      <c r="D120" s="1">
        <v>22190554000</v>
      </c>
      <c r="E120" s="1">
        <v>21544228782</v>
      </c>
      <c r="F120" s="1">
        <v>1985009447</v>
      </c>
      <c r="G120" s="1">
        <v>-1859195363</v>
      </c>
      <c r="H120" s="1">
        <v>455815394</v>
      </c>
      <c r="I120" s="1">
        <v>1349851000</v>
      </c>
      <c r="J120" s="1">
        <v>1253873000</v>
      </c>
      <c r="K120" s="1">
        <v>646325218</v>
      </c>
      <c r="L120" s="1">
        <f ca="1" t="shared" si="1"/>
        <v>125814084</v>
      </c>
      <c r="AA120" s="7">
        <v>43910</v>
      </c>
      <c r="AB120">
        <v>-767716332</v>
      </c>
      <c r="AC120">
        <v>3718831</v>
      </c>
      <c r="AD120">
        <v>381442365</v>
      </c>
    </row>
    <row r="121" spans="1:30">
      <c r="A121" s="7">
        <v>43912</v>
      </c>
      <c r="B121" s="8">
        <v>0.751388888888889</v>
      </c>
      <c r="C121" s="6">
        <v>1</v>
      </c>
      <c r="D121" s="1">
        <v>22190554000</v>
      </c>
      <c r="E121" s="1">
        <v>21544228782</v>
      </c>
      <c r="F121" s="1">
        <v>1093248614</v>
      </c>
      <c r="G121" s="1">
        <v>-1039446757</v>
      </c>
      <c r="H121" s="1">
        <v>401992949</v>
      </c>
      <c r="I121" s="1">
        <v>899900000</v>
      </c>
      <c r="J121" s="1">
        <v>835915000</v>
      </c>
      <c r="K121" s="1">
        <v>646325218</v>
      </c>
      <c r="L121" s="1">
        <f ca="1" t="shared" si="1"/>
        <v>53801857</v>
      </c>
      <c r="AA121" s="7">
        <v>43911</v>
      </c>
      <c r="AB121">
        <v>-1859195363</v>
      </c>
      <c r="AC121">
        <v>125814084</v>
      </c>
      <c r="AD121">
        <v>455815394</v>
      </c>
    </row>
    <row r="122" spans="1:30">
      <c r="A122" s="7">
        <v>43913</v>
      </c>
      <c r="B122" s="8">
        <v>0.806944444444444</v>
      </c>
      <c r="C122" s="6">
        <v>1</v>
      </c>
      <c r="D122" s="1">
        <v>22190554000</v>
      </c>
      <c r="E122" s="1">
        <v>21544228782</v>
      </c>
      <c r="F122" s="1">
        <v>1061355374</v>
      </c>
      <c r="G122" s="1">
        <v>-904994086</v>
      </c>
      <c r="H122" s="1">
        <v>547118408</v>
      </c>
      <c r="I122" s="1">
        <v>899900000</v>
      </c>
      <c r="J122" s="1">
        <v>835915000</v>
      </c>
      <c r="K122" s="1">
        <v>646325218</v>
      </c>
      <c r="L122" s="1">
        <f ca="1" t="shared" si="1"/>
        <v>156361288</v>
      </c>
      <c r="AA122" s="7">
        <v>43912</v>
      </c>
      <c r="AB122">
        <v>-1039446757</v>
      </c>
      <c r="AC122">
        <v>53801857</v>
      </c>
      <c r="AD122">
        <v>401992949</v>
      </c>
    </row>
    <row r="123" spans="1:30">
      <c r="A123" s="7">
        <v>43914</v>
      </c>
      <c r="B123" s="8">
        <v>0.780555555555556</v>
      </c>
      <c r="C123" s="6">
        <v>1</v>
      </c>
      <c r="D123" s="1">
        <v>22190554000</v>
      </c>
      <c r="E123" s="1">
        <v>21544228782</v>
      </c>
      <c r="F123" s="1">
        <v>1884020737</v>
      </c>
      <c r="G123" s="1">
        <v>-1733972152</v>
      </c>
      <c r="H123" s="1">
        <v>548434500</v>
      </c>
      <c r="I123" s="1">
        <v>899900000</v>
      </c>
      <c r="J123" s="1">
        <v>835915000</v>
      </c>
      <c r="K123" s="1">
        <v>646325218</v>
      </c>
      <c r="L123" s="1">
        <f ca="1" t="shared" si="1"/>
        <v>150048585</v>
      </c>
      <c r="AA123" s="7">
        <v>43913</v>
      </c>
      <c r="AB123">
        <v>-904994086</v>
      </c>
      <c r="AC123">
        <v>156361288</v>
      </c>
      <c r="AD123">
        <v>547118408</v>
      </c>
    </row>
    <row r="124" spans="1:30">
      <c r="A124" s="7">
        <v>43915</v>
      </c>
      <c r="B124" s="8">
        <v>0.802083333333333</v>
      </c>
      <c r="C124" s="6">
        <v>1</v>
      </c>
      <c r="D124" s="1">
        <v>22190554000</v>
      </c>
      <c r="E124" s="1">
        <v>21544228782</v>
      </c>
      <c r="F124" s="1">
        <v>1567366698</v>
      </c>
      <c r="G124" s="1">
        <v>-1588228824</v>
      </c>
      <c r="H124" s="1">
        <v>412749657</v>
      </c>
      <c r="I124" s="1">
        <v>899900000</v>
      </c>
      <c r="J124" s="1">
        <v>835915000</v>
      </c>
      <c r="K124" s="1">
        <v>646325218</v>
      </c>
      <c r="L124" s="1">
        <f ca="1" t="shared" si="1"/>
        <v>-20862126</v>
      </c>
      <c r="AA124" s="7">
        <v>43914</v>
      </c>
      <c r="AB124">
        <v>-1733972152</v>
      </c>
      <c r="AC124">
        <v>150048585</v>
      </c>
      <c r="AD124">
        <v>548434500</v>
      </c>
    </row>
    <row r="125" spans="1:30">
      <c r="A125" s="7">
        <v>43916</v>
      </c>
      <c r="B125" s="8">
        <v>0.697222222222222</v>
      </c>
      <c r="C125" s="6">
        <v>1</v>
      </c>
      <c r="D125" s="1">
        <v>22190554000</v>
      </c>
      <c r="E125" s="1">
        <v>21544228782</v>
      </c>
      <c r="F125" s="1">
        <v>1527510536</v>
      </c>
      <c r="G125" s="1">
        <v>-1524306481</v>
      </c>
      <c r="H125" s="1">
        <v>378891262</v>
      </c>
      <c r="I125" s="1">
        <v>899900000</v>
      </c>
      <c r="J125" s="1">
        <v>835915000</v>
      </c>
      <c r="K125" s="1">
        <v>646325218</v>
      </c>
      <c r="L125" s="1">
        <f ca="1" t="shared" si="1"/>
        <v>3204055</v>
      </c>
      <c r="AA125" s="7">
        <v>43915</v>
      </c>
      <c r="AB125">
        <v>-1588228824</v>
      </c>
      <c r="AC125">
        <v>-20862126</v>
      </c>
      <c r="AD125">
        <v>412749657</v>
      </c>
    </row>
    <row r="126" spans="1:30">
      <c r="A126" s="7">
        <v>43917</v>
      </c>
      <c r="B126" s="8">
        <v>0.627777777777778</v>
      </c>
      <c r="C126" s="6">
        <v>1</v>
      </c>
      <c r="D126" s="1">
        <v>22190554000</v>
      </c>
      <c r="E126" s="1">
        <v>21544228782</v>
      </c>
      <c r="F126" s="1">
        <v>906434671</v>
      </c>
      <c r="G126" s="1">
        <v>-816681215</v>
      </c>
      <c r="H126" s="1">
        <v>422622037</v>
      </c>
      <c r="I126" s="1">
        <v>1349851000</v>
      </c>
      <c r="J126" s="1">
        <v>1253873000</v>
      </c>
      <c r="K126" s="1">
        <v>646325218</v>
      </c>
      <c r="L126" s="1">
        <f ca="1" t="shared" si="1"/>
        <v>89753456</v>
      </c>
      <c r="AA126" s="7">
        <v>43916</v>
      </c>
      <c r="AB126">
        <v>-1524306481</v>
      </c>
      <c r="AC126">
        <v>3204055</v>
      </c>
      <c r="AD126">
        <v>378891262</v>
      </c>
    </row>
    <row r="127" spans="1:30">
      <c r="A127" s="7">
        <v>43918</v>
      </c>
      <c r="B127" s="8">
        <v>0.702777777777778</v>
      </c>
      <c r="C127" s="6">
        <v>1</v>
      </c>
      <c r="D127" s="1">
        <v>22190554000</v>
      </c>
      <c r="E127" s="1">
        <v>21544228782</v>
      </c>
      <c r="F127" s="1">
        <v>1575157601</v>
      </c>
      <c r="G127" s="1">
        <v>-1403350915</v>
      </c>
      <c r="H127" s="1">
        <v>590709892</v>
      </c>
      <c r="I127" s="1">
        <v>1349851000</v>
      </c>
      <c r="J127" s="1">
        <v>1253873000</v>
      </c>
      <c r="K127" s="1">
        <v>646325218</v>
      </c>
      <c r="L127" s="1">
        <f ca="1" t="shared" si="1"/>
        <v>171806686</v>
      </c>
      <c r="AA127" s="7">
        <v>43917</v>
      </c>
      <c r="AB127">
        <v>-816681215</v>
      </c>
      <c r="AC127">
        <v>89753456</v>
      </c>
      <c r="AD127">
        <v>422622037</v>
      </c>
    </row>
    <row r="128" spans="1:30">
      <c r="A128" s="7">
        <v>43919</v>
      </c>
      <c r="B128" s="8">
        <v>0.741666666666667</v>
      </c>
      <c r="C128" s="6">
        <v>1</v>
      </c>
      <c r="D128" s="1">
        <v>22190554000</v>
      </c>
      <c r="E128" s="1">
        <v>21544228782</v>
      </c>
      <c r="F128" s="1">
        <v>997531261</v>
      </c>
      <c r="G128" s="1">
        <v>-871315613</v>
      </c>
      <c r="H128" s="1">
        <v>594830287</v>
      </c>
      <c r="I128" s="1">
        <v>899900000</v>
      </c>
      <c r="J128" s="1">
        <v>835915000</v>
      </c>
      <c r="K128" s="1">
        <v>646325218</v>
      </c>
      <c r="L128" s="1">
        <f ca="1" t="shared" si="1"/>
        <v>126215648</v>
      </c>
      <c r="AA128" s="7">
        <v>43918</v>
      </c>
      <c r="AB128">
        <v>-1403350915</v>
      </c>
      <c r="AC128">
        <v>171806686</v>
      </c>
      <c r="AD128">
        <v>590709892</v>
      </c>
    </row>
    <row r="129" spans="1:30">
      <c r="A129" s="7">
        <v>43920</v>
      </c>
      <c r="B129" s="8">
        <v>0.69375</v>
      </c>
      <c r="C129" s="6">
        <v>1</v>
      </c>
      <c r="D129" s="1">
        <v>22190554000</v>
      </c>
      <c r="E129" s="1">
        <v>21544228782</v>
      </c>
      <c r="F129" s="1">
        <v>1819890871</v>
      </c>
      <c r="G129" s="1">
        <v>-1642988997</v>
      </c>
      <c r="H129" s="1">
        <v>615140008</v>
      </c>
      <c r="I129" s="1">
        <v>899900000</v>
      </c>
      <c r="J129" s="1">
        <v>835915000</v>
      </c>
      <c r="K129" s="1">
        <v>646325218</v>
      </c>
      <c r="L129" s="1">
        <f ca="1" t="shared" si="1"/>
        <v>176901874</v>
      </c>
      <c r="AA129" s="7">
        <v>43919</v>
      </c>
      <c r="AB129">
        <v>-871315613</v>
      </c>
      <c r="AC129">
        <v>126215648</v>
      </c>
      <c r="AD129">
        <v>594830287</v>
      </c>
    </row>
    <row r="130" spans="1:30">
      <c r="A130" s="7">
        <v>43921</v>
      </c>
      <c r="B130" s="8">
        <v>0.459027777777778</v>
      </c>
      <c r="C130" s="6">
        <v>1</v>
      </c>
      <c r="D130" s="1">
        <v>22190554000</v>
      </c>
      <c r="E130" s="1">
        <v>21544228782</v>
      </c>
      <c r="F130" s="1">
        <v>1593433835</v>
      </c>
      <c r="G130" s="1">
        <v>-1436951429</v>
      </c>
      <c r="H130" s="1">
        <v>541149548</v>
      </c>
      <c r="I130" s="1">
        <v>899900000</v>
      </c>
      <c r="J130" s="1">
        <v>835915000</v>
      </c>
      <c r="K130" s="1">
        <v>646325218</v>
      </c>
      <c r="L130" s="1">
        <f ca="1" t="shared" si="1"/>
        <v>156482406</v>
      </c>
      <c r="AA130" s="7">
        <v>43920</v>
      </c>
      <c r="AB130">
        <v>-1642988997</v>
      </c>
      <c r="AC130">
        <v>176901874</v>
      </c>
      <c r="AD130">
        <v>615140008</v>
      </c>
    </row>
    <row r="131" spans="1:30">
      <c r="A131" s="7">
        <v>43922</v>
      </c>
      <c r="B131" s="8">
        <v>0.564583333333333</v>
      </c>
      <c r="C131" s="6">
        <v>1</v>
      </c>
      <c r="D131" s="1">
        <v>22190554000</v>
      </c>
      <c r="E131" s="1">
        <v>21544228782</v>
      </c>
      <c r="F131" s="1">
        <v>968234347</v>
      </c>
      <c r="G131" s="1">
        <v>-921828486</v>
      </c>
      <c r="H131" s="1">
        <v>593868112</v>
      </c>
      <c r="I131" s="1">
        <v>899900000</v>
      </c>
      <c r="J131" s="1">
        <v>835915000</v>
      </c>
      <c r="K131" s="1">
        <v>646325218</v>
      </c>
      <c r="L131" s="1">
        <f ca="1" t="shared" si="1"/>
        <v>46405861</v>
      </c>
      <c r="AA131" s="7">
        <v>43921</v>
      </c>
      <c r="AB131">
        <v>-1436951429</v>
      </c>
      <c r="AC131">
        <v>156482406</v>
      </c>
      <c r="AD131">
        <v>541149548</v>
      </c>
    </row>
    <row r="132" spans="1:30">
      <c r="A132" s="7">
        <v>43923</v>
      </c>
      <c r="B132" s="8">
        <v>0.736111111111111</v>
      </c>
      <c r="C132" s="6">
        <v>1</v>
      </c>
      <c r="D132" s="1">
        <v>22190554000</v>
      </c>
      <c r="E132" s="1">
        <v>21544228782</v>
      </c>
      <c r="F132" s="1">
        <v>1048181002</v>
      </c>
      <c r="G132" s="1">
        <v>-976221010</v>
      </c>
      <c r="H132" s="1">
        <v>680377527</v>
      </c>
      <c r="I132" s="1">
        <v>899900000</v>
      </c>
      <c r="J132" s="1">
        <v>835915000</v>
      </c>
      <c r="K132" s="1">
        <v>646325218</v>
      </c>
      <c r="L132" s="1">
        <f t="shared" ref="L132:L151" si="2">F132+G132</f>
        <v>71959992</v>
      </c>
      <c r="AA132" s="7">
        <v>43922</v>
      </c>
      <c r="AB132">
        <v>-921828486</v>
      </c>
      <c r="AC132">
        <v>46405861</v>
      </c>
      <c r="AD132">
        <v>593868112</v>
      </c>
    </row>
    <row r="133" spans="1:30">
      <c r="A133" s="7">
        <v>43924</v>
      </c>
      <c r="B133" s="8">
        <v>0.479861111111111</v>
      </c>
      <c r="C133" s="6">
        <v>1</v>
      </c>
      <c r="D133" s="1">
        <v>22190554000</v>
      </c>
      <c r="E133" s="1">
        <v>21544228782</v>
      </c>
      <c r="F133" s="1">
        <v>1693197581</v>
      </c>
      <c r="G133" s="1">
        <v>-1599751680</v>
      </c>
      <c r="H133" s="1">
        <v>684109958</v>
      </c>
      <c r="I133" s="1">
        <v>899900000</v>
      </c>
      <c r="J133" s="1">
        <v>835915000</v>
      </c>
      <c r="K133" s="1">
        <v>646325218</v>
      </c>
      <c r="L133" s="1">
        <f t="shared" si="2"/>
        <v>93445901</v>
      </c>
      <c r="AA133" s="7">
        <v>43923</v>
      </c>
      <c r="AB133">
        <v>-976221010</v>
      </c>
      <c r="AC133">
        <v>71959992</v>
      </c>
      <c r="AD133">
        <v>680377527</v>
      </c>
    </row>
    <row r="134" spans="1:30">
      <c r="A134" s="7">
        <v>43925</v>
      </c>
      <c r="B134" s="8">
        <v>0.461805555555556</v>
      </c>
      <c r="C134" s="6">
        <v>1</v>
      </c>
      <c r="D134" s="1">
        <v>22190554000</v>
      </c>
      <c r="E134" s="1">
        <v>21544228782</v>
      </c>
      <c r="F134" s="1">
        <v>1505379252</v>
      </c>
      <c r="G134" s="1">
        <v>-1440511808</v>
      </c>
      <c r="H134" s="1">
        <v>637738037</v>
      </c>
      <c r="I134" s="1">
        <v>899900000</v>
      </c>
      <c r="J134" s="1">
        <v>835915000</v>
      </c>
      <c r="K134" s="1">
        <v>646325218</v>
      </c>
      <c r="L134" s="1">
        <f t="shared" si="2"/>
        <v>64867444</v>
      </c>
      <c r="AA134" s="7">
        <v>43924</v>
      </c>
      <c r="AB134">
        <v>-1599751680</v>
      </c>
      <c r="AC134">
        <v>93445901</v>
      </c>
      <c r="AD134">
        <v>684109958</v>
      </c>
    </row>
    <row r="135" spans="1:30">
      <c r="A135" s="7">
        <v>43926</v>
      </c>
      <c r="B135" s="8">
        <v>0.479166666666667</v>
      </c>
      <c r="C135" s="6">
        <v>1</v>
      </c>
      <c r="D135" s="1">
        <v>22190554000</v>
      </c>
      <c r="E135" s="1">
        <v>21544228782</v>
      </c>
      <c r="F135" s="1">
        <v>958134848</v>
      </c>
      <c r="G135" s="1">
        <v>-852188252</v>
      </c>
      <c r="H135" s="1">
        <v>571877947</v>
      </c>
      <c r="I135" s="1">
        <v>899900000</v>
      </c>
      <c r="J135" s="1">
        <v>835915000</v>
      </c>
      <c r="K135" s="1">
        <v>646325218</v>
      </c>
      <c r="L135" s="1">
        <f t="shared" si="2"/>
        <v>105946596</v>
      </c>
      <c r="AA135" s="7">
        <v>43925</v>
      </c>
      <c r="AB135">
        <v>-1440511808</v>
      </c>
      <c r="AC135">
        <v>64867444</v>
      </c>
      <c r="AD135">
        <v>637738037</v>
      </c>
    </row>
    <row r="136" spans="1:30">
      <c r="A136" s="7">
        <v>43927</v>
      </c>
      <c r="B136" s="8">
        <v>0.507638888888889</v>
      </c>
      <c r="C136" s="6">
        <v>1</v>
      </c>
      <c r="D136" s="1">
        <v>22190554000</v>
      </c>
      <c r="E136" s="1">
        <v>21544228782</v>
      </c>
      <c r="F136" s="1">
        <v>851944740</v>
      </c>
      <c r="G136" s="1">
        <v>-864223880</v>
      </c>
      <c r="H136" s="1">
        <v>433383159</v>
      </c>
      <c r="I136" s="1">
        <v>899900000</v>
      </c>
      <c r="J136" s="1">
        <v>835915000</v>
      </c>
      <c r="K136" s="1">
        <v>646325218</v>
      </c>
      <c r="L136" s="1">
        <f t="shared" si="2"/>
        <v>-12279140</v>
      </c>
      <c r="AA136" s="7">
        <v>43926</v>
      </c>
      <c r="AB136">
        <v>-852188252</v>
      </c>
      <c r="AC136">
        <v>105946596</v>
      </c>
      <c r="AD136">
        <v>571877947</v>
      </c>
    </row>
    <row r="137" spans="1:30">
      <c r="A137" s="7">
        <v>43928</v>
      </c>
      <c r="B137" s="8">
        <v>0.464583333333333</v>
      </c>
      <c r="C137" s="6">
        <v>1</v>
      </c>
      <c r="D137" s="1">
        <v>22190554000</v>
      </c>
      <c r="E137" s="1">
        <v>21544228782</v>
      </c>
      <c r="F137" s="1">
        <v>1685128430</v>
      </c>
      <c r="G137" s="1">
        <v>-1658604353</v>
      </c>
      <c r="H137" s="1">
        <v>424303166</v>
      </c>
      <c r="I137" s="1">
        <v>899900000</v>
      </c>
      <c r="J137" s="1">
        <v>835915000</v>
      </c>
      <c r="K137" s="1">
        <v>646325218</v>
      </c>
      <c r="L137" s="1">
        <f t="shared" si="2"/>
        <v>26524077</v>
      </c>
      <c r="AA137" s="7">
        <v>43927</v>
      </c>
      <c r="AB137">
        <v>-864223880</v>
      </c>
      <c r="AC137">
        <v>-12279140</v>
      </c>
      <c r="AD137">
        <v>433383159</v>
      </c>
    </row>
    <row r="138" spans="1:30">
      <c r="A138" s="7">
        <v>43929</v>
      </c>
      <c r="B138" s="8">
        <v>0.709722222222222</v>
      </c>
      <c r="C138" s="6">
        <v>1</v>
      </c>
      <c r="D138" s="1">
        <v>22190554000</v>
      </c>
      <c r="E138" s="1">
        <v>21544228782</v>
      </c>
      <c r="F138" s="1">
        <v>1184325969</v>
      </c>
      <c r="G138" s="1">
        <v>-1040336852</v>
      </c>
      <c r="H138" s="1">
        <v>459693087</v>
      </c>
      <c r="I138" s="1">
        <v>899900000</v>
      </c>
      <c r="J138" s="1">
        <v>835915000</v>
      </c>
      <c r="K138" s="1">
        <v>646325218</v>
      </c>
      <c r="L138" s="1">
        <f t="shared" si="2"/>
        <v>143989117</v>
      </c>
      <c r="AA138" s="7">
        <v>43928</v>
      </c>
      <c r="AB138">
        <v>-1658604353</v>
      </c>
      <c r="AC138">
        <v>26524077</v>
      </c>
      <c r="AD138">
        <v>424303166</v>
      </c>
    </row>
    <row r="139" spans="1:30">
      <c r="A139" s="7">
        <v>43930</v>
      </c>
      <c r="B139" s="8">
        <v>0.74375</v>
      </c>
      <c r="C139" s="6">
        <v>1</v>
      </c>
      <c r="D139" s="1">
        <v>22190554000</v>
      </c>
      <c r="E139" s="1">
        <v>21544228782</v>
      </c>
      <c r="F139" s="1">
        <v>942645686</v>
      </c>
      <c r="G139" s="1">
        <v>-875533887</v>
      </c>
      <c r="H139" s="1">
        <v>480399025</v>
      </c>
      <c r="I139" s="1">
        <v>899900000</v>
      </c>
      <c r="J139" s="1">
        <v>835915000</v>
      </c>
      <c r="K139" s="1">
        <v>646325218</v>
      </c>
      <c r="L139" s="1">
        <f t="shared" si="2"/>
        <v>67111799</v>
      </c>
      <c r="AA139" s="7">
        <v>43929</v>
      </c>
      <c r="AB139">
        <v>-1040336852</v>
      </c>
      <c r="AC139">
        <v>143989117</v>
      </c>
      <c r="AD139">
        <v>459693087</v>
      </c>
    </row>
    <row r="140" spans="1:30">
      <c r="A140" s="7">
        <v>43931</v>
      </c>
      <c r="B140" s="8">
        <v>0.526388888888889</v>
      </c>
      <c r="C140" s="6">
        <v>1</v>
      </c>
      <c r="D140" s="1">
        <v>22190554000</v>
      </c>
      <c r="E140" s="1">
        <v>21544228782</v>
      </c>
      <c r="F140" s="1">
        <v>939286170</v>
      </c>
      <c r="G140" s="1">
        <v>-866603915</v>
      </c>
      <c r="H140" s="1">
        <v>481940210</v>
      </c>
      <c r="I140" s="1">
        <v>899900000</v>
      </c>
      <c r="J140" s="1">
        <v>835915000</v>
      </c>
      <c r="K140" s="1">
        <v>646325218</v>
      </c>
      <c r="L140" s="1">
        <f t="shared" si="2"/>
        <v>72682255</v>
      </c>
      <c r="AA140" s="7">
        <v>43930</v>
      </c>
      <c r="AB140">
        <v>-875533887</v>
      </c>
      <c r="AC140">
        <v>67111799</v>
      </c>
      <c r="AD140">
        <v>480399025</v>
      </c>
    </row>
    <row r="141" spans="1:30">
      <c r="A141" s="7">
        <v>43932</v>
      </c>
      <c r="B141" s="8">
        <v>0.442361111111111</v>
      </c>
      <c r="C141" s="6">
        <v>1</v>
      </c>
      <c r="D141" s="1">
        <v>22190554000</v>
      </c>
      <c r="E141" s="1">
        <v>21544228782</v>
      </c>
      <c r="F141" s="1">
        <v>1490586172</v>
      </c>
      <c r="G141" s="1">
        <v>-1404772571</v>
      </c>
      <c r="H141" s="1">
        <v>472766725</v>
      </c>
      <c r="I141" s="1">
        <v>899900000</v>
      </c>
      <c r="J141" s="1">
        <v>835915000</v>
      </c>
      <c r="K141" s="1">
        <v>646325218</v>
      </c>
      <c r="L141" s="1">
        <f t="shared" si="2"/>
        <v>85813601</v>
      </c>
      <c r="AA141" s="7">
        <v>43931</v>
      </c>
      <c r="AB141">
        <v>-866603915</v>
      </c>
      <c r="AC141">
        <v>72682255</v>
      </c>
      <c r="AD141">
        <v>481940210</v>
      </c>
    </row>
    <row r="142" spans="1:30">
      <c r="A142" s="7">
        <v>43933</v>
      </c>
      <c r="B142" s="8">
        <v>0.509722222222222</v>
      </c>
      <c r="C142" s="6">
        <v>1</v>
      </c>
      <c r="D142" s="1">
        <v>22190554000</v>
      </c>
      <c r="E142" s="1">
        <v>21544228782</v>
      </c>
      <c r="F142" s="1">
        <v>948916363</v>
      </c>
      <c r="G142" s="1">
        <v>-903784719</v>
      </c>
      <c r="H142" s="1">
        <v>474516834</v>
      </c>
      <c r="I142" s="1">
        <v>899900000</v>
      </c>
      <c r="J142" s="1">
        <v>835915000</v>
      </c>
      <c r="K142" s="1">
        <v>646325218</v>
      </c>
      <c r="L142" s="1">
        <f t="shared" si="2"/>
        <v>45131644</v>
      </c>
      <c r="AA142" s="7">
        <v>43932</v>
      </c>
      <c r="AB142">
        <v>-1404772571</v>
      </c>
      <c r="AC142">
        <v>85813601</v>
      </c>
      <c r="AD142">
        <v>472766725</v>
      </c>
    </row>
    <row r="143" spans="1:30">
      <c r="A143" s="7">
        <v>43934</v>
      </c>
      <c r="B143" s="8">
        <v>0.702083333333333</v>
      </c>
      <c r="C143" s="6">
        <v>1</v>
      </c>
      <c r="D143" s="1">
        <v>22190554000</v>
      </c>
      <c r="E143" s="1">
        <v>21544228782</v>
      </c>
      <c r="F143" s="1">
        <v>995950050</v>
      </c>
      <c r="G143" s="1">
        <v>-883786613</v>
      </c>
      <c r="H143" s="1">
        <v>480733675</v>
      </c>
      <c r="I143" s="1">
        <v>899900000</v>
      </c>
      <c r="J143" s="1">
        <v>835915000</v>
      </c>
      <c r="K143" s="1">
        <v>646325218</v>
      </c>
      <c r="L143" s="1">
        <f t="shared" si="2"/>
        <v>112163437</v>
      </c>
      <c r="AA143" s="7">
        <v>43933</v>
      </c>
      <c r="AB143">
        <v>-903784719</v>
      </c>
      <c r="AC143">
        <v>45131644</v>
      </c>
      <c r="AD143">
        <v>474516834</v>
      </c>
    </row>
    <row r="144" spans="1:30">
      <c r="A144" s="7">
        <v>43935</v>
      </c>
      <c r="B144" s="8">
        <v>0.724305555555556</v>
      </c>
      <c r="C144" s="6">
        <v>1</v>
      </c>
      <c r="D144" s="1">
        <v>22190554000</v>
      </c>
      <c r="E144" s="1">
        <v>21544228782</v>
      </c>
      <c r="F144" s="1">
        <v>1108488347</v>
      </c>
      <c r="G144" s="1">
        <v>-962414868</v>
      </c>
      <c r="H144" s="1">
        <v>639086294</v>
      </c>
      <c r="I144" s="1">
        <v>899900000</v>
      </c>
      <c r="J144" s="1">
        <v>835915000</v>
      </c>
      <c r="K144" s="1">
        <v>646325218</v>
      </c>
      <c r="L144" s="1">
        <f t="shared" si="2"/>
        <v>146073479</v>
      </c>
      <c r="AA144" s="7">
        <v>43934</v>
      </c>
      <c r="AB144">
        <v>-883786613</v>
      </c>
      <c r="AC144">
        <v>112163437</v>
      </c>
      <c r="AD144">
        <v>480733675</v>
      </c>
    </row>
    <row r="145" spans="1:30">
      <c r="A145" s="7">
        <v>43936</v>
      </c>
      <c r="B145" s="8">
        <v>0.659722222222222</v>
      </c>
      <c r="C145" s="6">
        <v>1</v>
      </c>
      <c r="D145" s="1">
        <v>22190554000</v>
      </c>
      <c r="E145" s="1">
        <v>21544228782</v>
      </c>
      <c r="F145" s="1">
        <v>1951653565</v>
      </c>
      <c r="G145" s="1">
        <v>-1753060812</v>
      </c>
      <c r="H145" s="1">
        <v>652802351</v>
      </c>
      <c r="I145" s="1">
        <v>899900000</v>
      </c>
      <c r="J145" s="1">
        <v>835915000</v>
      </c>
      <c r="K145" s="1">
        <v>646325218</v>
      </c>
      <c r="L145" s="1">
        <f t="shared" si="2"/>
        <v>198592753</v>
      </c>
      <c r="AA145" s="7">
        <v>43935</v>
      </c>
      <c r="AB145">
        <v>-962414868</v>
      </c>
      <c r="AC145">
        <v>146073479</v>
      </c>
      <c r="AD145">
        <v>639086294</v>
      </c>
    </row>
    <row r="146" spans="1:30">
      <c r="A146" s="7">
        <v>43937</v>
      </c>
      <c r="B146" s="8">
        <v>0.705555555555556</v>
      </c>
      <c r="C146" s="6">
        <v>1</v>
      </c>
      <c r="D146" s="1">
        <v>22190554000</v>
      </c>
      <c r="E146" s="1">
        <v>21544228782</v>
      </c>
      <c r="F146" s="1">
        <v>988043505</v>
      </c>
      <c r="G146" s="1">
        <v>-859183235</v>
      </c>
      <c r="H146" s="1">
        <v>637673504</v>
      </c>
      <c r="I146" s="1">
        <v>899900000</v>
      </c>
      <c r="J146" s="1">
        <v>835915000</v>
      </c>
      <c r="K146" s="1">
        <v>646325218</v>
      </c>
      <c r="L146" s="1">
        <f t="shared" si="2"/>
        <v>128860270</v>
      </c>
      <c r="AA146" s="7">
        <v>43936</v>
      </c>
      <c r="AB146">
        <v>-1753060812</v>
      </c>
      <c r="AC146">
        <v>198592753</v>
      </c>
      <c r="AD146">
        <v>652802351</v>
      </c>
    </row>
    <row r="147" spans="1:30">
      <c r="A147" s="7">
        <v>43938</v>
      </c>
      <c r="B147" s="8">
        <v>0.590972222222222</v>
      </c>
      <c r="C147" s="6">
        <v>1</v>
      </c>
      <c r="D147" s="1">
        <v>22190554000</v>
      </c>
      <c r="E147" s="1">
        <v>21544228782</v>
      </c>
      <c r="F147" s="1">
        <v>1737456625</v>
      </c>
      <c r="G147" s="1">
        <v>-1597139445</v>
      </c>
      <c r="H147" s="1">
        <v>582018615</v>
      </c>
      <c r="I147" s="1">
        <v>899900000</v>
      </c>
      <c r="J147" s="1">
        <v>835915000</v>
      </c>
      <c r="K147" s="1">
        <v>646325218</v>
      </c>
      <c r="L147" s="1">
        <f t="shared" si="2"/>
        <v>140317180</v>
      </c>
      <c r="AA147" s="7">
        <v>43937</v>
      </c>
      <c r="AB147">
        <v>-859183235</v>
      </c>
      <c r="AC147">
        <v>128860270</v>
      </c>
      <c r="AD147">
        <v>637673504</v>
      </c>
    </row>
    <row r="148" spans="1:30">
      <c r="A148" s="7">
        <v>43939</v>
      </c>
      <c r="B148" s="8">
        <v>0.740972222222222</v>
      </c>
      <c r="C148" s="6">
        <v>1</v>
      </c>
      <c r="D148" s="1">
        <v>22190554000</v>
      </c>
      <c r="E148" s="1">
        <v>21544228782</v>
      </c>
      <c r="F148" s="1">
        <v>1019604791</v>
      </c>
      <c r="G148" s="1">
        <v>-961640872</v>
      </c>
      <c r="H148" s="1">
        <v>566481357</v>
      </c>
      <c r="I148" s="1">
        <v>899900000</v>
      </c>
      <c r="J148" s="1">
        <v>835915000</v>
      </c>
      <c r="K148" s="1">
        <v>646325218</v>
      </c>
      <c r="L148" s="1">
        <f t="shared" si="2"/>
        <v>57963919</v>
      </c>
      <c r="AA148" s="7">
        <v>43938</v>
      </c>
      <c r="AB148">
        <v>-1597139445</v>
      </c>
      <c r="AC148">
        <v>140317180</v>
      </c>
      <c r="AD148">
        <v>582018615</v>
      </c>
    </row>
    <row r="149" spans="1:30">
      <c r="A149" s="7">
        <v>43940</v>
      </c>
      <c r="B149" s="8">
        <v>0.565972222222222</v>
      </c>
      <c r="C149" s="6">
        <v>1</v>
      </c>
      <c r="D149" s="1">
        <v>22190554000</v>
      </c>
      <c r="E149" s="1">
        <v>21544228782</v>
      </c>
      <c r="F149" s="1">
        <v>1697813085</v>
      </c>
      <c r="G149" s="1">
        <v>-1599084109</v>
      </c>
      <c r="H149" s="1">
        <v>594933990</v>
      </c>
      <c r="I149" s="1">
        <v>899900000</v>
      </c>
      <c r="J149" s="1">
        <v>835915000</v>
      </c>
      <c r="K149" s="1">
        <v>646325218</v>
      </c>
      <c r="L149" s="1">
        <f t="shared" si="2"/>
        <v>98728976</v>
      </c>
      <c r="AA149" s="7">
        <v>43939</v>
      </c>
      <c r="AB149">
        <v>-961640872</v>
      </c>
      <c r="AC149">
        <v>57963919</v>
      </c>
      <c r="AD149">
        <v>566481357</v>
      </c>
    </row>
    <row r="150" spans="1:30">
      <c r="A150" s="7">
        <v>43941</v>
      </c>
      <c r="B150" s="8">
        <v>0.625694444444444</v>
      </c>
      <c r="C150" s="6">
        <v>1</v>
      </c>
      <c r="D150" s="1">
        <v>22190554000</v>
      </c>
      <c r="E150" s="1">
        <v>21544228782</v>
      </c>
      <c r="F150" s="1">
        <v>1005938997</v>
      </c>
      <c r="G150" s="1">
        <v>-914939927</v>
      </c>
      <c r="H150" s="1">
        <v>640801416</v>
      </c>
      <c r="I150" s="1">
        <v>899900000</v>
      </c>
      <c r="J150" s="1">
        <v>835915000</v>
      </c>
      <c r="K150" s="1">
        <v>646325218</v>
      </c>
      <c r="L150" s="1">
        <f t="shared" si="2"/>
        <v>90999070</v>
      </c>
      <c r="AA150" s="7">
        <v>43940</v>
      </c>
      <c r="AB150">
        <v>-1599084109</v>
      </c>
      <c r="AC150">
        <v>98728976</v>
      </c>
      <c r="AD150">
        <v>594933990</v>
      </c>
    </row>
    <row r="151" spans="1:30">
      <c r="A151" s="7">
        <v>43942</v>
      </c>
      <c r="B151" s="8">
        <v>0.697916666666667</v>
      </c>
      <c r="C151" s="6">
        <v>1</v>
      </c>
      <c r="D151" s="1">
        <v>22190554000</v>
      </c>
      <c r="E151" s="1">
        <v>21544228782</v>
      </c>
      <c r="F151" s="1">
        <v>974657297</v>
      </c>
      <c r="G151" s="1">
        <v>-909550983</v>
      </c>
      <c r="H151" s="1">
        <v>593744293</v>
      </c>
      <c r="I151" s="1">
        <v>899900000</v>
      </c>
      <c r="J151" s="1">
        <v>835915000</v>
      </c>
      <c r="K151" s="1">
        <v>646325218</v>
      </c>
      <c r="L151" s="1">
        <f t="shared" si="2"/>
        <v>65106314</v>
      </c>
      <c r="AA151" s="7">
        <v>43941</v>
      </c>
      <c r="AB151">
        <v>-914939927</v>
      </c>
      <c r="AC151">
        <v>90999070</v>
      </c>
      <c r="AD151">
        <v>640801416</v>
      </c>
    </row>
    <row r="152" spans="27:30">
      <c r="AA152" s="7">
        <v>43942</v>
      </c>
      <c r="AB152">
        <v>-909550983</v>
      </c>
      <c r="AC152">
        <v>65106314</v>
      </c>
      <c r="AD152">
        <v>593744293</v>
      </c>
    </row>
    <row r="153" spans="27:30">
      <c r="AA153" t="s">
        <v>309</v>
      </c>
      <c r="AB153">
        <v>-175404101435</v>
      </c>
      <c r="AC153">
        <v>5511439443</v>
      </c>
      <c r="AD153">
        <v>26978122656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0"/>
  <sheetViews>
    <sheetView workbookViewId="0">
      <pane ySplit="3" topLeftCell="A144" activePane="bottomLeft" state="frozen"/>
      <selection/>
      <selection pane="bottomLeft" activeCell="I148" sqref="I1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369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487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307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31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1:30">
      <c r="A115" s="7">
        <v>43909</v>
      </c>
      <c r="B115" s="8">
        <v>0.700694444444444</v>
      </c>
      <c r="C115" s="6">
        <v>1</v>
      </c>
      <c r="D115" s="1">
        <v>7300401000</v>
      </c>
      <c r="E115" s="1">
        <v>7087768669</v>
      </c>
      <c r="F115" s="1">
        <v>320717874</v>
      </c>
      <c r="G115" s="1">
        <v>-308080869</v>
      </c>
      <c r="H115" s="1">
        <v>209559585</v>
      </c>
      <c r="I115" s="1">
        <v>296054000</v>
      </c>
      <c r="J115" s="1">
        <v>275004000</v>
      </c>
      <c r="K115" s="1">
        <v>212632331</v>
      </c>
      <c r="L115" s="1">
        <f ca="1" t="shared" si="1"/>
        <v>12637005</v>
      </c>
      <c r="AA115" s="7">
        <v>43908</v>
      </c>
      <c r="AB115">
        <v>-257914920</v>
      </c>
      <c r="AC115">
        <v>13780193</v>
      </c>
      <c r="AD115">
        <v>203632858</v>
      </c>
    </row>
    <row r="116" spans="1:30">
      <c r="A116" s="7">
        <v>43910</v>
      </c>
      <c r="B116" s="8">
        <v>0.70625</v>
      </c>
      <c r="C116" s="6">
        <v>1</v>
      </c>
      <c r="D116" s="1">
        <v>7300401000</v>
      </c>
      <c r="E116" s="1">
        <v>7087768669</v>
      </c>
      <c r="F116" s="1">
        <v>253769915</v>
      </c>
      <c r="G116" s="1">
        <v>-252567620</v>
      </c>
      <c r="H116" s="1">
        <v>194153155</v>
      </c>
      <c r="I116" s="1">
        <v>444082000</v>
      </c>
      <c r="J116" s="1">
        <v>412508000</v>
      </c>
      <c r="K116" s="1">
        <v>212632331</v>
      </c>
      <c r="L116" s="1">
        <f ca="1" t="shared" si="1"/>
        <v>1202295</v>
      </c>
      <c r="AA116" s="7">
        <v>43909</v>
      </c>
      <c r="AB116">
        <v>-308080869</v>
      </c>
      <c r="AC116">
        <v>12637005</v>
      </c>
      <c r="AD116">
        <v>209559585</v>
      </c>
    </row>
    <row r="117" spans="1:30">
      <c r="A117" s="7">
        <v>43911</v>
      </c>
      <c r="B117" s="8">
        <v>0.480555555555556</v>
      </c>
      <c r="C117" s="6">
        <v>1</v>
      </c>
      <c r="D117" s="1">
        <v>7300401000</v>
      </c>
      <c r="E117" s="1">
        <v>7087768669</v>
      </c>
      <c r="F117" s="1">
        <v>640895952</v>
      </c>
      <c r="G117" s="1">
        <v>-611650104</v>
      </c>
      <c r="H117" s="1">
        <v>169978074</v>
      </c>
      <c r="I117" s="1">
        <v>444082000</v>
      </c>
      <c r="J117" s="1">
        <v>412508000</v>
      </c>
      <c r="K117" s="1">
        <v>212632331</v>
      </c>
      <c r="L117" s="1">
        <f ca="1" t="shared" si="1"/>
        <v>29245848</v>
      </c>
      <c r="AA117" s="7">
        <v>43910</v>
      </c>
      <c r="AB117">
        <v>-252567620</v>
      </c>
      <c r="AC117">
        <v>1202295</v>
      </c>
      <c r="AD117">
        <v>194153155</v>
      </c>
    </row>
    <row r="118" spans="1:30">
      <c r="A118" s="7">
        <v>43912</v>
      </c>
      <c r="B118" s="8">
        <v>0.751388888888889</v>
      </c>
      <c r="C118" s="6">
        <v>1</v>
      </c>
      <c r="D118" s="1">
        <v>7300401000</v>
      </c>
      <c r="E118" s="1">
        <v>7087768669</v>
      </c>
      <c r="F118" s="1">
        <v>353564301</v>
      </c>
      <c r="G118" s="1">
        <v>-341963017</v>
      </c>
      <c r="H118" s="1">
        <v>143688465</v>
      </c>
      <c r="I118" s="1">
        <v>296054000</v>
      </c>
      <c r="J118" s="1">
        <v>275004000</v>
      </c>
      <c r="K118" s="1">
        <v>212632331</v>
      </c>
      <c r="L118" s="1">
        <f ca="1" t="shared" si="1"/>
        <v>11601284</v>
      </c>
      <c r="AA118" s="7">
        <v>43911</v>
      </c>
      <c r="AB118">
        <v>-611650104</v>
      </c>
      <c r="AC118">
        <v>29245848</v>
      </c>
      <c r="AD118">
        <v>169978074</v>
      </c>
    </row>
    <row r="119" spans="1:30">
      <c r="A119" s="7">
        <v>43913</v>
      </c>
      <c r="B119" s="8">
        <v>0.806944444444444</v>
      </c>
      <c r="C119" s="6">
        <v>1</v>
      </c>
      <c r="D119" s="1">
        <v>7300401000</v>
      </c>
      <c r="E119" s="1">
        <v>7087768669</v>
      </c>
      <c r="F119" s="1">
        <v>327841567</v>
      </c>
      <c r="G119" s="1">
        <v>-297730025</v>
      </c>
      <c r="H119" s="1">
        <v>133699329</v>
      </c>
      <c r="I119" s="1">
        <v>296054000</v>
      </c>
      <c r="J119" s="1">
        <v>275004000</v>
      </c>
      <c r="K119" s="1">
        <v>212632331</v>
      </c>
      <c r="L119" s="1">
        <f ca="1" t="shared" si="1"/>
        <v>30111542</v>
      </c>
      <c r="AA119" s="7">
        <v>43912</v>
      </c>
      <c r="AB119">
        <v>-341963017</v>
      </c>
      <c r="AC119">
        <v>11601284</v>
      </c>
      <c r="AD119">
        <v>143688465</v>
      </c>
    </row>
    <row r="120" spans="1:30">
      <c r="A120" s="7">
        <v>43914</v>
      </c>
      <c r="B120" s="8">
        <v>0.780555555555556</v>
      </c>
      <c r="C120" s="6">
        <v>1</v>
      </c>
      <c r="D120" s="1">
        <v>7300401000</v>
      </c>
      <c r="E120" s="1">
        <v>7087768669</v>
      </c>
      <c r="F120" s="1">
        <v>649897084</v>
      </c>
      <c r="G120" s="1">
        <v>-570451873</v>
      </c>
      <c r="H120" s="1">
        <v>190319651</v>
      </c>
      <c r="I120" s="1">
        <v>296054000</v>
      </c>
      <c r="J120" s="1">
        <v>275004000</v>
      </c>
      <c r="K120" s="1">
        <v>212632331</v>
      </c>
      <c r="L120" s="1">
        <f ca="1" t="shared" si="1"/>
        <v>79445211</v>
      </c>
      <c r="AA120" s="7">
        <v>43913</v>
      </c>
      <c r="AB120">
        <v>-297730025</v>
      </c>
      <c r="AC120">
        <v>30111542</v>
      </c>
      <c r="AD120">
        <v>133699329</v>
      </c>
    </row>
    <row r="121" spans="1:30">
      <c r="A121" s="7">
        <v>43915</v>
      </c>
      <c r="B121" s="8">
        <v>0.803472222222222</v>
      </c>
      <c r="C121" s="6">
        <v>1</v>
      </c>
      <c r="D121" s="1">
        <v>7300401000</v>
      </c>
      <c r="E121" s="1">
        <v>7087768669</v>
      </c>
      <c r="F121" s="1">
        <v>577260275</v>
      </c>
      <c r="G121" s="1">
        <v>-522504416</v>
      </c>
      <c r="H121" s="1">
        <v>152131731</v>
      </c>
      <c r="I121" s="1">
        <v>296054000</v>
      </c>
      <c r="J121" s="1">
        <v>275004000</v>
      </c>
      <c r="K121" s="1">
        <v>212632331</v>
      </c>
      <c r="L121" s="1">
        <f ca="1" t="shared" si="1"/>
        <v>54755859</v>
      </c>
      <c r="AA121" s="7">
        <v>43914</v>
      </c>
      <c r="AB121">
        <v>-570451873</v>
      </c>
      <c r="AC121">
        <v>79445211</v>
      </c>
      <c r="AD121">
        <v>190319651</v>
      </c>
    </row>
    <row r="122" spans="1:30">
      <c r="A122" s="7">
        <v>43916</v>
      </c>
      <c r="B122" s="8">
        <v>0.697222222222222</v>
      </c>
      <c r="C122" s="6">
        <v>1</v>
      </c>
      <c r="D122" s="1">
        <v>7300401000</v>
      </c>
      <c r="E122" s="1">
        <v>7087768669</v>
      </c>
      <c r="F122" s="1">
        <v>499716763</v>
      </c>
      <c r="G122" s="1">
        <v>-501474886</v>
      </c>
      <c r="H122" s="1">
        <v>128494777</v>
      </c>
      <c r="I122" s="1">
        <v>296054000</v>
      </c>
      <c r="J122" s="1">
        <v>275004000</v>
      </c>
      <c r="K122" s="1">
        <v>212632331</v>
      </c>
      <c r="L122" s="1">
        <f ca="1" t="shared" si="1"/>
        <v>-1758123</v>
      </c>
      <c r="AA122" s="7">
        <v>43915</v>
      </c>
      <c r="AB122">
        <v>-522504416</v>
      </c>
      <c r="AC122">
        <v>54755859</v>
      </c>
      <c r="AD122">
        <v>152131731</v>
      </c>
    </row>
    <row r="123" spans="1:30">
      <c r="A123" s="7">
        <v>43917</v>
      </c>
      <c r="B123" s="8">
        <v>0.628472222222222</v>
      </c>
      <c r="C123" s="6">
        <v>1</v>
      </c>
      <c r="D123" s="1">
        <v>7300401000</v>
      </c>
      <c r="E123" s="1">
        <v>7087768669</v>
      </c>
      <c r="F123" s="1">
        <v>265764742</v>
      </c>
      <c r="G123" s="1">
        <v>-268676361</v>
      </c>
      <c r="H123" s="1">
        <v>115622601</v>
      </c>
      <c r="I123" s="1">
        <v>444082000</v>
      </c>
      <c r="J123" s="1">
        <v>412508000</v>
      </c>
      <c r="K123" s="1">
        <v>212632331</v>
      </c>
      <c r="L123" s="1">
        <f ca="1" t="shared" si="1"/>
        <v>-2911619</v>
      </c>
      <c r="AA123" s="7">
        <v>43916</v>
      </c>
      <c r="AB123">
        <v>-501474886</v>
      </c>
      <c r="AC123">
        <v>-1758123</v>
      </c>
      <c r="AD123">
        <v>128494777</v>
      </c>
    </row>
    <row r="124" spans="1:30">
      <c r="A124" s="7">
        <v>43918</v>
      </c>
      <c r="B124" s="8">
        <v>0.703472222222222</v>
      </c>
      <c r="C124" s="6">
        <v>1</v>
      </c>
      <c r="D124" s="1">
        <v>7300401000</v>
      </c>
      <c r="E124" s="1">
        <v>7087768669</v>
      </c>
      <c r="F124" s="1">
        <v>503837778</v>
      </c>
      <c r="G124" s="1">
        <v>-461684300</v>
      </c>
      <c r="H124" s="1">
        <v>156573784</v>
      </c>
      <c r="I124" s="1">
        <v>444082000</v>
      </c>
      <c r="J124" s="1">
        <v>412508000</v>
      </c>
      <c r="K124" s="1">
        <v>212632331</v>
      </c>
      <c r="L124" s="1">
        <f ca="1" t="shared" si="1"/>
        <v>42153478</v>
      </c>
      <c r="AA124" s="7">
        <v>43917</v>
      </c>
      <c r="AB124">
        <v>-268676361</v>
      </c>
      <c r="AC124">
        <v>-2911619</v>
      </c>
      <c r="AD124">
        <v>115622601</v>
      </c>
    </row>
    <row r="125" spans="1:30">
      <c r="A125" s="7">
        <v>43919</v>
      </c>
      <c r="B125" s="8">
        <v>0.741666666666667</v>
      </c>
      <c r="C125" s="6">
        <v>1</v>
      </c>
      <c r="D125" s="1">
        <v>7300401000</v>
      </c>
      <c r="E125" s="1">
        <v>7087768669</v>
      </c>
      <c r="F125" s="1">
        <v>336037928</v>
      </c>
      <c r="G125" s="1">
        <v>-286650292</v>
      </c>
      <c r="H125" s="1">
        <v>177917867</v>
      </c>
      <c r="I125" s="1">
        <v>296054000</v>
      </c>
      <c r="J125" s="1">
        <v>275004000</v>
      </c>
      <c r="K125" s="1">
        <v>212632331</v>
      </c>
      <c r="L125" s="1">
        <f ca="1" t="shared" si="1"/>
        <v>49387636</v>
      </c>
      <c r="AA125" s="7">
        <v>43918</v>
      </c>
      <c r="AB125">
        <v>-461684300</v>
      </c>
      <c r="AC125">
        <v>42153478</v>
      </c>
      <c r="AD125">
        <v>156573784</v>
      </c>
    </row>
    <row r="126" spans="1:30">
      <c r="A126" s="7">
        <v>43920</v>
      </c>
      <c r="B126" s="8">
        <v>0.694444444444444</v>
      </c>
      <c r="C126" s="6">
        <v>1</v>
      </c>
      <c r="D126" s="1">
        <v>7300401000</v>
      </c>
      <c r="E126" s="1">
        <v>7087768669</v>
      </c>
      <c r="F126" s="1">
        <v>631790634</v>
      </c>
      <c r="G126" s="1">
        <v>-540519725</v>
      </c>
      <c r="H126" s="1">
        <v>208199856</v>
      </c>
      <c r="I126" s="1">
        <v>296054000</v>
      </c>
      <c r="J126" s="1">
        <v>275004000</v>
      </c>
      <c r="K126" s="1">
        <v>212632331</v>
      </c>
      <c r="L126" s="1">
        <f ca="1" t="shared" si="1"/>
        <v>91270909</v>
      </c>
      <c r="AA126" s="7">
        <v>43919</v>
      </c>
      <c r="AB126">
        <v>-286650292</v>
      </c>
      <c r="AC126">
        <v>49387636</v>
      </c>
      <c r="AD126">
        <v>177917867</v>
      </c>
    </row>
    <row r="127" spans="1:30">
      <c r="A127" s="7">
        <v>43921</v>
      </c>
      <c r="B127" s="8">
        <v>0.459027777777778</v>
      </c>
      <c r="C127" s="6">
        <v>1</v>
      </c>
      <c r="D127" s="1">
        <v>7300401000</v>
      </c>
      <c r="E127" s="1">
        <v>7087768669</v>
      </c>
      <c r="F127" s="1">
        <v>551251505</v>
      </c>
      <c r="G127" s="1">
        <v>-472736331</v>
      </c>
      <c r="H127" s="1">
        <v>214720215</v>
      </c>
      <c r="I127" s="1">
        <v>296054000</v>
      </c>
      <c r="J127" s="1">
        <v>275004000</v>
      </c>
      <c r="K127" s="1">
        <v>212632331</v>
      </c>
      <c r="L127" s="1">
        <f ca="1" t="shared" si="1"/>
        <v>78515174</v>
      </c>
      <c r="AA127" s="7">
        <v>43920</v>
      </c>
      <c r="AB127">
        <v>-540519725</v>
      </c>
      <c r="AC127">
        <v>91270909</v>
      </c>
      <c r="AD127">
        <v>208199856</v>
      </c>
    </row>
    <row r="128" spans="1:30">
      <c r="A128" s="7">
        <v>43922</v>
      </c>
      <c r="B128" s="8">
        <v>0.564583333333333</v>
      </c>
      <c r="C128" s="6">
        <v>1</v>
      </c>
      <c r="D128" s="1">
        <v>7300401000</v>
      </c>
      <c r="E128" s="1">
        <v>7087768669</v>
      </c>
      <c r="F128" s="1">
        <v>312798728</v>
      </c>
      <c r="G128" s="1">
        <v>-303268299</v>
      </c>
      <c r="H128" s="1">
        <v>174916975</v>
      </c>
      <c r="I128" s="1">
        <v>296054000</v>
      </c>
      <c r="J128" s="1">
        <v>275004000</v>
      </c>
      <c r="K128" s="1">
        <v>212632331</v>
      </c>
      <c r="L128" s="1">
        <f ca="1" t="shared" si="1"/>
        <v>9530429</v>
      </c>
      <c r="AA128" s="7">
        <v>43921</v>
      </c>
      <c r="AB128">
        <v>-472736331</v>
      </c>
      <c r="AC128">
        <v>78515174</v>
      </c>
      <c r="AD128">
        <v>214720215</v>
      </c>
    </row>
    <row r="129" spans="1:30">
      <c r="A129" s="7">
        <v>43923</v>
      </c>
      <c r="B129" s="8">
        <v>0.736111111111111</v>
      </c>
      <c r="C129" s="6">
        <v>1</v>
      </c>
      <c r="D129" s="1">
        <v>7300401000</v>
      </c>
      <c r="E129" s="1">
        <v>7087768669</v>
      </c>
      <c r="F129" s="1">
        <v>344648430</v>
      </c>
      <c r="G129" s="1">
        <v>-321162657</v>
      </c>
      <c r="H129" s="1">
        <v>192980558</v>
      </c>
      <c r="I129" s="1">
        <v>296054000</v>
      </c>
      <c r="J129" s="1">
        <v>275004000</v>
      </c>
      <c r="K129" s="1">
        <v>212632331</v>
      </c>
      <c r="L129" s="1">
        <f ca="1" t="shared" si="1"/>
        <v>23485773</v>
      </c>
      <c r="AA129" s="7">
        <v>43922</v>
      </c>
      <c r="AB129">
        <v>-303268299</v>
      </c>
      <c r="AC129">
        <v>9530429</v>
      </c>
      <c r="AD129">
        <v>174916975</v>
      </c>
    </row>
    <row r="130" spans="1:30">
      <c r="A130" s="7">
        <v>43924</v>
      </c>
      <c r="B130" s="8">
        <v>0.479861111111111</v>
      </c>
      <c r="C130" s="6">
        <v>1</v>
      </c>
      <c r="D130" s="1">
        <v>7300401000</v>
      </c>
      <c r="E130" s="1">
        <v>7087768669</v>
      </c>
      <c r="F130" s="1">
        <v>560725298</v>
      </c>
      <c r="G130" s="1">
        <v>-526295270</v>
      </c>
      <c r="H130" s="1">
        <v>211105126</v>
      </c>
      <c r="I130" s="1">
        <v>296054000</v>
      </c>
      <c r="J130" s="1">
        <v>275004000</v>
      </c>
      <c r="K130" s="1">
        <v>212632331</v>
      </c>
      <c r="L130" s="1">
        <f ca="1" t="shared" si="1"/>
        <v>34430028</v>
      </c>
      <c r="AA130" s="7">
        <v>43923</v>
      </c>
      <c r="AB130">
        <v>-321162657</v>
      </c>
      <c r="AC130">
        <v>23485773</v>
      </c>
      <c r="AD130">
        <v>192980558</v>
      </c>
    </row>
    <row r="131" spans="1:30">
      <c r="A131" s="7">
        <v>43925</v>
      </c>
      <c r="B131" s="8">
        <v>0.461805555555556</v>
      </c>
      <c r="C131" s="6">
        <v>1</v>
      </c>
      <c r="D131" s="1">
        <v>7300401000</v>
      </c>
      <c r="E131" s="1">
        <v>7087768669</v>
      </c>
      <c r="F131" s="1">
        <v>508419333</v>
      </c>
      <c r="G131" s="1">
        <v>-473907645</v>
      </c>
      <c r="H131" s="1">
        <v>237584178</v>
      </c>
      <c r="I131" s="1">
        <v>296054000</v>
      </c>
      <c r="J131" s="1">
        <v>275004000</v>
      </c>
      <c r="K131" s="1">
        <v>212632331</v>
      </c>
      <c r="L131" s="1">
        <f ca="1" t="shared" si="1"/>
        <v>34511688</v>
      </c>
      <c r="AA131" s="7">
        <v>43924</v>
      </c>
      <c r="AB131">
        <v>-526295270</v>
      </c>
      <c r="AC131">
        <v>34430028</v>
      </c>
      <c r="AD131">
        <v>211105126</v>
      </c>
    </row>
    <row r="132" spans="1:30">
      <c r="A132" s="7">
        <v>43926</v>
      </c>
      <c r="B132" s="8">
        <v>0.479166666666667</v>
      </c>
      <c r="C132" s="6">
        <v>1</v>
      </c>
      <c r="D132" s="1">
        <v>7300401000</v>
      </c>
      <c r="E132" s="1">
        <v>7087768669</v>
      </c>
      <c r="F132" s="1">
        <v>320732714</v>
      </c>
      <c r="G132" s="1">
        <v>-280357665</v>
      </c>
      <c r="H132" s="1">
        <v>235805749</v>
      </c>
      <c r="I132" s="1">
        <v>296054000</v>
      </c>
      <c r="J132" s="1">
        <v>275004000</v>
      </c>
      <c r="K132" s="1">
        <v>212632331</v>
      </c>
      <c r="L132" s="1">
        <f t="shared" ref="L132:L148" si="2">F132+G132</f>
        <v>40375049</v>
      </c>
      <c r="AA132" s="7">
        <v>43925</v>
      </c>
      <c r="AB132">
        <v>-473907645</v>
      </c>
      <c r="AC132">
        <v>34511688</v>
      </c>
      <c r="AD132">
        <v>237584178</v>
      </c>
    </row>
    <row r="133" spans="1:30">
      <c r="A133" s="7">
        <v>43927</v>
      </c>
      <c r="B133" s="8">
        <v>0.507638888888889</v>
      </c>
      <c r="C133" s="6">
        <v>1</v>
      </c>
      <c r="D133" s="1">
        <v>7300401000</v>
      </c>
      <c r="E133" s="1">
        <v>7087768669</v>
      </c>
      <c r="F133" s="1">
        <v>332337846</v>
      </c>
      <c r="G133" s="1">
        <v>-284317214</v>
      </c>
      <c r="H133" s="1">
        <v>234438745</v>
      </c>
      <c r="I133" s="1">
        <v>296054000</v>
      </c>
      <c r="J133" s="1">
        <v>275004000</v>
      </c>
      <c r="K133" s="1">
        <v>212632331</v>
      </c>
      <c r="L133" s="1">
        <f t="shared" si="2"/>
        <v>48020632</v>
      </c>
      <c r="AA133" s="7">
        <v>43926</v>
      </c>
      <c r="AB133">
        <v>-280357665</v>
      </c>
      <c r="AC133">
        <v>40375049</v>
      </c>
      <c r="AD133">
        <v>235805749</v>
      </c>
    </row>
    <row r="134" spans="1:30">
      <c r="A134" s="7">
        <v>43928</v>
      </c>
      <c r="B134" s="8">
        <v>0.465277777777778</v>
      </c>
      <c r="C134" s="6">
        <v>1</v>
      </c>
      <c r="D134" s="1">
        <v>7300401000</v>
      </c>
      <c r="E134" s="1">
        <v>7087768669</v>
      </c>
      <c r="F134" s="1">
        <v>638945931</v>
      </c>
      <c r="G134" s="1">
        <v>-545656952</v>
      </c>
      <c r="H134" s="1">
        <v>237823819</v>
      </c>
      <c r="I134" s="1">
        <v>296054000</v>
      </c>
      <c r="J134" s="1">
        <v>275004000</v>
      </c>
      <c r="K134" s="1">
        <v>212632331</v>
      </c>
      <c r="L134" s="1">
        <f t="shared" si="2"/>
        <v>93288979</v>
      </c>
      <c r="AA134" s="7">
        <v>43927</v>
      </c>
      <c r="AB134">
        <v>-284317214</v>
      </c>
      <c r="AC134">
        <v>48020632</v>
      </c>
      <c r="AD134">
        <v>234438745</v>
      </c>
    </row>
    <row r="135" spans="1:30">
      <c r="A135" s="7">
        <v>43929</v>
      </c>
      <c r="B135" s="8">
        <v>0.709722222222222</v>
      </c>
      <c r="C135" s="6">
        <v>1</v>
      </c>
      <c r="D135" s="1">
        <v>7300401000</v>
      </c>
      <c r="E135" s="1">
        <v>7087768669</v>
      </c>
      <c r="F135" s="1">
        <v>389583294</v>
      </c>
      <c r="G135" s="1">
        <v>-342255846</v>
      </c>
      <c r="H135" s="1">
        <v>248519366</v>
      </c>
      <c r="I135" s="1">
        <v>296054000</v>
      </c>
      <c r="J135" s="1">
        <v>275004000</v>
      </c>
      <c r="K135" s="1">
        <v>212632331</v>
      </c>
      <c r="L135" s="1">
        <f t="shared" si="2"/>
        <v>47327448</v>
      </c>
      <c r="AA135" s="7">
        <v>43928</v>
      </c>
      <c r="AB135">
        <v>-545656952</v>
      </c>
      <c r="AC135">
        <v>93288979</v>
      </c>
      <c r="AD135">
        <v>237823819</v>
      </c>
    </row>
    <row r="136" spans="1:30">
      <c r="A136" s="7">
        <v>43930</v>
      </c>
      <c r="B136" s="8">
        <v>0.74375</v>
      </c>
      <c r="C136" s="6">
        <v>1</v>
      </c>
      <c r="D136" s="1">
        <v>7300401000</v>
      </c>
      <c r="E136" s="1">
        <v>7087768669</v>
      </c>
      <c r="F136" s="1">
        <v>290057601</v>
      </c>
      <c r="G136" s="1">
        <v>-288038043</v>
      </c>
      <c r="H136" s="1">
        <v>241008495</v>
      </c>
      <c r="I136" s="1">
        <v>296054000</v>
      </c>
      <c r="J136" s="1">
        <v>275004000</v>
      </c>
      <c r="K136" s="1">
        <v>212632331</v>
      </c>
      <c r="L136" s="1">
        <f t="shared" si="2"/>
        <v>2019558</v>
      </c>
      <c r="AA136" s="7">
        <v>43929</v>
      </c>
      <c r="AB136">
        <v>-342255846</v>
      </c>
      <c r="AC136">
        <v>47327448</v>
      </c>
      <c r="AD136">
        <v>248519366</v>
      </c>
    </row>
    <row r="137" spans="1:30">
      <c r="A137" s="7">
        <v>43931</v>
      </c>
      <c r="B137" s="8">
        <v>0.527083333333333</v>
      </c>
      <c r="C137" s="6">
        <v>1</v>
      </c>
      <c r="D137" s="1">
        <v>7300401000</v>
      </c>
      <c r="E137" s="1">
        <v>7087768669</v>
      </c>
      <c r="F137" s="1">
        <v>297086680</v>
      </c>
      <c r="G137" s="1">
        <v>-285100211</v>
      </c>
      <c r="H137" s="1">
        <v>223448080</v>
      </c>
      <c r="I137" s="1">
        <v>296054000</v>
      </c>
      <c r="J137" s="1">
        <v>275004000</v>
      </c>
      <c r="K137" s="1">
        <v>212632331</v>
      </c>
      <c r="L137" s="1">
        <f t="shared" si="2"/>
        <v>11986469</v>
      </c>
      <c r="AA137" s="7">
        <v>43930</v>
      </c>
      <c r="AB137">
        <v>-288038043</v>
      </c>
      <c r="AC137">
        <v>2019558</v>
      </c>
      <c r="AD137">
        <v>241008495</v>
      </c>
    </row>
    <row r="138" spans="1:30">
      <c r="A138" s="7">
        <v>43932</v>
      </c>
      <c r="B138" s="8">
        <v>0.442361111111111</v>
      </c>
      <c r="C138" s="6">
        <v>1</v>
      </c>
      <c r="D138" s="1">
        <v>7300401000</v>
      </c>
      <c r="E138" s="1">
        <v>7087768669</v>
      </c>
      <c r="F138" s="1">
        <v>476587185</v>
      </c>
      <c r="G138" s="1">
        <v>-462149951</v>
      </c>
      <c r="H138" s="1">
        <v>221015701</v>
      </c>
      <c r="I138" s="1">
        <v>296054000</v>
      </c>
      <c r="J138" s="1">
        <v>275004000</v>
      </c>
      <c r="K138" s="1">
        <v>212632331</v>
      </c>
      <c r="L138" s="1">
        <f t="shared" si="2"/>
        <v>14437234</v>
      </c>
      <c r="AA138" s="7">
        <v>43931</v>
      </c>
      <c r="AB138">
        <v>-285100211</v>
      </c>
      <c r="AC138">
        <v>11986469</v>
      </c>
      <c r="AD138">
        <v>223448080</v>
      </c>
    </row>
    <row r="139" spans="1:30">
      <c r="A139" s="7">
        <v>43933</v>
      </c>
      <c r="B139" s="8">
        <v>0.509722222222222</v>
      </c>
      <c r="C139" s="6">
        <v>1</v>
      </c>
      <c r="D139" s="1">
        <v>7300401000</v>
      </c>
      <c r="E139" s="1">
        <v>7087768669</v>
      </c>
      <c r="F139" s="1">
        <v>308206051</v>
      </c>
      <c r="G139" s="1">
        <v>-297332160</v>
      </c>
      <c r="H139" s="1">
        <v>208322159</v>
      </c>
      <c r="I139" s="1">
        <v>296054000</v>
      </c>
      <c r="J139" s="1">
        <v>275004000</v>
      </c>
      <c r="K139" s="1">
        <v>212632331</v>
      </c>
      <c r="L139" s="1">
        <f t="shared" si="2"/>
        <v>10873891</v>
      </c>
      <c r="AA139" s="7">
        <v>43932</v>
      </c>
      <c r="AB139">
        <v>-462149951</v>
      </c>
      <c r="AC139">
        <v>14437234</v>
      </c>
      <c r="AD139">
        <v>221015701</v>
      </c>
    </row>
    <row r="140" spans="1:30">
      <c r="A140" s="7">
        <v>43934</v>
      </c>
      <c r="B140" s="8">
        <v>0.702083333333333</v>
      </c>
      <c r="C140" s="6">
        <v>1</v>
      </c>
      <c r="D140" s="1">
        <v>7300401000</v>
      </c>
      <c r="E140" s="1">
        <v>7087768669</v>
      </c>
      <c r="F140" s="1">
        <v>285042067</v>
      </c>
      <c r="G140" s="1">
        <v>-290753071</v>
      </c>
      <c r="H140" s="1">
        <v>162236106</v>
      </c>
      <c r="I140" s="1">
        <v>296054000</v>
      </c>
      <c r="J140" s="1">
        <v>275004000</v>
      </c>
      <c r="K140" s="1">
        <v>212632331</v>
      </c>
      <c r="L140" s="1">
        <f t="shared" si="2"/>
        <v>-5711004</v>
      </c>
      <c r="AA140" s="7">
        <v>43933</v>
      </c>
      <c r="AB140">
        <v>-297332160</v>
      </c>
      <c r="AC140">
        <v>10873891</v>
      </c>
      <c r="AD140">
        <v>208322159</v>
      </c>
    </row>
    <row r="141" spans="1:30">
      <c r="A141" s="7">
        <v>43935</v>
      </c>
      <c r="B141" s="8">
        <v>0.724305555555556</v>
      </c>
      <c r="C141" s="6">
        <v>1</v>
      </c>
      <c r="D141" s="1">
        <v>7300401000</v>
      </c>
      <c r="E141" s="1">
        <v>7087768669</v>
      </c>
      <c r="F141" s="1">
        <v>349367801</v>
      </c>
      <c r="G141" s="1">
        <v>-316620635</v>
      </c>
      <c r="H141" s="1">
        <v>146962640</v>
      </c>
      <c r="I141" s="1">
        <v>296054000</v>
      </c>
      <c r="J141" s="1">
        <v>275004000</v>
      </c>
      <c r="K141" s="1">
        <v>212632331</v>
      </c>
      <c r="L141" s="1">
        <f t="shared" si="2"/>
        <v>32747166</v>
      </c>
      <c r="AA141" s="7">
        <v>43934</v>
      </c>
      <c r="AB141">
        <v>-290753071</v>
      </c>
      <c r="AC141">
        <v>-5711004</v>
      </c>
      <c r="AD141">
        <v>162236106</v>
      </c>
    </row>
    <row r="142" spans="1:30">
      <c r="A142" s="7">
        <v>43936</v>
      </c>
      <c r="B142" s="8">
        <v>0.659722222222222</v>
      </c>
      <c r="C142" s="6">
        <v>1</v>
      </c>
      <c r="D142" s="1">
        <v>7300401000</v>
      </c>
      <c r="E142" s="1">
        <v>7087768669</v>
      </c>
      <c r="F142" s="1">
        <v>624097312</v>
      </c>
      <c r="G142" s="1">
        <v>-576731766</v>
      </c>
      <c r="H142" s="1">
        <v>116312673</v>
      </c>
      <c r="I142" s="1">
        <v>296054000</v>
      </c>
      <c r="J142" s="1">
        <v>275004000</v>
      </c>
      <c r="K142" s="1">
        <v>212632331</v>
      </c>
      <c r="L142" s="1">
        <f t="shared" si="2"/>
        <v>47365546</v>
      </c>
      <c r="AA142" s="7">
        <v>43935</v>
      </c>
      <c r="AB142">
        <v>-316620635</v>
      </c>
      <c r="AC142">
        <v>32747166</v>
      </c>
      <c r="AD142">
        <v>146962640</v>
      </c>
    </row>
    <row r="143" spans="1:30">
      <c r="A143" s="7">
        <v>43937</v>
      </c>
      <c r="B143" s="8">
        <v>0.705555555555556</v>
      </c>
      <c r="C143" s="6">
        <v>1</v>
      </c>
      <c r="D143" s="1">
        <v>7300401000</v>
      </c>
      <c r="E143" s="1">
        <v>7087768669</v>
      </c>
      <c r="F143" s="1">
        <v>308885965</v>
      </c>
      <c r="G143" s="1">
        <v>-282658914</v>
      </c>
      <c r="H143" s="1">
        <v>95212276</v>
      </c>
      <c r="I143" s="1">
        <v>296054000</v>
      </c>
      <c r="J143" s="1">
        <v>275004000</v>
      </c>
      <c r="K143" s="1">
        <v>212632331</v>
      </c>
      <c r="L143" s="1">
        <f t="shared" si="2"/>
        <v>26227051</v>
      </c>
      <c r="AA143" s="7">
        <v>43936</v>
      </c>
      <c r="AB143">
        <v>-576731766</v>
      </c>
      <c r="AC143">
        <v>47365546</v>
      </c>
      <c r="AD143">
        <v>116312673</v>
      </c>
    </row>
    <row r="144" spans="1:30">
      <c r="A144" s="7">
        <v>43938</v>
      </c>
      <c r="B144" s="8">
        <v>0.591666666666667</v>
      </c>
      <c r="C144" s="6">
        <v>1</v>
      </c>
      <c r="D144" s="1">
        <v>7300401000</v>
      </c>
      <c r="E144" s="1">
        <v>7087768669</v>
      </c>
      <c r="F144" s="1">
        <v>567691925</v>
      </c>
      <c r="G144" s="1">
        <v>-525435882</v>
      </c>
      <c r="H144" s="1">
        <v>109221710</v>
      </c>
      <c r="I144" s="1">
        <v>296054000</v>
      </c>
      <c r="J144" s="1">
        <v>275004000</v>
      </c>
      <c r="K144" s="1">
        <v>212632331</v>
      </c>
      <c r="L144" s="1">
        <f t="shared" si="2"/>
        <v>42256043</v>
      </c>
      <c r="AA144" s="7">
        <v>43937</v>
      </c>
      <c r="AB144">
        <v>-282658914</v>
      </c>
      <c r="AC144">
        <v>26227051</v>
      </c>
      <c r="AD144">
        <v>95212276</v>
      </c>
    </row>
    <row r="145" spans="1:30">
      <c r="A145" s="7">
        <v>43939</v>
      </c>
      <c r="B145" s="8">
        <v>0.740972222222222</v>
      </c>
      <c r="C145" s="6">
        <v>1</v>
      </c>
      <c r="D145" s="1">
        <v>7300401000</v>
      </c>
      <c r="E145" s="1">
        <v>7087768669</v>
      </c>
      <c r="F145" s="1">
        <v>330748626</v>
      </c>
      <c r="G145" s="1">
        <v>-316366002</v>
      </c>
      <c r="H145" s="1">
        <v>117678976</v>
      </c>
      <c r="I145" s="1">
        <v>296054000</v>
      </c>
      <c r="J145" s="1">
        <v>275004000</v>
      </c>
      <c r="K145" s="1">
        <v>212632331</v>
      </c>
      <c r="L145" s="1">
        <f t="shared" si="2"/>
        <v>14382624</v>
      </c>
      <c r="AA145" s="7">
        <v>43938</v>
      </c>
      <c r="AB145">
        <v>-525435882</v>
      </c>
      <c r="AC145">
        <v>42256043</v>
      </c>
      <c r="AD145">
        <v>109221710</v>
      </c>
    </row>
    <row r="146" spans="1:30">
      <c r="A146" s="7">
        <v>43940</v>
      </c>
      <c r="B146" s="8">
        <v>0.565972222222222</v>
      </c>
      <c r="C146" s="6">
        <v>1</v>
      </c>
      <c r="D146" s="1">
        <v>7300401000</v>
      </c>
      <c r="E146" s="1">
        <v>7087768669</v>
      </c>
      <c r="F146" s="1">
        <v>547197701</v>
      </c>
      <c r="G146" s="1">
        <v>-526075649</v>
      </c>
      <c r="H146" s="1">
        <v>115906528</v>
      </c>
      <c r="I146" s="1">
        <v>296054000</v>
      </c>
      <c r="J146" s="1">
        <v>275004000</v>
      </c>
      <c r="K146" s="1">
        <v>212632331</v>
      </c>
      <c r="L146" s="1">
        <f t="shared" si="2"/>
        <v>21122052</v>
      </c>
      <c r="AA146" s="7">
        <v>43939</v>
      </c>
      <c r="AB146">
        <v>-316366002</v>
      </c>
      <c r="AC146">
        <v>14382624</v>
      </c>
      <c r="AD146">
        <v>117678976</v>
      </c>
    </row>
    <row r="147" spans="1:30">
      <c r="A147" s="7">
        <v>43941</v>
      </c>
      <c r="B147" s="8">
        <v>0.626388888888889</v>
      </c>
      <c r="C147" s="6">
        <v>1</v>
      </c>
      <c r="D147" s="1">
        <v>7300401000</v>
      </c>
      <c r="E147" s="1">
        <v>7087768669</v>
      </c>
      <c r="F147" s="1">
        <v>313897141</v>
      </c>
      <c r="G147" s="1">
        <v>-301002063</v>
      </c>
      <c r="H147" s="1">
        <v>117927715</v>
      </c>
      <c r="I147" s="1">
        <v>296054000</v>
      </c>
      <c r="J147" s="1">
        <v>275004000</v>
      </c>
      <c r="K147" s="1">
        <v>212632331</v>
      </c>
      <c r="L147" s="1">
        <f t="shared" si="2"/>
        <v>12895078</v>
      </c>
      <c r="AA147" s="7">
        <v>43940</v>
      </c>
      <c r="AB147">
        <v>-526075649</v>
      </c>
      <c r="AC147">
        <v>21122052</v>
      </c>
      <c r="AD147">
        <v>115906528</v>
      </c>
    </row>
    <row r="148" spans="1:30">
      <c r="A148" s="7">
        <v>43942</v>
      </c>
      <c r="B148" s="8">
        <v>0.700694444444444</v>
      </c>
      <c r="C148" s="6">
        <v>1</v>
      </c>
      <c r="D148" s="1">
        <v>7300401000</v>
      </c>
      <c r="E148" s="1">
        <v>7087768669</v>
      </c>
      <c r="F148" s="1">
        <v>320025706</v>
      </c>
      <c r="G148" s="1">
        <v>-299229178</v>
      </c>
      <c r="H148" s="1">
        <v>144435247</v>
      </c>
      <c r="I148" s="1">
        <v>296054000</v>
      </c>
      <c r="J148" s="1">
        <v>275004000</v>
      </c>
      <c r="K148" s="1">
        <v>212632331</v>
      </c>
      <c r="L148" s="1">
        <f t="shared" si="2"/>
        <v>20796528</v>
      </c>
      <c r="AA148" s="7">
        <v>43941</v>
      </c>
      <c r="AB148">
        <v>-301002063</v>
      </c>
      <c r="AC148">
        <v>12895078</v>
      </c>
      <c r="AD148">
        <v>117927715</v>
      </c>
    </row>
    <row r="149" spans="27:30">
      <c r="AA149" s="7">
        <v>43942</v>
      </c>
      <c r="AB149">
        <v>-299229178</v>
      </c>
      <c r="AC149">
        <v>20796528</v>
      </c>
      <c r="AD149">
        <v>144435247</v>
      </c>
    </row>
    <row r="150" spans="27:30">
      <c r="AA150" t="s">
        <v>309</v>
      </c>
      <c r="AB150">
        <v>-56523398855</v>
      </c>
      <c r="AC150">
        <v>3980339957</v>
      </c>
      <c r="AD150">
        <v>24099756125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40" activePane="bottomLeft" state="frozen"/>
      <selection/>
      <selection pane="bottomLeft" activeCell="J142" sqref="J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490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307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31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1:30">
      <c r="A109" s="7">
        <v>43909</v>
      </c>
      <c r="B109" s="8">
        <v>0.700694444444444</v>
      </c>
      <c r="C109" s="6">
        <v>0.833</v>
      </c>
      <c r="D109" s="1">
        <v>18484731577</v>
      </c>
      <c r="E109" s="1">
        <v>17946342575</v>
      </c>
      <c r="F109" s="1">
        <v>810893849</v>
      </c>
      <c r="G109" s="1">
        <v>-780076738</v>
      </c>
      <c r="H109" s="1">
        <v>566851460</v>
      </c>
      <c r="I109" s="1">
        <v>749616700</v>
      </c>
      <c r="J109" s="1">
        <v>696317195</v>
      </c>
      <c r="K109" s="1">
        <v>538388907</v>
      </c>
      <c r="L109" s="1">
        <f ca="1" t="shared" si="1"/>
        <v>30817111</v>
      </c>
      <c r="AA109" s="7">
        <v>43908</v>
      </c>
      <c r="AB109">
        <v>-653047206</v>
      </c>
      <c r="AC109">
        <v>48403853</v>
      </c>
      <c r="AD109">
        <v>555013695</v>
      </c>
    </row>
    <row r="110" spans="1:30">
      <c r="A110" s="7">
        <v>43910</v>
      </c>
      <c r="B110" s="8">
        <v>0.738194444444444</v>
      </c>
      <c r="C110" s="6">
        <v>0.833</v>
      </c>
      <c r="D110" s="1">
        <v>18484731577</v>
      </c>
      <c r="E110" s="1">
        <v>17946342575</v>
      </c>
      <c r="F110" s="1">
        <v>677656181</v>
      </c>
      <c r="G110" s="1">
        <v>-639507705</v>
      </c>
      <c r="H110" s="1">
        <v>467128666</v>
      </c>
      <c r="I110" s="1">
        <v>1124425883</v>
      </c>
      <c r="J110" s="1">
        <v>1044476209</v>
      </c>
      <c r="K110" s="1">
        <v>538388907</v>
      </c>
      <c r="L110" s="1">
        <f ca="1" t="shared" si="1"/>
        <v>38148476</v>
      </c>
      <c r="AA110" s="7">
        <v>43909</v>
      </c>
      <c r="AB110">
        <v>-780076738</v>
      </c>
      <c r="AC110">
        <v>30817111</v>
      </c>
      <c r="AD110">
        <v>566851460</v>
      </c>
    </row>
    <row r="111" spans="1:30">
      <c r="A111" s="7">
        <v>43911</v>
      </c>
      <c r="B111" s="8">
        <v>0.48125</v>
      </c>
      <c r="C111" s="6">
        <v>0.833</v>
      </c>
      <c r="D111" s="1">
        <v>18484731577</v>
      </c>
      <c r="E111" s="1">
        <v>17946342575</v>
      </c>
      <c r="F111" s="1">
        <v>1729212332</v>
      </c>
      <c r="G111" s="1">
        <v>-1548709738</v>
      </c>
      <c r="H111" s="1">
        <v>481997593</v>
      </c>
      <c r="I111" s="1">
        <v>1124425883</v>
      </c>
      <c r="J111" s="1">
        <v>1044476209</v>
      </c>
      <c r="K111" s="1">
        <v>538388907</v>
      </c>
      <c r="L111" s="1">
        <f ca="1" t="shared" si="1"/>
        <v>180502594</v>
      </c>
      <c r="AA111" s="7">
        <v>43910</v>
      </c>
      <c r="AB111">
        <v>-639507705</v>
      </c>
      <c r="AC111">
        <v>38148476</v>
      </c>
      <c r="AD111">
        <v>467128666</v>
      </c>
    </row>
    <row r="112" spans="1:30">
      <c r="A112" s="7">
        <v>43912</v>
      </c>
      <c r="B112" s="8">
        <v>0.752083333333333</v>
      </c>
      <c r="C112" s="6">
        <v>0.833</v>
      </c>
      <c r="D112" s="1">
        <v>18484731577</v>
      </c>
      <c r="E112" s="1">
        <v>17946342575</v>
      </c>
      <c r="F112" s="1">
        <v>1017761798</v>
      </c>
      <c r="G112" s="1">
        <v>-865859149</v>
      </c>
      <c r="H112" s="1">
        <v>569719546</v>
      </c>
      <c r="I112" s="1">
        <v>749616700</v>
      </c>
      <c r="J112" s="1">
        <v>696317195</v>
      </c>
      <c r="K112" s="1">
        <v>538388907</v>
      </c>
      <c r="L112" s="1">
        <f ca="1" t="shared" si="1"/>
        <v>151902649</v>
      </c>
      <c r="AA112" s="7">
        <v>43911</v>
      </c>
      <c r="AB112">
        <v>-1548709738</v>
      </c>
      <c r="AC112">
        <v>180502594</v>
      </c>
      <c r="AD112">
        <v>481997593</v>
      </c>
    </row>
    <row r="113" spans="1:30">
      <c r="A113" s="7">
        <v>43913</v>
      </c>
      <c r="B113" s="8">
        <v>0.806944444444444</v>
      </c>
      <c r="C113" s="6">
        <v>0.833</v>
      </c>
      <c r="D113" s="1">
        <v>18484731577</v>
      </c>
      <c r="E113" s="1">
        <v>17946342575</v>
      </c>
      <c r="F113" s="1">
        <v>799210293</v>
      </c>
      <c r="G113" s="1">
        <v>-753860074</v>
      </c>
      <c r="H113" s="1">
        <v>606841736</v>
      </c>
      <c r="I113" s="1">
        <v>749616700</v>
      </c>
      <c r="J113" s="1">
        <v>696317195</v>
      </c>
      <c r="K113" s="1">
        <v>538388907</v>
      </c>
      <c r="L113" s="1">
        <f ca="1" t="shared" si="1"/>
        <v>45350219</v>
      </c>
      <c r="AA113" s="7">
        <v>43912</v>
      </c>
      <c r="AB113">
        <v>-865859149</v>
      </c>
      <c r="AC113">
        <v>151902649</v>
      </c>
      <c r="AD113">
        <v>569719546</v>
      </c>
    </row>
    <row r="114" spans="1:30">
      <c r="A114" s="7">
        <v>43914</v>
      </c>
      <c r="B114" s="8">
        <v>0.78125</v>
      </c>
      <c r="C114" s="6">
        <v>0.833</v>
      </c>
      <c r="D114" s="1">
        <v>18484731577</v>
      </c>
      <c r="E114" s="1">
        <v>17946342575</v>
      </c>
      <c r="F114" s="1">
        <v>1597259503</v>
      </c>
      <c r="G114" s="1">
        <v>-1444398803</v>
      </c>
      <c r="H114" s="1">
        <v>665174408</v>
      </c>
      <c r="I114" s="1">
        <v>749616700</v>
      </c>
      <c r="J114" s="1">
        <v>696317195</v>
      </c>
      <c r="K114" s="1">
        <v>538388907</v>
      </c>
      <c r="L114" s="1">
        <f ca="1" t="shared" si="1"/>
        <v>152860700</v>
      </c>
      <c r="AA114" s="7">
        <v>43913</v>
      </c>
      <c r="AB114">
        <v>-753860074</v>
      </c>
      <c r="AC114">
        <v>45350219</v>
      </c>
      <c r="AD114">
        <v>606841736</v>
      </c>
    </row>
    <row r="115" spans="1:30">
      <c r="A115" s="7">
        <v>43915</v>
      </c>
      <c r="B115" s="8">
        <v>0.803472222222222</v>
      </c>
      <c r="C115" s="6">
        <v>0.833</v>
      </c>
      <c r="D115" s="1">
        <v>18484731577</v>
      </c>
      <c r="E115" s="1">
        <v>17946342575</v>
      </c>
      <c r="F115" s="1">
        <v>1473010690</v>
      </c>
      <c r="G115" s="1">
        <v>-1322994610</v>
      </c>
      <c r="H115" s="1">
        <v>606992506</v>
      </c>
      <c r="I115" s="1">
        <v>749616700</v>
      </c>
      <c r="J115" s="1">
        <v>696317195</v>
      </c>
      <c r="K115" s="1">
        <v>538388907</v>
      </c>
      <c r="L115" s="1">
        <f ca="1" t="shared" si="1"/>
        <v>150016080</v>
      </c>
      <c r="AA115" s="7">
        <v>43914</v>
      </c>
      <c r="AB115">
        <v>-1444398803</v>
      </c>
      <c r="AC115">
        <v>152860700</v>
      </c>
      <c r="AD115">
        <v>665174408</v>
      </c>
    </row>
    <row r="116" spans="1:30">
      <c r="A116" s="7">
        <v>43916</v>
      </c>
      <c r="B116" s="8">
        <v>0.697222222222222</v>
      </c>
      <c r="C116" s="6">
        <v>0.833</v>
      </c>
      <c r="D116" s="1">
        <v>18484731577</v>
      </c>
      <c r="E116" s="1">
        <v>17946342575</v>
      </c>
      <c r="F116" s="1">
        <v>1393813085</v>
      </c>
      <c r="G116" s="1">
        <v>-1269747298</v>
      </c>
      <c r="H116" s="1">
        <v>635472343</v>
      </c>
      <c r="I116" s="1">
        <v>749616700</v>
      </c>
      <c r="J116" s="1">
        <v>696317195</v>
      </c>
      <c r="K116" s="1">
        <v>538388907</v>
      </c>
      <c r="L116" s="1">
        <f ca="1" t="shared" si="1"/>
        <v>124065787</v>
      </c>
      <c r="AA116" s="7">
        <v>43915</v>
      </c>
      <c r="AB116">
        <v>-1322994610</v>
      </c>
      <c r="AC116">
        <v>150016080</v>
      </c>
      <c r="AD116">
        <v>606992506</v>
      </c>
    </row>
    <row r="117" spans="1:30">
      <c r="A117" s="7">
        <v>43917</v>
      </c>
      <c r="B117" s="8">
        <v>0.629166666666667</v>
      </c>
      <c r="C117" s="6">
        <v>0.833</v>
      </c>
      <c r="D117" s="1">
        <v>18484731577</v>
      </c>
      <c r="E117" s="1">
        <v>17946342575</v>
      </c>
      <c r="F117" s="1">
        <v>674382476</v>
      </c>
      <c r="G117" s="1">
        <v>-680295452</v>
      </c>
      <c r="H117" s="1">
        <v>603418754</v>
      </c>
      <c r="I117" s="1">
        <v>1124425883</v>
      </c>
      <c r="J117" s="1">
        <v>1044476209</v>
      </c>
      <c r="K117" s="1">
        <v>538388907</v>
      </c>
      <c r="L117" s="1">
        <f ca="1" t="shared" si="1"/>
        <v>-5912976</v>
      </c>
      <c r="AA117" s="7">
        <v>43916</v>
      </c>
      <c r="AB117">
        <v>-1269747298</v>
      </c>
      <c r="AC117">
        <v>124065787</v>
      </c>
      <c r="AD117">
        <v>635472343</v>
      </c>
    </row>
    <row r="118" spans="1:30">
      <c r="A118" s="7">
        <v>43918</v>
      </c>
      <c r="B118" s="8">
        <v>0.703472222222222</v>
      </c>
      <c r="C118" s="6">
        <v>0.833</v>
      </c>
      <c r="D118" s="1">
        <v>18484731577</v>
      </c>
      <c r="E118" s="1">
        <v>17946342575</v>
      </c>
      <c r="F118" s="1">
        <v>1253914002</v>
      </c>
      <c r="G118" s="1">
        <v>-1168991312</v>
      </c>
      <c r="H118" s="1">
        <v>650192968</v>
      </c>
      <c r="I118" s="1">
        <v>1124425883</v>
      </c>
      <c r="J118" s="1">
        <v>1044476209</v>
      </c>
      <c r="K118" s="1">
        <v>538388907</v>
      </c>
      <c r="L118" s="1">
        <f ca="1" t="shared" si="1"/>
        <v>84922690</v>
      </c>
      <c r="AA118" s="7">
        <v>43917</v>
      </c>
      <c r="AB118">
        <v>-680295452</v>
      </c>
      <c r="AC118">
        <v>-5912976</v>
      </c>
      <c r="AD118">
        <v>603418754</v>
      </c>
    </row>
    <row r="119" spans="1:30">
      <c r="A119" s="7">
        <v>43919</v>
      </c>
      <c r="B119" s="8">
        <v>0.741666666666667</v>
      </c>
      <c r="C119" s="6">
        <v>0.833</v>
      </c>
      <c r="D119" s="1">
        <v>18484731577</v>
      </c>
      <c r="E119" s="1">
        <v>17946342575</v>
      </c>
      <c r="F119" s="1">
        <v>840878785</v>
      </c>
      <c r="G119" s="1">
        <v>-725805905</v>
      </c>
      <c r="H119" s="1">
        <v>622911730</v>
      </c>
      <c r="I119" s="1">
        <v>749616700</v>
      </c>
      <c r="J119" s="1">
        <v>696317195</v>
      </c>
      <c r="K119" s="1">
        <v>538388907</v>
      </c>
      <c r="L119" s="1">
        <f ca="1" t="shared" si="1"/>
        <v>115072880</v>
      </c>
      <c r="AA119" s="7">
        <v>43918</v>
      </c>
      <c r="AB119">
        <v>-1168991312</v>
      </c>
      <c r="AC119">
        <v>84922690</v>
      </c>
      <c r="AD119">
        <v>650192968</v>
      </c>
    </row>
    <row r="120" spans="1:30">
      <c r="A120" s="7">
        <v>43920</v>
      </c>
      <c r="B120" s="8">
        <v>0.695138888888889</v>
      </c>
      <c r="C120" s="6">
        <v>0.833</v>
      </c>
      <c r="D120" s="1">
        <v>18484731577</v>
      </c>
      <c r="E120" s="1">
        <v>17946342575</v>
      </c>
      <c r="F120" s="1">
        <v>1478904216</v>
      </c>
      <c r="G120" s="1">
        <v>-1368609834</v>
      </c>
      <c r="H120" s="1">
        <v>466230583</v>
      </c>
      <c r="I120" s="1">
        <v>749616700</v>
      </c>
      <c r="J120" s="1">
        <v>696317195</v>
      </c>
      <c r="K120" s="1">
        <v>538388907</v>
      </c>
      <c r="L120" s="1">
        <f ca="1" t="shared" si="1"/>
        <v>110294382</v>
      </c>
      <c r="AA120" s="7">
        <v>43919</v>
      </c>
      <c r="AB120">
        <v>-725805905</v>
      </c>
      <c r="AC120">
        <v>115072880</v>
      </c>
      <c r="AD120">
        <v>622911730</v>
      </c>
    </row>
    <row r="121" spans="1:30">
      <c r="A121" s="7">
        <v>43921</v>
      </c>
      <c r="B121" s="8">
        <v>0.459027777777778</v>
      </c>
      <c r="C121" s="6">
        <v>0.833</v>
      </c>
      <c r="D121" s="1">
        <v>18484731577</v>
      </c>
      <c r="E121" s="1">
        <v>17946342575</v>
      </c>
      <c r="F121" s="1">
        <v>1292370515</v>
      </c>
      <c r="G121" s="1">
        <v>-1196980541</v>
      </c>
      <c r="H121" s="1">
        <v>521048836</v>
      </c>
      <c r="I121" s="1">
        <v>749616700</v>
      </c>
      <c r="J121" s="1">
        <v>696317195</v>
      </c>
      <c r="K121" s="1">
        <v>538388907</v>
      </c>
      <c r="L121" s="1">
        <f ca="1" t="shared" si="1"/>
        <v>95389974</v>
      </c>
      <c r="AA121" s="7">
        <v>43920</v>
      </c>
      <c r="AB121">
        <v>-1368609834</v>
      </c>
      <c r="AC121">
        <v>110294382</v>
      </c>
      <c r="AD121">
        <v>466230583</v>
      </c>
    </row>
    <row r="122" spans="1:30">
      <c r="A122" s="7">
        <v>43922</v>
      </c>
      <c r="B122" s="8">
        <v>0.565277777777778</v>
      </c>
      <c r="C122" s="6">
        <v>0.833</v>
      </c>
      <c r="D122" s="1">
        <v>18484731577</v>
      </c>
      <c r="E122" s="1">
        <v>17946342575</v>
      </c>
      <c r="F122" s="1">
        <v>754556366</v>
      </c>
      <c r="G122" s="1">
        <v>-767883128</v>
      </c>
      <c r="H122" s="1">
        <v>400211593</v>
      </c>
      <c r="I122" s="1">
        <v>749616700</v>
      </c>
      <c r="J122" s="1">
        <v>696317195</v>
      </c>
      <c r="K122" s="1">
        <v>538388907</v>
      </c>
      <c r="L122" s="1">
        <f ca="1" t="shared" si="1"/>
        <v>-13326762</v>
      </c>
      <c r="AA122" s="7">
        <v>43921</v>
      </c>
      <c r="AB122">
        <v>-1196980541</v>
      </c>
      <c r="AC122">
        <v>95389974</v>
      </c>
      <c r="AD122">
        <v>521048836</v>
      </c>
    </row>
    <row r="123" spans="1:30">
      <c r="A123" s="7">
        <v>43923</v>
      </c>
      <c r="B123" s="8">
        <v>0.736111111111111</v>
      </c>
      <c r="C123" s="6">
        <v>0.833</v>
      </c>
      <c r="D123" s="1">
        <v>18484731577</v>
      </c>
      <c r="E123" s="1">
        <v>17946342575</v>
      </c>
      <c r="F123" s="1">
        <v>808929001</v>
      </c>
      <c r="G123" s="1">
        <v>-813192101</v>
      </c>
      <c r="H123" s="1">
        <v>353442894</v>
      </c>
      <c r="I123" s="1">
        <v>749616700</v>
      </c>
      <c r="J123" s="1">
        <v>696317195</v>
      </c>
      <c r="K123" s="1">
        <v>538388907</v>
      </c>
      <c r="L123" s="1">
        <f ca="1" t="shared" si="1"/>
        <v>-4263100</v>
      </c>
      <c r="AA123" s="7">
        <v>43922</v>
      </c>
      <c r="AB123">
        <v>-767883128</v>
      </c>
      <c r="AC123">
        <v>-13326762</v>
      </c>
      <c r="AD123">
        <v>400211593</v>
      </c>
    </row>
    <row r="124" spans="1:30">
      <c r="A124" s="7">
        <v>43924</v>
      </c>
      <c r="B124" s="8">
        <v>0.479861111111111</v>
      </c>
      <c r="C124" s="6">
        <v>0.833</v>
      </c>
      <c r="D124" s="1">
        <v>18484731577</v>
      </c>
      <c r="E124" s="1">
        <v>17946342575</v>
      </c>
      <c r="F124" s="1">
        <v>1334428549</v>
      </c>
      <c r="G124" s="1">
        <v>-1332593149</v>
      </c>
      <c r="H124" s="1">
        <v>277981206</v>
      </c>
      <c r="I124" s="1">
        <v>749616700</v>
      </c>
      <c r="J124" s="1">
        <v>696317195</v>
      </c>
      <c r="K124" s="1">
        <v>538388907</v>
      </c>
      <c r="L124" s="1">
        <f ca="1" t="shared" si="1"/>
        <v>1835400</v>
      </c>
      <c r="AA124" s="7">
        <v>43923</v>
      </c>
      <c r="AB124">
        <v>-813192101</v>
      </c>
      <c r="AC124">
        <v>-4263100</v>
      </c>
      <c r="AD124">
        <v>353442894</v>
      </c>
    </row>
    <row r="125" spans="1:30">
      <c r="A125" s="7">
        <v>43925</v>
      </c>
      <c r="B125" s="8">
        <v>0.461805555555556</v>
      </c>
      <c r="C125" s="6">
        <v>0.833</v>
      </c>
      <c r="D125" s="1">
        <v>18484731577</v>
      </c>
      <c r="E125" s="1">
        <v>17946342575</v>
      </c>
      <c r="F125" s="1">
        <v>1224297870</v>
      </c>
      <c r="G125" s="1">
        <v>-1199946336</v>
      </c>
      <c r="H125" s="1">
        <v>302147216</v>
      </c>
      <c r="I125" s="1">
        <v>749616700</v>
      </c>
      <c r="J125" s="1">
        <v>696317195</v>
      </c>
      <c r="K125" s="1">
        <v>538388907</v>
      </c>
      <c r="L125" s="1">
        <f ca="1" t="shared" si="1"/>
        <v>24351534</v>
      </c>
      <c r="AA125" s="7">
        <v>43924</v>
      </c>
      <c r="AB125">
        <v>-1332593149</v>
      </c>
      <c r="AC125">
        <v>1835400</v>
      </c>
      <c r="AD125">
        <v>277981206</v>
      </c>
    </row>
    <row r="126" spans="1:30">
      <c r="A126" s="7">
        <v>43926</v>
      </c>
      <c r="B126" s="8">
        <v>0.479166666666667</v>
      </c>
      <c r="C126" s="6">
        <v>0.833</v>
      </c>
      <c r="D126" s="1">
        <v>18484731577</v>
      </c>
      <c r="E126" s="1">
        <v>17946342575</v>
      </c>
      <c r="F126" s="1">
        <v>803366320</v>
      </c>
      <c r="G126" s="1">
        <v>-709872814</v>
      </c>
      <c r="H126" s="1">
        <v>310718032</v>
      </c>
      <c r="I126" s="1">
        <v>749616700</v>
      </c>
      <c r="J126" s="1">
        <v>696317195</v>
      </c>
      <c r="K126" s="1">
        <v>538388907</v>
      </c>
      <c r="L126" s="1">
        <f ca="1" t="shared" si="1"/>
        <v>93493506</v>
      </c>
      <c r="AA126" s="7">
        <v>43925</v>
      </c>
      <c r="AB126">
        <v>-1199946336</v>
      </c>
      <c r="AC126">
        <v>24351534</v>
      </c>
      <c r="AD126">
        <v>302147216</v>
      </c>
    </row>
    <row r="127" spans="1:30">
      <c r="A127" s="7">
        <v>43927</v>
      </c>
      <c r="B127" s="8">
        <v>0.507638888888889</v>
      </c>
      <c r="C127" s="6">
        <v>0.833</v>
      </c>
      <c r="D127" s="1">
        <v>18484731577</v>
      </c>
      <c r="E127" s="1">
        <v>17946342575</v>
      </c>
      <c r="F127" s="1">
        <v>807856456</v>
      </c>
      <c r="G127" s="1">
        <v>-719906551</v>
      </c>
      <c r="H127" s="1">
        <v>283595057</v>
      </c>
      <c r="I127" s="1">
        <v>749616700</v>
      </c>
      <c r="J127" s="1">
        <v>696317195</v>
      </c>
      <c r="K127" s="1">
        <v>538388907</v>
      </c>
      <c r="L127" s="1">
        <f ca="1" t="shared" si="1"/>
        <v>87949905</v>
      </c>
      <c r="AA127" s="7">
        <v>43926</v>
      </c>
      <c r="AB127">
        <v>-709872814</v>
      </c>
      <c r="AC127">
        <v>93493506</v>
      </c>
      <c r="AD127">
        <v>310718032</v>
      </c>
    </row>
    <row r="128" spans="1:30">
      <c r="A128" s="7">
        <v>43928</v>
      </c>
      <c r="B128" s="8">
        <v>0.465277777777778</v>
      </c>
      <c r="C128" s="6">
        <v>0.833</v>
      </c>
      <c r="D128" s="1">
        <v>18484731577</v>
      </c>
      <c r="E128" s="1">
        <v>17946342575</v>
      </c>
      <c r="F128" s="1">
        <v>1499571207</v>
      </c>
      <c r="G128" s="1">
        <v>-1381625485</v>
      </c>
      <c r="H128" s="1">
        <v>318369372</v>
      </c>
      <c r="I128" s="1">
        <v>749616700</v>
      </c>
      <c r="J128" s="1">
        <v>696317195</v>
      </c>
      <c r="K128" s="1">
        <v>538388907</v>
      </c>
      <c r="L128" s="1">
        <f ca="1" t="shared" si="1"/>
        <v>117945722</v>
      </c>
      <c r="AA128" s="7">
        <v>43927</v>
      </c>
      <c r="AB128">
        <v>-719906551</v>
      </c>
      <c r="AC128">
        <v>87949905</v>
      </c>
      <c r="AD128">
        <v>283595057</v>
      </c>
    </row>
    <row r="129" spans="1:30">
      <c r="A129" s="7">
        <v>43929</v>
      </c>
      <c r="B129" s="8">
        <v>0.709722222222222</v>
      </c>
      <c r="C129" s="6">
        <v>0.833</v>
      </c>
      <c r="D129" s="1">
        <v>18484731577</v>
      </c>
      <c r="E129" s="1">
        <v>17946342575</v>
      </c>
      <c r="F129" s="1">
        <v>870608172</v>
      </c>
      <c r="G129" s="1">
        <v>-866600597</v>
      </c>
      <c r="H129" s="1">
        <v>222208475</v>
      </c>
      <c r="I129" s="1">
        <v>749616700</v>
      </c>
      <c r="J129" s="1">
        <v>696317195</v>
      </c>
      <c r="K129" s="1">
        <v>538388907</v>
      </c>
      <c r="L129" s="1">
        <f ca="1" t="shared" si="1"/>
        <v>4007575</v>
      </c>
      <c r="AA129" s="7">
        <v>43928</v>
      </c>
      <c r="AB129">
        <v>-1381625485</v>
      </c>
      <c r="AC129">
        <v>117945722</v>
      </c>
      <c r="AD129">
        <v>318369372</v>
      </c>
    </row>
    <row r="130" spans="1:30">
      <c r="A130" s="7">
        <v>43930</v>
      </c>
      <c r="B130" s="8">
        <v>0.744444444444444</v>
      </c>
      <c r="C130" s="6">
        <v>0.833</v>
      </c>
      <c r="D130" s="1">
        <v>18484731577</v>
      </c>
      <c r="E130" s="1">
        <v>17946342575</v>
      </c>
      <c r="F130" s="1">
        <v>822846510</v>
      </c>
      <c r="G130" s="1">
        <v>-729319728</v>
      </c>
      <c r="H130" s="1">
        <v>329062019</v>
      </c>
      <c r="I130" s="1">
        <v>749616700</v>
      </c>
      <c r="J130" s="1">
        <v>696317195</v>
      </c>
      <c r="K130" s="1">
        <v>538388907</v>
      </c>
      <c r="L130" s="1">
        <f ca="1" t="shared" si="1"/>
        <v>93526782</v>
      </c>
      <c r="AA130" s="7">
        <v>43929</v>
      </c>
      <c r="AB130">
        <v>-866600597</v>
      </c>
      <c r="AC130">
        <v>4007575</v>
      </c>
      <c r="AD130">
        <v>222208475</v>
      </c>
    </row>
    <row r="131" spans="1:30">
      <c r="A131" s="7">
        <v>43931</v>
      </c>
      <c r="B131" s="8">
        <v>0.527083333333333</v>
      </c>
      <c r="C131" s="6">
        <v>0.833</v>
      </c>
      <c r="D131" s="1">
        <v>18484731577</v>
      </c>
      <c r="E131" s="1">
        <v>17946342575</v>
      </c>
      <c r="F131" s="1">
        <v>725329789</v>
      </c>
      <c r="G131" s="1">
        <v>-721881062</v>
      </c>
      <c r="H131" s="1">
        <v>318343561</v>
      </c>
      <c r="I131" s="1">
        <v>749616700</v>
      </c>
      <c r="J131" s="1">
        <v>696317195</v>
      </c>
      <c r="K131" s="1">
        <v>538388907</v>
      </c>
      <c r="L131" s="1">
        <f ca="1" t="shared" si="1"/>
        <v>3448727</v>
      </c>
      <c r="AA131" s="7">
        <v>43930</v>
      </c>
      <c r="AB131">
        <v>-729319728</v>
      </c>
      <c r="AC131">
        <v>93526782</v>
      </c>
      <c r="AD131">
        <v>329062019</v>
      </c>
    </row>
    <row r="132" spans="1:30">
      <c r="A132" s="7">
        <v>43932</v>
      </c>
      <c r="B132" s="8">
        <v>0.443055555555556</v>
      </c>
      <c r="C132" s="6">
        <v>0.833</v>
      </c>
      <c r="D132" s="1">
        <v>18484731577</v>
      </c>
      <c r="E132" s="1">
        <v>17946342575</v>
      </c>
      <c r="F132" s="1">
        <v>1264592626</v>
      </c>
      <c r="G132" s="1">
        <v>-1170175552</v>
      </c>
      <c r="H132" s="1">
        <v>421643693</v>
      </c>
      <c r="I132" s="1">
        <v>749616700</v>
      </c>
      <c r="J132" s="1">
        <v>696317195</v>
      </c>
      <c r="K132" s="1">
        <v>538388907</v>
      </c>
      <c r="L132" s="1">
        <f t="shared" ref="L132:L142" si="2">F132+G132</f>
        <v>94417074</v>
      </c>
      <c r="AA132" s="7">
        <v>43931</v>
      </c>
      <c r="AB132">
        <v>-721881062</v>
      </c>
      <c r="AC132">
        <v>3448727</v>
      </c>
      <c r="AD132">
        <v>318343561</v>
      </c>
    </row>
    <row r="133" spans="1:30">
      <c r="A133" s="7">
        <v>43933</v>
      </c>
      <c r="B133" s="8">
        <v>0.510416666666667</v>
      </c>
      <c r="C133" s="6">
        <v>0.833</v>
      </c>
      <c r="D133" s="1">
        <v>18484731577</v>
      </c>
      <c r="E133" s="1">
        <v>17946342575</v>
      </c>
      <c r="F133" s="1">
        <v>834940335</v>
      </c>
      <c r="G133" s="1">
        <v>-752852670</v>
      </c>
      <c r="H133" s="1">
        <v>485478324</v>
      </c>
      <c r="I133" s="1">
        <v>749616700</v>
      </c>
      <c r="J133" s="1">
        <v>696317195</v>
      </c>
      <c r="K133" s="1">
        <v>538388907</v>
      </c>
      <c r="L133" s="1">
        <f t="shared" si="2"/>
        <v>82087665</v>
      </c>
      <c r="AA133" s="7">
        <v>43932</v>
      </c>
      <c r="AB133">
        <v>-1170175552</v>
      </c>
      <c r="AC133">
        <v>94417074</v>
      </c>
      <c r="AD133">
        <v>421643693</v>
      </c>
    </row>
    <row r="134" spans="1:30">
      <c r="A134" s="7">
        <v>43934</v>
      </c>
      <c r="B134" s="8">
        <v>0.702777777777778</v>
      </c>
      <c r="C134" s="6">
        <v>0.833</v>
      </c>
      <c r="D134" s="1">
        <v>18484731577</v>
      </c>
      <c r="E134" s="1">
        <v>17946342575</v>
      </c>
      <c r="F134" s="1">
        <v>787976364</v>
      </c>
      <c r="G134" s="1">
        <v>-736194249</v>
      </c>
      <c r="H134" s="1">
        <v>443766933</v>
      </c>
      <c r="I134" s="1">
        <v>749616700</v>
      </c>
      <c r="J134" s="1">
        <v>696317195</v>
      </c>
      <c r="K134" s="1">
        <v>538388907</v>
      </c>
      <c r="L134" s="1">
        <f t="shared" si="2"/>
        <v>51782115</v>
      </c>
      <c r="AA134" s="7">
        <v>43933</v>
      </c>
      <c r="AB134">
        <v>-752852670</v>
      </c>
      <c r="AC134">
        <v>82087665</v>
      </c>
      <c r="AD134">
        <v>485478324</v>
      </c>
    </row>
    <row r="135" spans="1:30">
      <c r="A135" s="7">
        <v>43935</v>
      </c>
      <c r="B135" s="8">
        <v>0.724305555555556</v>
      </c>
      <c r="C135" s="6">
        <v>0.833</v>
      </c>
      <c r="D135" s="1">
        <v>18484731577</v>
      </c>
      <c r="E135" s="1">
        <v>17946342575</v>
      </c>
      <c r="F135" s="1">
        <v>916193695</v>
      </c>
      <c r="G135" s="1">
        <v>-801691585</v>
      </c>
      <c r="H135" s="1">
        <v>470319138</v>
      </c>
      <c r="I135" s="1">
        <v>749616700</v>
      </c>
      <c r="J135" s="1">
        <v>696317195</v>
      </c>
      <c r="K135" s="1">
        <v>538388907</v>
      </c>
      <c r="L135" s="1">
        <f t="shared" si="2"/>
        <v>114502110</v>
      </c>
      <c r="AA135" s="7">
        <v>43934</v>
      </c>
      <c r="AB135">
        <v>-736194249</v>
      </c>
      <c r="AC135">
        <v>51782115</v>
      </c>
      <c r="AD135">
        <v>443766933</v>
      </c>
    </row>
    <row r="136" spans="1:30">
      <c r="A136" s="7">
        <v>43936</v>
      </c>
      <c r="B136" s="8">
        <v>0.659722222222222</v>
      </c>
      <c r="C136" s="6">
        <v>0.833</v>
      </c>
      <c r="D136" s="1">
        <v>18484731577</v>
      </c>
      <c r="E136" s="1">
        <v>17946342575</v>
      </c>
      <c r="F136" s="1">
        <v>1672269900</v>
      </c>
      <c r="G136" s="1">
        <v>-1460299656</v>
      </c>
      <c r="H136" s="1">
        <v>537791455</v>
      </c>
      <c r="I136" s="1">
        <v>749616700</v>
      </c>
      <c r="J136" s="1">
        <v>696317195</v>
      </c>
      <c r="K136" s="1">
        <v>538388907</v>
      </c>
      <c r="L136" s="1">
        <f t="shared" si="2"/>
        <v>211970244</v>
      </c>
      <c r="AA136" s="7">
        <v>43935</v>
      </c>
      <c r="AB136">
        <v>-801691585</v>
      </c>
      <c r="AC136">
        <v>114502110</v>
      </c>
      <c r="AD136">
        <v>470319138</v>
      </c>
    </row>
    <row r="137" spans="1:30">
      <c r="A137" s="7">
        <v>43937</v>
      </c>
      <c r="B137" s="8">
        <v>0.705555555555556</v>
      </c>
      <c r="C137" s="6">
        <v>0.833</v>
      </c>
      <c r="D137" s="1">
        <v>18484731577</v>
      </c>
      <c r="E137" s="1">
        <v>17946342575</v>
      </c>
      <c r="F137" s="1">
        <v>784831102</v>
      </c>
      <c r="G137" s="1">
        <v>-715707694</v>
      </c>
      <c r="H137" s="1">
        <v>602907288</v>
      </c>
      <c r="I137" s="1">
        <v>749616700</v>
      </c>
      <c r="J137" s="1">
        <v>696317195</v>
      </c>
      <c r="K137" s="1">
        <v>538388907</v>
      </c>
      <c r="L137" s="1">
        <f t="shared" si="2"/>
        <v>69123408</v>
      </c>
      <c r="AA137" s="7">
        <v>43936</v>
      </c>
      <c r="AB137">
        <v>-1460299656</v>
      </c>
      <c r="AC137">
        <v>211970244</v>
      </c>
      <c r="AD137">
        <v>537791455</v>
      </c>
    </row>
    <row r="138" spans="1:30">
      <c r="A138" s="7">
        <v>43938</v>
      </c>
      <c r="B138" s="8">
        <v>0.597916666666667</v>
      </c>
      <c r="C138" s="6">
        <v>0.833</v>
      </c>
      <c r="D138" s="1">
        <v>18484731577</v>
      </c>
      <c r="E138" s="1">
        <v>17946342575</v>
      </c>
      <c r="F138" s="1">
        <v>1401826363</v>
      </c>
      <c r="G138" s="1">
        <v>-1330425217</v>
      </c>
      <c r="H138" s="1">
        <v>511658244</v>
      </c>
      <c r="I138" s="1">
        <v>749616700</v>
      </c>
      <c r="J138" s="1">
        <v>696317195</v>
      </c>
      <c r="K138" s="1">
        <v>538388907</v>
      </c>
      <c r="L138" s="1">
        <f t="shared" si="2"/>
        <v>71401146</v>
      </c>
      <c r="AA138" s="7">
        <v>43937</v>
      </c>
      <c r="AB138">
        <v>-715707694</v>
      </c>
      <c r="AC138">
        <v>69123408</v>
      </c>
      <c r="AD138">
        <v>602907288</v>
      </c>
    </row>
    <row r="139" spans="1:30">
      <c r="A139" s="7">
        <v>43939</v>
      </c>
      <c r="B139" s="8">
        <v>0.740972222222222</v>
      </c>
      <c r="C139" s="6">
        <v>0.833</v>
      </c>
      <c r="D139" s="1">
        <v>18484731577</v>
      </c>
      <c r="E139" s="1">
        <v>17946342575</v>
      </c>
      <c r="F139" s="1">
        <v>886953955</v>
      </c>
      <c r="G139" s="1">
        <v>-801046847</v>
      </c>
      <c r="H139" s="1">
        <v>612546910</v>
      </c>
      <c r="I139" s="1">
        <v>749616700</v>
      </c>
      <c r="J139" s="1">
        <v>696317195</v>
      </c>
      <c r="K139" s="1">
        <v>538388907</v>
      </c>
      <c r="L139" s="1">
        <f t="shared" si="2"/>
        <v>85907108</v>
      </c>
      <c r="AA139" s="7">
        <v>43938</v>
      </c>
      <c r="AB139">
        <v>-1330425217</v>
      </c>
      <c r="AC139">
        <v>71401146</v>
      </c>
      <c r="AD139">
        <v>511658244</v>
      </c>
    </row>
    <row r="140" spans="1:30">
      <c r="A140" s="7">
        <v>43940</v>
      </c>
      <c r="B140" s="8">
        <v>0.565972222222222</v>
      </c>
      <c r="C140" s="6">
        <v>0.833</v>
      </c>
      <c r="D140" s="1">
        <v>18484731577</v>
      </c>
      <c r="E140" s="1">
        <v>17946342575</v>
      </c>
      <c r="F140" s="1">
        <v>1439456999</v>
      </c>
      <c r="G140" s="1">
        <v>-1332037063</v>
      </c>
      <c r="H140" s="1">
        <v>524661106</v>
      </c>
      <c r="I140" s="1">
        <v>749616700</v>
      </c>
      <c r="J140" s="1">
        <v>696317195</v>
      </c>
      <c r="K140" s="1">
        <v>538388907</v>
      </c>
      <c r="L140" s="1">
        <f t="shared" si="2"/>
        <v>107419936</v>
      </c>
      <c r="AA140" s="7">
        <v>43939</v>
      </c>
      <c r="AB140">
        <v>-801046847</v>
      </c>
      <c r="AC140">
        <v>85907108</v>
      </c>
      <c r="AD140">
        <v>612546910</v>
      </c>
    </row>
    <row r="141" spans="1:30">
      <c r="A141" s="7">
        <v>43941</v>
      </c>
      <c r="B141" s="8">
        <v>0.627083333333333</v>
      </c>
      <c r="C141" s="6">
        <v>0.833</v>
      </c>
      <c r="D141" s="1">
        <v>18484731577</v>
      </c>
      <c r="E141" s="1">
        <v>17946342575</v>
      </c>
      <c r="F141" s="1">
        <v>871993792</v>
      </c>
      <c r="G141" s="1">
        <v>-762144959</v>
      </c>
      <c r="H141" s="1">
        <v>552422274</v>
      </c>
      <c r="I141" s="1">
        <v>749616700</v>
      </c>
      <c r="J141" s="1">
        <v>696317195</v>
      </c>
      <c r="K141" s="1">
        <v>538388907</v>
      </c>
      <c r="L141" s="1">
        <f t="shared" si="2"/>
        <v>109848833</v>
      </c>
      <c r="AA141" s="7">
        <v>43940</v>
      </c>
      <c r="AB141">
        <v>-1332037063</v>
      </c>
      <c r="AC141">
        <v>107419936</v>
      </c>
      <c r="AD141">
        <v>524661106</v>
      </c>
    </row>
    <row r="142" spans="1:30">
      <c r="A142" s="7">
        <v>43942</v>
      </c>
      <c r="B142" s="8">
        <v>0.700694444444444</v>
      </c>
      <c r="C142" s="6">
        <v>0.833</v>
      </c>
      <c r="D142" s="1">
        <v>18484731577</v>
      </c>
      <c r="E142" s="1">
        <v>17946342575</v>
      </c>
      <c r="F142" s="1">
        <v>782316709</v>
      </c>
      <c r="G142" s="1">
        <v>-757655969</v>
      </c>
      <c r="H142" s="1">
        <v>525300899</v>
      </c>
      <c r="I142" s="1">
        <v>749616700</v>
      </c>
      <c r="J142" s="1">
        <v>696317195</v>
      </c>
      <c r="K142" s="1">
        <v>538388907</v>
      </c>
      <c r="L142" s="1">
        <f t="shared" si="2"/>
        <v>24660740</v>
      </c>
      <c r="AA142" s="7">
        <v>43941</v>
      </c>
      <c r="AB142">
        <v>-762144959</v>
      </c>
      <c r="AC142">
        <v>109848833</v>
      </c>
      <c r="AD142">
        <v>552422274</v>
      </c>
    </row>
    <row r="143" spans="27:30">
      <c r="AA143" s="7">
        <v>43942</v>
      </c>
      <c r="AB143">
        <v>-757655969</v>
      </c>
      <c r="AC143">
        <v>24660740</v>
      </c>
      <c r="AD143">
        <v>525300899</v>
      </c>
    </row>
    <row r="144" spans="27:30">
      <c r="AA144" t="s">
        <v>309</v>
      </c>
      <c r="AB144">
        <v>-137593732912</v>
      </c>
      <c r="AC144">
        <v>12689826382</v>
      </c>
      <c r="AD144">
        <v>45980360930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7" activePane="bottomLeft" state="frozen"/>
      <selection/>
      <selection pane="bottomLeft" activeCell="I123" sqref="I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370</v>
      </c>
      <c r="AC3" t="s">
        <v>371</v>
      </c>
      <c r="AD3" t="s">
        <v>372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307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123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1:30">
      <c r="A90" s="7">
        <v>43909</v>
      </c>
      <c r="B90" s="8">
        <v>0.701388888888889</v>
      </c>
      <c r="C90" s="6">
        <v>1</v>
      </c>
      <c r="D90" s="1">
        <v>22190554000</v>
      </c>
      <c r="E90" s="1">
        <v>21544228782</v>
      </c>
      <c r="F90" s="1">
        <v>925664154</v>
      </c>
      <c r="G90" s="1">
        <v>-936456998</v>
      </c>
      <c r="H90" s="1">
        <v>225024683</v>
      </c>
      <c r="I90" s="1">
        <v>899900000</v>
      </c>
      <c r="J90" s="1">
        <v>835915000</v>
      </c>
      <c r="K90" s="1">
        <v>646325218</v>
      </c>
      <c r="L90" s="1">
        <f t="shared" si="1"/>
        <v>-10792844</v>
      </c>
      <c r="AA90" s="7">
        <v>43908</v>
      </c>
      <c r="AB90">
        <v>-783970235</v>
      </c>
      <c r="AC90">
        <v>35650543</v>
      </c>
      <c r="AD90">
        <v>223013718</v>
      </c>
    </row>
    <row r="91" spans="1:30">
      <c r="A91" s="7">
        <v>43910</v>
      </c>
      <c r="B91" s="8">
        <v>0.738888888888889</v>
      </c>
      <c r="C91" s="6">
        <v>1</v>
      </c>
      <c r="D91" s="1">
        <v>22190554000</v>
      </c>
      <c r="E91" s="1">
        <v>21544228782</v>
      </c>
      <c r="F91" s="1">
        <v>753707769</v>
      </c>
      <c r="G91" s="1">
        <v>-767716332</v>
      </c>
      <c r="H91" s="1">
        <v>237867948</v>
      </c>
      <c r="I91" s="1">
        <v>1349851000</v>
      </c>
      <c r="J91" s="1">
        <v>1253873000</v>
      </c>
      <c r="K91" s="1">
        <v>646325218</v>
      </c>
      <c r="L91" s="1">
        <f t="shared" si="1"/>
        <v>-14008563</v>
      </c>
      <c r="AA91" s="7">
        <v>43909</v>
      </c>
      <c r="AB91">
        <v>-936456998</v>
      </c>
      <c r="AC91">
        <v>-10792844</v>
      </c>
      <c r="AD91">
        <v>225024683</v>
      </c>
    </row>
    <row r="92" spans="1:30">
      <c r="A92" s="7">
        <v>43911</v>
      </c>
      <c r="B92" s="8">
        <v>0.48125</v>
      </c>
      <c r="C92" s="6">
        <v>1</v>
      </c>
      <c r="D92" s="1">
        <v>22190554000</v>
      </c>
      <c r="E92" s="1">
        <v>21544228782</v>
      </c>
      <c r="F92" s="1">
        <v>1961467651</v>
      </c>
      <c r="G92" s="1">
        <v>-1859195363</v>
      </c>
      <c r="H92" s="1">
        <v>238123052</v>
      </c>
      <c r="I92" s="1">
        <v>1349851000</v>
      </c>
      <c r="J92" s="1">
        <v>1253873000</v>
      </c>
      <c r="K92" s="1">
        <v>646325218</v>
      </c>
      <c r="L92" s="1">
        <f t="shared" si="1"/>
        <v>102272288</v>
      </c>
      <c r="AA92" s="7">
        <v>43910</v>
      </c>
      <c r="AB92">
        <v>-767716332</v>
      </c>
      <c r="AC92">
        <v>-14008563</v>
      </c>
      <c r="AD92">
        <v>237867948</v>
      </c>
    </row>
    <row r="93" spans="1:30">
      <c r="A93" s="7">
        <v>43912</v>
      </c>
      <c r="B93" s="8">
        <v>0.752083333333333</v>
      </c>
      <c r="C93" s="6">
        <v>1</v>
      </c>
      <c r="D93" s="1">
        <v>22190554000</v>
      </c>
      <c r="E93" s="1">
        <v>21544228782</v>
      </c>
      <c r="F93" s="1">
        <v>1115719673</v>
      </c>
      <c r="G93" s="1">
        <v>-1039446757</v>
      </c>
      <c r="H93" s="1">
        <v>224153043</v>
      </c>
      <c r="I93" s="1">
        <v>899900000</v>
      </c>
      <c r="J93" s="1">
        <v>835915000</v>
      </c>
      <c r="K93" s="1">
        <v>646325218</v>
      </c>
      <c r="L93" s="1">
        <f t="shared" si="1"/>
        <v>76272916</v>
      </c>
      <c r="AA93" s="7">
        <v>43911</v>
      </c>
      <c r="AB93">
        <v>-1859195363</v>
      </c>
      <c r="AC93">
        <v>102272288</v>
      </c>
      <c r="AD93">
        <v>238123052</v>
      </c>
    </row>
    <row r="94" spans="1:30">
      <c r="A94" s="7">
        <v>43913</v>
      </c>
      <c r="B94" s="8">
        <v>0.806944444444444</v>
      </c>
      <c r="C94" s="6">
        <v>1</v>
      </c>
      <c r="D94" s="1">
        <v>22190554000</v>
      </c>
      <c r="E94" s="1">
        <v>21544228782</v>
      </c>
      <c r="F94" s="1">
        <v>1021381808</v>
      </c>
      <c r="G94" s="1">
        <v>-904994086</v>
      </c>
      <c r="H94" s="1">
        <v>329520583</v>
      </c>
      <c r="I94" s="1">
        <v>899900000</v>
      </c>
      <c r="J94" s="1">
        <v>835915000</v>
      </c>
      <c r="K94" s="1">
        <v>646325218</v>
      </c>
      <c r="L94" s="1">
        <f t="shared" si="1"/>
        <v>116387722</v>
      </c>
      <c r="AA94" s="7">
        <v>43912</v>
      </c>
      <c r="AB94">
        <v>-1039446757</v>
      </c>
      <c r="AC94">
        <v>76272916</v>
      </c>
      <c r="AD94">
        <v>224153043</v>
      </c>
    </row>
    <row r="95" spans="1:30">
      <c r="A95" s="7">
        <v>43914</v>
      </c>
      <c r="B95" s="8">
        <v>0.78125</v>
      </c>
      <c r="C95" s="6">
        <v>1</v>
      </c>
      <c r="D95" s="1">
        <v>22190554000</v>
      </c>
      <c r="E95" s="1">
        <v>21544228782</v>
      </c>
      <c r="F95" s="1">
        <v>1957495831</v>
      </c>
      <c r="G95" s="1">
        <v>-1733972152</v>
      </c>
      <c r="H95" s="1">
        <v>429743812</v>
      </c>
      <c r="I95" s="1">
        <v>899900000</v>
      </c>
      <c r="J95" s="1">
        <v>835915000</v>
      </c>
      <c r="K95" s="1">
        <v>646325218</v>
      </c>
      <c r="L95" s="1">
        <f t="shared" si="1"/>
        <v>223523679</v>
      </c>
      <c r="AA95" s="7">
        <v>43913</v>
      </c>
      <c r="AB95">
        <v>-904994086</v>
      </c>
      <c r="AC95">
        <v>116387722</v>
      </c>
      <c r="AD95">
        <v>329520583</v>
      </c>
    </row>
    <row r="96" spans="1:30">
      <c r="A96" s="7">
        <v>43915</v>
      </c>
      <c r="B96" s="8">
        <v>0.804166666666667</v>
      </c>
      <c r="C96" s="6">
        <v>1</v>
      </c>
      <c r="D96" s="1">
        <v>22190554000</v>
      </c>
      <c r="E96" s="1">
        <v>21544228782</v>
      </c>
      <c r="F96" s="1">
        <v>1752618353</v>
      </c>
      <c r="G96" s="1">
        <v>-1588228824</v>
      </c>
      <c r="H96" s="1">
        <v>484180154</v>
      </c>
      <c r="I96" s="1">
        <v>899900000</v>
      </c>
      <c r="J96" s="1">
        <v>835915000</v>
      </c>
      <c r="K96" s="1">
        <v>646325218</v>
      </c>
      <c r="L96" s="1">
        <f t="shared" si="1"/>
        <v>164389529</v>
      </c>
      <c r="AA96" s="7">
        <v>43914</v>
      </c>
      <c r="AB96">
        <v>-1733972152</v>
      </c>
      <c r="AC96">
        <v>223523679</v>
      </c>
      <c r="AD96">
        <v>429743812</v>
      </c>
    </row>
    <row r="97" spans="1:30">
      <c r="A97" s="7">
        <v>43916</v>
      </c>
      <c r="B97" s="8">
        <v>0.697222222222222</v>
      </c>
      <c r="C97" s="6">
        <v>1</v>
      </c>
      <c r="D97" s="1">
        <v>22190554000</v>
      </c>
      <c r="E97" s="1">
        <v>21544228782</v>
      </c>
      <c r="F97" s="1">
        <v>1657453599</v>
      </c>
      <c r="G97" s="1">
        <v>-1524306481</v>
      </c>
      <c r="H97" s="1">
        <v>520015079</v>
      </c>
      <c r="I97" s="1">
        <v>899900000</v>
      </c>
      <c r="J97" s="1">
        <v>835915000</v>
      </c>
      <c r="K97" s="1">
        <v>646325218</v>
      </c>
      <c r="L97" s="1">
        <f t="shared" si="1"/>
        <v>133147118</v>
      </c>
      <c r="AA97" s="7">
        <v>43915</v>
      </c>
      <c r="AB97">
        <v>-1588228824</v>
      </c>
      <c r="AC97">
        <v>164389529</v>
      </c>
      <c r="AD97">
        <v>484180154</v>
      </c>
    </row>
    <row r="98" spans="1:30">
      <c r="A98" s="7">
        <v>43917</v>
      </c>
      <c r="B98" s="8">
        <v>0.629166666666667</v>
      </c>
      <c r="C98" s="6">
        <v>1</v>
      </c>
      <c r="D98" s="1">
        <v>22190554000</v>
      </c>
      <c r="E98" s="1">
        <v>21544228782</v>
      </c>
      <c r="F98" s="1">
        <v>934656330</v>
      </c>
      <c r="G98" s="1">
        <v>-816681215</v>
      </c>
      <c r="H98" s="1">
        <v>653191116</v>
      </c>
      <c r="I98" s="1">
        <v>1349851000</v>
      </c>
      <c r="J98" s="1">
        <v>1253873000</v>
      </c>
      <c r="K98" s="1">
        <v>646325218</v>
      </c>
      <c r="L98" s="1">
        <f t="shared" si="1"/>
        <v>117975115</v>
      </c>
      <c r="AA98" s="7">
        <v>43916</v>
      </c>
      <c r="AB98">
        <v>-1524306481</v>
      </c>
      <c r="AC98">
        <v>133147118</v>
      </c>
      <c r="AD98">
        <v>520015079</v>
      </c>
    </row>
    <row r="99" spans="1:30">
      <c r="A99" s="7">
        <v>43918</v>
      </c>
      <c r="B99" s="8">
        <v>0.703472222222222</v>
      </c>
      <c r="C99" s="6">
        <v>1</v>
      </c>
      <c r="D99" s="1">
        <v>22190554000</v>
      </c>
      <c r="E99" s="1">
        <v>21544228782</v>
      </c>
      <c r="F99" s="1">
        <v>1641719756</v>
      </c>
      <c r="G99" s="1">
        <v>-1403350915</v>
      </c>
      <c r="H99" s="1">
        <v>905568520</v>
      </c>
      <c r="I99" s="1">
        <v>1349851000</v>
      </c>
      <c r="J99" s="1">
        <v>1253873000</v>
      </c>
      <c r="K99" s="1">
        <v>646325218</v>
      </c>
      <c r="L99" s="1">
        <f t="shared" si="1"/>
        <v>238368841</v>
      </c>
      <c r="AA99" s="7">
        <v>43917</v>
      </c>
      <c r="AB99">
        <v>-816681215</v>
      </c>
      <c r="AC99">
        <v>117975115</v>
      </c>
      <c r="AD99">
        <v>653191116</v>
      </c>
    </row>
    <row r="100" spans="1:30">
      <c r="A100" s="7">
        <v>43919</v>
      </c>
      <c r="B100" s="8">
        <v>0.742361111111111</v>
      </c>
      <c r="C100" s="6">
        <v>1</v>
      </c>
      <c r="D100" s="1">
        <v>22190554000</v>
      </c>
      <c r="E100" s="1">
        <v>21544228782</v>
      </c>
      <c r="F100" s="1">
        <v>1025360708</v>
      </c>
      <c r="G100" s="1">
        <v>-871315613</v>
      </c>
      <c r="H100" s="1">
        <v>943332764</v>
      </c>
      <c r="I100" s="1">
        <v>899900000</v>
      </c>
      <c r="J100" s="1">
        <v>835915000</v>
      </c>
      <c r="K100" s="1">
        <v>646325218</v>
      </c>
      <c r="L100" s="1">
        <f t="shared" si="1"/>
        <v>154045095</v>
      </c>
      <c r="AA100" s="7">
        <v>43918</v>
      </c>
      <c r="AB100">
        <v>-1403350915</v>
      </c>
      <c r="AC100">
        <v>238368841</v>
      </c>
      <c r="AD100">
        <v>905568520</v>
      </c>
    </row>
    <row r="101" spans="1:30">
      <c r="A101" s="7">
        <v>43920</v>
      </c>
      <c r="B101" s="8">
        <v>0.695833333333333</v>
      </c>
      <c r="C101" s="6">
        <v>1</v>
      </c>
      <c r="D101" s="1">
        <v>22190554000</v>
      </c>
      <c r="E101" s="1">
        <v>21544228782</v>
      </c>
      <c r="F101" s="1">
        <v>1863040212</v>
      </c>
      <c r="G101" s="1">
        <v>-1642988997</v>
      </c>
      <c r="H101" s="1">
        <v>933065968</v>
      </c>
      <c r="I101" s="1">
        <v>899900000</v>
      </c>
      <c r="J101" s="1">
        <v>835915000</v>
      </c>
      <c r="K101" s="1">
        <v>646325218</v>
      </c>
      <c r="L101" s="1">
        <f t="shared" si="1"/>
        <v>220051215</v>
      </c>
      <c r="AA101" s="7">
        <v>43919</v>
      </c>
      <c r="AB101">
        <v>-871315613</v>
      </c>
      <c r="AC101">
        <v>154045095</v>
      </c>
      <c r="AD101">
        <v>943332764</v>
      </c>
    </row>
    <row r="102" spans="1:30">
      <c r="A102" s="7">
        <v>43921</v>
      </c>
      <c r="B102" s="8">
        <v>0.459027777777778</v>
      </c>
      <c r="C102" s="6">
        <v>1</v>
      </c>
      <c r="D102" s="1">
        <v>22190554000</v>
      </c>
      <c r="E102" s="1">
        <v>21544228782</v>
      </c>
      <c r="F102" s="1">
        <v>1602364587</v>
      </c>
      <c r="G102" s="1">
        <v>-1436951429</v>
      </c>
      <c r="H102" s="1">
        <v>916085284</v>
      </c>
      <c r="I102" s="1">
        <v>899900000</v>
      </c>
      <c r="J102" s="1">
        <v>835915000</v>
      </c>
      <c r="K102" s="1">
        <v>646325218</v>
      </c>
      <c r="L102" s="1">
        <f t="shared" si="1"/>
        <v>165413158</v>
      </c>
      <c r="AA102" s="7">
        <v>43920</v>
      </c>
      <c r="AB102">
        <v>-1642988997</v>
      </c>
      <c r="AC102">
        <v>220051215</v>
      </c>
      <c r="AD102">
        <v>933065968</v>
      </c>
    </row>
    <row r="103" spans="1:30">
      <c r="A103" s="7">
        <v>43922</v>
      </c>
      <c r="B103" s="8">
        <v>0.565277777777778</v>
      </c>
      <c r="C103" s="6">
        <v>1</v>
      </c>
      <c r="D103" s="1">
        <v>22190554000</v>
      </c>
      <c r="E103" s="1">
        <v>21544228782</v>
      </c>
      <c r="F103" s="1">
        <v>936236894</v>
      </c>
      <c r="G103" s="1">
        <v>-921828486</v>
      </c>
      <c r="H103" s="1">
        <v>823357735</v>
      </c>
      <c r="I103" s="1">
        <v>899900000</v>
      </c>
      <c r="J103" s="1">
        <v>835915000</v>
      </c>
      <c r="K103" s="1">
        <v>646325218</v>
      </c>
      <c r="L103" s="1">
        <f t="shared" si="1"/>
        <v>14408408</v>
      </c>
      <c r="AA103" s="7">
        <v>43921</v>
      </c>
      <c r="AB103">
        <v>-1436951429</v>
      </c>
      <c r="AC103">
        <v>165413158</v>
      </c>
      <c r="AD103">
        <v>916085284</v>
      </c>
    </row>
    <row r="104" spans="1:30">
      <c r="A104" s="7">
        <v>43923</v>
      </c>
      <c r="B104" s="8">
        <v>0.736805555555556</v>
      </c>
      <c r="C104" s="6">
        <v>1</v>
      </c>
      <c r="D104" s="1">
        <v>22190554000</v>
      </c>
      <c r="E104" s="1">
        <v>21544228782</v>
      </c>
      <c r="F104" s="1">
        <v>1114952917</v>
      </c>
      <c r="G104" s="1">
        <v>-976221010</v>
      </c>
      <c r="H104" s="1">
        <v>904836070</v>
      </c>
      <c r="I104" s="1">
        <v>899900000</v>
      </c>
      <c r="J104" s="1">
        <v>835915000</v>
      </c>
      <c r="K104" s="1">
        <v>646325218</v>
      </c>
      <c r="L104" s="1">
        <f t="shared" si="1"/>
        <v>138731907</v>
      </c>
      <c r="AA104" s="7">
        <v>43922</v>
      </c>
      <c r="AB104">
        <v>-921828486</v>
      </c>
      <c r="AC104">
        <v>14408408</v>
      </c>
      <c r="AD104">
        <v>823357735</v>
      </c>
    </row>
    <row r="105" spans="1:30">
      <c r="A105" s="7">
        <v>43924</v>
      </c>
      <c r="B105" s="8">
        <v>0.484722222222222</v>
      </c>
      <c r="C105" s="6">
        <v>1</v>
      </c>
      <c r="D105" s="1">
        <v>22190554000</v>
      </c>
      <c r="E105" s="1">
        <v>21544228782</v>
      </c>
      <c r="F105" s="1">
        <v>1745971722</v>
      </c>
      <c r="G105" s="1">
        <v>-1599751680</v>
      </c>
      <c r="H105" s="1">
        <v>836430659</v>
      </c>
      <c r="I105" s="1">
        <v>899900000</v>
      </c>
      <c r="J105" s="1">
        <v>835915000</v>
      </c>
      <c r="K105" s="1">
        <v>646325218</v>
      </c>
      <c r="L105" s="1">
        <f t="shared" si="1"/>
        <v>146220042</v>
      </c>
      <c r="AA105" s="7">
        <v>43923</v>
      </c>
      <c r="AB105">
        <v>-976221010</v>
      </c>
      <c r="AC105">
        <v>138731907</v>
      </c>
      <c r="AD105">
        <v>904836070</v>
      </c>
    </row>
    <row r="106" spans="1:30">
      <c r="A106" s="7">
        <v>43925</v>
      </c>
      <c r="B106" s="8">
        <v>0.461805555555556</v>
      </c>
      <c r="C106" s="6">
        <v>1</v>
      </c>
      <c r="D106" s="1">
        <v>22190554000</v>
      </c>
      <c r="E106" s="1">
        <v>21544228782</v>
      </c>
      <c r="F106" s="1">
        <v>1560577771</v>
      </c>
      <c r="G106" s="1">
        <v>-1440511808</v>
      </c>
      <c r="H106" s="1">
        <v>831033372</v>
      </c>
      <c r="I106" s="1">
        <v>899900000</v>
      </c>
      <c r="J106" s="1">
        <v>835915000</v>
      </c>
      <c r="K106" s="1">
        <v>646325218</v>
      </c>
      <c r="L106" s="1">
        <f t="shared" si="1"/>
        <v>120065963</v>
      </c>
      <c r="AA106" s="7">
        <v>43924</v>
      </c>
      <c r="AB106">
        <v>-1599751680</v>
      </c>
      <c r="AC106">
        <v>146220042</v>
      </c>
      <c r="AD106">
        <v>836430659</v>
      </c>
    </row>
    <row r="107" spans="1:30">
      <c r="A107" s="7">
        <v>43926</v>
      </c>
      <c r="B107" s="8">
        <v>0.479166666666667</v>
      </c>
      <c r="C107" s="6">
        <v>1</v>
      </c>
      <c r="D107" s="1">
        <v>22190554000</v>
      </c>
      <c r="E107" s="1">
        <v>21544228782</v>
      </c>
      <c r="F107" s="1">
        <v>885599298</v>
      </c>
      <c r="G107" s="1">
        <v>-852188252</v>
      </c>
      <c r="H107" s="1">
        <v>626075577</v>
      </c>
      <c r="I107" s="1">
        <v>899900000</v>
      </c>
      <c r="J107" s="1">
        <v>835915000</v>
      </c>
      <c r="K107" s="1">
        <v>646325218</v>
      </c>
      <c r="L107" s="1">
        <f t="shared" si="1"/>
        <v>33411046</v>
      </c>
      <c r="AA107" s="7">
        <v>43925</v>
      </c>
      <c r="AB107">
        <v>-1440511808</v>
      </c>
      <c r="AC107">
        <v>120065963</v>
      </c>
      <c r="AD107">
        <v>831033372</v>
      </c>
    </row>
    <row r="108" spans="1:30">
      <c r="A108" s="7">
        <v>43927</v>
      </c>
      <c r="B108" s="8">
        <v>0.508333333333333</v>
      </c>
      <c r="C108" s="6">
        <v>1</v>
      </c>
      <c r="D108" s="1">
        <v>22190554000</v>
      </c>
      <c r="E108" s="1">
        <v>21544228782</v>
      </c>
      <c r="F108" s="1">
        <v>932129776</v>
      </c>
      <c r="G108" s="1">
        <v>-864223880</v>
      </c>
      <c r="H108" s="1">
        <v>539936378</v>
      </c>
      <c r="I108" s="1">
        <v>899900000</v>
      </c>
      <c r="J108" s="1">
        <v>835915000</v>
      </c>
      <c r="K108" s="1">
        <v>646325218</v>
      </c>
      <c r="L108" s="1">
        <f t="shared" si="1"/>
        <v>67905896</v>
      </c>
      <c r="AA108" s="7">
        <v>43926</v>
      </c>
      <c r="AB108">
        <v>-852188252</v>
      </c>
      <c r="AC108">
        <v>33411046</v>
      </c>
      <c r="AD108">
        <v>626075577</v>
      </c>
    </row>
    <row r="109" spans="1:30">
      <c r="A109" s="7">
        <v>43928</v>
      </c>
      <c r="B109" s="8">
        <v>0.465277777777778</v>
      </c>
      <c r="C109" s="6">
        <v>1</v>
      </c>
      <c r="D109" s="1">
        <v>22190554000</v>
      </c>
      <c r="E109" s="1">
        <v>21544228782</v>
      </c>
      <c r="F109" s="1">
        <v>1781431512</v>
      </c>
      <c r="G109" s="1">
        <v>-1658604353</v>
      </c>
      <c r="H109" s="1">
        <v>528851521</v>
      </c>
      <c r="I109" s="1">
        <v>899900000</v>
      </c>
      <c r="J109" s="1">
        <v>835915000</v>
      </c>
      <c r="K109" s="1">
        <v>646325218</v>
      </c>
      <c r="L109" s="1">
        <f t="shared" si="1"/>
        <v>122827159</v>
      </c>
      <c r="AA109" s="7">
        <v>43927</v>
      </c>
      <c r="AB109">
        <v>-864223880</v>
      </c>
      <c r="AC109">
        <v>67905896</v>
      </c>
      <c r="AD109">
        <v>539936378</v>
      </c>
    </row>
    <row r="110" spans="1:30">
      <c r="A110" s="7">
        <v>43929</v>
      </c>
      <c r="B110" s="8">
        <v>0.710416666666667</v>
      </c>
      <c r="C110" s="6">
        <v>1</v>
      </c>
      <c r="D110" s="1">
        <v>22190554000</v>
      </c>
      <c r="E110" s="1">
        <v>21544228782</v>
      </c>
      <c r="F110" s="1">
        <v>1122562031</v>
      </c>
      <c r="G110" s="1">
        <v>-1040336852</v>
      </c>
      <c r="H110" s="1">
        <v>511669662</v>
      </c>
      <c r="I110" s="1">
        <v>899900000</v>
      </c>
      <c r="J110" s="1">
        <v>835915000</v>
      </c>
      <c r="K110" s="1">
        <v>646325218</v>
      </c>
      <c r="L110" s="1">
        <f t="shared" si="1"/>
        <v>82225179</v>
      </c>
      <c r="AA110" s="7">
        <v>43928</v>
      </c>
      <c r="AB110">
        <v>-1658604353</v>
      </c>
      <c r="AC110">
        <v>122827159</v>
      </c>
      <c r="AD110">
        <v>528851521</v>
      </c>
    </row>
    <row r="111" spans="1:30">
      <c r="A111" s="7">
        <v>43930</v>
      </c>
      <c r="B111" s="8">
        <v>0.744444444444444</v>
      </c>
      <c r="C111" s="6">
        <v>1</v>
      </c>
      <c r="D111" s="1">
        <v>22190554000</v>
      </c>
      <c r="E111" s="1">
        <v>21544228782</v>
      </c>
      <c r="F111" s="1">
        <v>950107379</v>
      </c>
      <c r="G111" s="1">
        <v>-875533887</v>
      </c>
      <c r="H111" s="1">
        <v>571834746</v>
      </c>
      <c r="I111" s="1">
        <v>899900000</v>
      </c>
      <c r="J111" s="1">
        <v>835915000</v>
      </c>
      <c r="K111" s="1">
        <v>646325218</v>
      </c>
      <c r="L111" s="1">
        <f t="shared" si="1"/>
        <v>74573492</v>
      </c>
      <c r="AA111" s="7">
        <v>43929</v>
      </c>
      <c r="AB111">
        <v>-1040336852</v>
      </c>
      <c r="AC111">
        <v>82225179</v>
      </c>
      <c r="AD111">
        <v>511669662</v>
      </c>
    </row>
    <row r="112" spans="1:30">
      <c r="A112" s="7">
        <v>43931</v>
      </c>
      <c r="B112" s="8">
        <v>0.527083333333333</v>
      </c>
      <c r="C112" s="6">
        <v>1</v>
      </c>
      <c r="D112" s="1">
        <v>22190554000</v>
      </c>
      <c r="E112" s="1">
        <v>21544228782</v>
      </c>
      <c r="F112" s="1">
        <v>892952701</v>
      </c>
      <c r="G112" s="1">
        <v>-866603915</v>
      </c>
      <c r="H112" s="1">
        <v>457023352</v>
      </c>
      <c r="I112" s="1">
        <v>899900000</v>
      </c>
      <c r="J112" s="1">
        <v>835915000</v>
      </c>
      <c r="K112" s="1">
        <v>646325218</v>
      </c>
      <c r="L112" s="1">
        <f t="shared" si="1"/>
        <v>26348786</v>
      </c>
      <c r="AA112" s="7">
        <v>43930</v>
      </c>
      <c r="AB112">
        <v>-875533887</v>
      </c>
      <c r="AC112">
        <v>74573492</v>
      </c>
      <c r="AD112">
        <v>571834746</v>
      </c>
    </row>
    <row r="113" spans="1:30">
      <c r="A113" s="7">
        <v>43932</v>
      </c>
      <c r="B113" s="8">
        <v>0.443055555555556</v>
      </c>
      <c r="C113" s="6">
        <v>1</v>
      </c>
      <c r="D113" s="1">
        <v>22190554000</v>
      </c>
      <c r="E113" s="1">
        <v>21544228782</v>
      </c>
      <c r="F113" s="1">
        <v>1483238457</v>
      </c>
      <c r="G113" s="1">
        <v>-1404772571</v>
      </c>
      <c r="H113" s="1">
        <v>504080590</v>
      </c>
      <c r="I113" s="1">
        <v>899900000</v>
      </c>
      <c r="J113" s="1">
        <v>835915000</v>
      </c>
      <c r="K113" s="1">
        <v>646325218</v>
      </c>
      <c r="L113" s="1">
        <f t="shared" si="1"/>
        <v>78465886</v>
      </c>
      <c r="AA113" s="7">
        <v>43931</v>
      </c>
      <c r="AB113">
        <v>-866603915</v>
      </c>
      <c r="AC113">
        <v>26348786</v>
      </c>
      <c r="AD113">
        <v>457023352</v>
      </c>
    </row>
    <row r="114" spans="1:30">
      <c r="A114" s="7">
        <v>43933</v>
      </c>
      <c r="B114" s="8">
        <v>0.510416666666667</v>
      </c>
      <c r="C114" s="6">
        <v>1</v>
      </c>
      <c r="D114" s="1">
        <v>22190554000</v>
      </c>
      <c r="E114" s="1">
        <v>21544228782</v>
      </c>
      <c r="F114" s="1">
        <v>1018820357</v>
      </c>
      <c r="G114" s="1">
        <v>-903784719</v>
      </c>
      <c r="H114" s="1">
        <v>506538400</v>
      </c>
      <c r="I114" s="1">
        <v>899900000</v>
      </c>
      <c r="J114" s="1">
        <v>835915000</v>
      </c>
      <c r="K114" s="1">
        <v>646325218</v>
      </c>
      <c r="L114" s="1">
        <f t="shared" si="1"/>
        <v>115035638</v>
      </c>
      <c r="AA114" s="7">
        <v>43932</v>
      </c>
      <c r="AB114">
        <v>-1404772571</v>
      </c>
      <c r="AC114">
        <v>78465886</v>
      </c>
      <c r="AD114">
        <v>504080590</v>
      </c>
    </row>
    <row r="115" spans="1:30">
      <c r="A115" s="7">
        <v>43934</v>
      </c>
      <c r="B115" s="8">
        <v>0.716666666666667</v>
      </c>
      <c r="C115" s="6">
        <v>1</v>
      </c>
      <c r="D115" s="1">
        <v>22190554000</v>
      </c>
      <c r="E115" s="1">
        <v>21544228782</v>
      </c>
      <c r="F115" s="1">
        <v>1015261000</v>
      </c>
      <c r="G115" s="1">
        <v>-883786613</v>
      </c>
      <c r="H115" s="1">
        <v>604601741</v>
      </c>
      <c r="I115" s="1">
        <v>899900000</v>
      </c>
      <c r="J115" s="1">
        <v>835915000</v>
      </c>
      <c r="K115" s="1">
        <v>646325218</v>
      </c>
      <c r="L115" s="1">
        <f t="shared" si="1"/>
        <v>131474387</v>
      </c>
      <c r="AA115" s="7">
        <v>43933</v>
      </c>
      <c r="AB115">
        <v>-903784719</v>
      </c>
      <c r="AC115">
        <v>115035638</v>
      </c>
      <c r="AD115">
        <v>506538400</v>
      </c>
    </row>
    <row r="116" spans="1:30">
      <c r="A116" s="7">
        <v>43935</v>
      </c>
      <c r="B116" s="8">
        <v>0.725</v>
      </c>
      <c r="C116" s="6">
        <v>1</v>
      </c>
      <c r="D116" s="1">
        <v>22190554000</v>
      </c>
      <c r="E116" s="1">
        <v>21544228782</v>
      </c>
      <c r="F116" s="1">
        <v>989892649</v>
      </c>
      <c r="G116" s="1">
        <v>-962414868</v>
      </c>
      <c r="H116" s="1">
        <v>564173626</v>
      </c>
      <c r="I116" s="1">
        <v>899900000</v>
      </c>
      <c r="J116" s="1">
        <v>835915000</v>
      </c>
      <c r="K116" s="1">
        <v>646325218</v>
      </c>
      <c r="L116" s="1">
        <f t="shared" si="1"/>
        <v>27477781</v>
      </c>
      <c r="AA116" s="7">
        <v>43934</v>
      </c>
      <c r="AB116">
        <v>-883786613</v>
      </c>
      <c r="AC116">
        <v>131474387</v>
      </c>
      <c r="AD116">
        <v>604601741</v>
      </c>
    </row>
    <row r="117" spans="1:30">
      <c r="A117" s="7">
        <v>43936</v>
      </c>
      <c r="B117" s="8">
        <v>0.660416666666667</v>
      </c>
      <c r="C117" s="6">
        <v>1</v>
      </c>
      <c r="D117" s="1">
        <v>22190554000</v>
      </c>
      <c r="E117" s="1">
        <v>21544228782</v>
      </c>
      <c r="F117" s="1">
        <v>1867869973</v>
      </c>
      <c r="G117" s="1">
        <v>-1753060812</v>
      </c>
      <c r="H117" s="1">
        <v>596583743</v>
      </c>
      <c r="I117" s="1">
        <v>899900000</v>
      </c>
      <c r="J117" s="1">
        <v>835915000</v>
      </c>
      <c r="K117" s="1">
        <v>646325218</v>
      </c>
      <c r="L117" s="1">
        <f t="shared" si="1"/>
        <v>114809161</v>
      </c>
      <c r="AA117" s="7">
        <v>43935</v>
      </c>
      <c r="AB117">
        <v>-962414868</v>
      </c>
      <c r="AC117">
        <v>27477781</v>
      </c>
      <c r="AD117">
        <v>564173626</v>
      </c>
    </row>
    <row r="118" spans="1:30">
      <c r="A118" s="7">
        <v>43937</v>
      </c>
      <c r="B118" s="8">
        <v>0.70625</v>
      </c>
      <c r="C118" s="6">
        <v>1</v>
      </c>
      <c r="D118" s="1">
        <v>22190554000</v>
      </c>
      <c r="E118" s="1">
        <v>21544228782</v>
      </c>
      <c r="F118" s="1">
        <v>980946444</v>
      </c>
      <c r="G118" s="1">
        <v>-859183235</v>
      </c>
      <c r="H118" s="1">
        <v>636121773</v>
      </c>
      <c r="I118" s="1">
        <v>899900000</v>
      </c>
      <c r="J118" s="1">
        <v>835915000</v>
      </c>
      <c r="K118" s="1">
        <v>646325218</v>
      </c>
      <c r="L118" s="1">
        <f t="shared" si="1"/>
        <v>121763209</v>
      </c>
      <c r="AA118" s="7">
        <v>43936</v>
      </c>
      <c r="AB118">
        <v>-1753060812</v>
      </c>
      <c r="AC118">
        <v>114809161</v>
      </c>
      <c r="AD118">
        <v>596583743</v>
      </c>
    </row>
    <row r="119" spans="1:30">
      <c r="A119" s="7">
        <v>43938</v>
      </c>
      <c r="B119" s="8">
        <v>0.597916666666667</v>
      </c>
      <c r="C119" s="6">
        <v>1</v>
      </c>
      <c r="D119" s="1">
        <v>22190554000</v>
      </c>
      <c r="E119" s="1">
        <v>21544228782</v>
      </c>
      <c r="F119" s="1">
        <v>1819792660</v>
      </c>
      <c r="G119" s="1">
        <v>-1597139445</v>
      </c>
      <c r="H119" s="1">
        <v>662438287</v>
      </c>
      <c r="I119" s="1">
        <v>899900000</v>
      </c>
      <c r="J119" s="1">
        <v>835915000</v>
      </c>
      <c r="K119" s="1">
        <v>646325218</v>
      </c>
      <c r="L119" s="1">
        <f t="shared" si="1"/>
        <v>222653215</v>
      </c>
      <c r="AA119" s="7">
        <v>43937</v>
      </c>
      <c r="AB119">
        <v>-859183235</v>
      </c>
      <c r="AC119">
        <v>121763209</v>
      </c>
      <c r="AD119">
        <v>636121773</v>
      </c>
    </row>
    <row r="120" spans="1:30">
      <c r="A120" s="7">
        <v>43939</v>
      </c>
      <c r="B120" s="8">
        <v>0.740972222222222</v>
      </c>
      <c r="C120" s="6">
        <v>1</v>
      </c>
      <c r="D120" s="1">
        <v>22190554000</v>
      </c>
      <c r="E120" s="1">
        <v>21544228782</v>
      </c>
      <c r="F120" s="1">
        <v>1074764660</v>
      </c>
      <c r="G120" s="1">
        <v>-961640872</v>
      </c>
      <c r="H120" s="1">
        <v>751441562</v>
      </c>
      <c r="I120" s="1">
        <v>899900000</v>
      </c>
      <c r="J120" s="1">
        <v>835915000</v>
      </c>
      <c r="K120" s="1">
        <v>646325218</v>
      </c>
      <c r="L120" s="1">
        <f t="shared" si="1"/>
        <v>113123788</v>
      </c>
      <c r="AA120" s="7">
        <v>43938</v>
      </c>
      <c r="AB120">
        <v>-1597139445</v>
      </c>
      <c r="AC120">
        <v>222653215</v>
      </c>
      <c r="AD120">
        <v>662438287</v>
      </c>
    </row>
    <row r="121" spans="1:30">
      <c r="A121" s="7">
        <v>43940</v>
      </c>
      <c r="B121" s="8">
        <v>0.565972222222222</v>
      </c>
      <c r="C121" s="6">
        <v>1</v>
      </c>
      <c r="D121" s="1">
        <v>22190554000</v>
      </c>
      <c r="E121" s="1">
        <v>21544228782</v>
      </c>
      <c r="F121" s="1">
        <v>1764557045</v>
      </c>
      <c r="G121" s="1">
        <v>-1599084109</v>
      </c>
      <c r="H121" s="1">
        <v>749445337</v>
      </c>
      <c r="I121" s="1">
        <v>899900000</v>
      </c>
      <c r="J121" s="1">
        <v>835915000</v>
      </c>
      <c r="K121" s="1">
        <v>646325218</v>
      </c>
      <c r="L121" s="1">
        <f t="shared" si="1"/>
        <v>165472936</v>
      </c>
      <c r="AA121" s="7">
        <v>43939</v>
      </c>
      <c r="AB121">
        <v>-961640872</v>
      </c>
      <c r="AC121">
        <v>113123788</v>
      </c>
      <c r="AD121">
        <v>751441562</v>
      </c>
    </row>
    <row r="122" spans="1:30">
      <c r="A122" s="7">
        <v>43941</v>
      </c>
      <c r="B122" s="8">
        <v>0.627083333333333</v>
      </c>
      <c r="C122" s="6">
        <v>1</v>
      </c>
      <c r="D122" s="1">
        <v>22190554000</v>
      </c>
      <c r="E122" s="1">
        <v>21544228782</v>
      </c>
      <c r="F122" s="1">
        <v>941247595</v>
      </c>
      <c r="G122" s="1">
        <v>-914939927</v>
      </c>
      <c r="H122" s="1">
        <v>660717367</v>
      </c>
      <c r="I122" s="1">
        <v>899900000</v>
      </c>
      <c r="J122" s="1">
        <v>835915000</v>
      </c>
      <c r="K122" s="1">
        <v>646325218</v>
      </c>
      <c r="L122" s="1">
        <f t="shared" si="1"/>
        <v>26307668</v>
      </c>
      <c r="AA122" s="7">
        <v>43940</v>
      </c>
      <c r="AB122">
        <v>-1599084109</v>
      </c>
      <c r="AC122">
        <v>165472936</v>
      </c>
      <c r="AD122">
        <v>749445337</v>
      </c>
    </row>
    <row r="123" spans="1:30">
      <c r="A123" s="7">
        <v>43942</v>
      </c>
      <c r="B123" s="8">
        <v>0.701388888888889</v>
      </c>
      <c r="C123" s="6">
        <v>1</v>
      </c>
      <c r="D123" s="1">
        <v>22190554000</v>
      </c>
      <c r="E123" s="1">
        <v>21544228782</v>
      </c>
      <c r="F123" s="1">
        <v>988624935</v>
      </c>
      <c r="G123" s="1">
        <v>-909550983</v>
      </c>
      <c r="H123" s="1">
        <v>608316932</v>
      </c>
      <c r="I123" s="1">
        <v>899900000</v>
      </c>
      <c r="J123" s="1">
        <v>835915000</v>
      </c>
      <c r="K123" s="1">
        <v>646325218</v>
      </c>
      <c r="L123" s="1">
        <f t="shared" si="1"/>
        <v>79073952</v>
      </c>
      <c r="AA123" s="7">
        <v>43941</v>
      </c>
      <c r="AB123">
        <v>-914939927</v>
      </c>
      <c r="AC123">
        <v>26307668</v>
      </c>
      <c r="AD123">
        <v>660717367</v>
      </c>
    </row>
    <row r="124" spans="27:30">
      <c r="AA124" s="7">
        <v>43942</v>
      </c>
      <c r="AB124">
        <v>-909550983</v>
      </c>
      <c r="AC124">
        <v>79073952</v>
      </c>
      <c r="AD124">
        <v>608316932</v>
      </c>
    </row>
    <row r="125" spans="27:30">
      <c r="AA125" t="s">
        <v>309</v>
      </c>
      <c r="AB125">
        <v>-143676095472</v>
      </c>
      <c r="AC125">
        <v>13352823337</v>
      </c>
      <c r="AD125">
        <v>51510022732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5"/>
  <sheetViews>
    <sheetView workbookViewId="0">
      <pane ySplit="3" topLeftCell="A106" activePane="bottomLeft" state="frozen"/>
      <selection/>
      <selection pane="bottomLeft" activeCell="I113" sqref="I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492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307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113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1:31">
      <c r="A80" s="7">
        <v>43909</v>
      </c>
      <c r="B80" s="8">
        <v>0.702083333333333</v>
      </c>
      <c r="C80" s="6">
        <v>1</v>
      </c>
      <c r="D80" s="1">
        <v>22190554000</v>
      </c>
      <c r="E80" s="1">
        <v>21544228782</v>
      </c>
      <c r="F80" s="1">
        <v>998791489</v>
      </c>
      <c r="G80" s="1">
        <v>-936466673</v>
      </c>
      <c r="H80" s="1">
        <v>508118818</v>
      </c>
      <c r="I80" s="1">
        <v>899900000</v>
      </c>
      <c r="J80" s="1">
        <v>835915000</v>
      </c>
      <c r="K80" s="1">
        <v>646325218</v>
      </c>
      <c r="L80" s="1">
        <f t="shared" si="1"/>
        <v>62324816</v>
      </c>
      <c r="AB80" s="7">
        <v>43908</v>
      </c>
      <c r="AC80">
        <v>-783970235</v>
      </c>
      <c r="AD80">
        <v>113917584</v>
      </c>
      <c r="AE80">
        <v>468695199</v>
      </c>
    </row>
    <row r="81" spans="1:31">
      <c r="A81" s="7">
        <v>43910</v>
      </c>
      <c r="B81" s="8">
        <v>0.739583333333333</v>
      </c>
      <c r="C81" s="6">
        <v>1</v>
      </c>
      <c r="D81" s="1">
        <v>22190554000</v>
      </c>
      <c r="E81" s="1">
        <v>21544228782</v>
      </c>
      <c r="F81" s="1">
        <v>796856474</v>
      </c>
      <c r="G81" s="1">
        <v>-767716332</v>
      </c>
      <c r="H81" s="1">
        <v>426204965</v>
      </c>
      <c r="I81" s="1">
        <v>1349851000</v>
      </c>
      <c r="J81" s="1">
        <v>1253873000</v>
      </c>
      <c r="K81" s="1">
        <v>646325218</v>
      </c>
      <c r="L81" s="1">
        <f t="shared" si="1"/>
        <v>29140142</v>
      </c>
      <c r="AB81" s="7">
        <v>43909</v>
      </c>
      <c r="AC81">
        <v>-936466673</v>
      </c>
      <c r="AD81">
        <v>62324816</v>
      </c>
      <c r="AE81">
        <v>508118818</v>
      </c>
    </row>
    <row r="82" spans="1:31">
      <c r="A82" s="7">
        <v>43911</v>
      </c>
      <c r="B82" s="8">
        <v>0.48125</v>
      </c>
      <c r="C82" s="6">
        <v>1</v>
      </c>
      <c r="D82" s="1">
        <v>22190554000</v>
      </c>
      <c r="E82" s="1">
        <v>21544228782</v>
      </c>
      <c r="F82" s="1">
        <v>1921619097</v>
      </c>
      <c r="G82" s="1">
        <v>-1859195363</v>
      </c>
      <c r="H82" s="1">
        <v>425160009</v>
      </c>
      <c r="I82" s="1">
        <v>1349851000</v>
      </c>
      <c r="J82" s="1">
        <v>1253873000</v>
      </c>
      <c r="K82" s="1">
        <v>646325218</v>
      </c>
      <c r="L82" s="1">
        <f t="shared" si="1"/>
        <v>62423734</v>
      </c>
      <c r="AB82" s="7">
        <v>43910</v>
      </c>
      <c r="AC82">
        <v>-767716332</v>
      </c>
      <c r="AD82">
        <v>29140142</v>
      </c>
      <c r="AE82">
        <v>426204965</v>
      </c>
    </row>
    <row r="83" spans="1:31">
      <c r="A83" s="7">
        <v>43912</v>
      </c>
      <c r="B83" s="8">
        <v>0.752083333333333</v>
      </c>
      <c r="C83" s="6">
        <v>1</v>
      </c>
      <c r="D83" s="1">
        <v>22190554000</v>
      </c>
      <c r="E83" s="1">
        <v>21544228782</v>
      </c>
      <c r="F83" s="1">
        <v>1047131668</v>
      </c>
      <c r="G83" s="1">
        <v>-1039446757</v>
      </c>
      <c r="H83" s="1">
        <v>444941065</v>
      </c>
      <c r="I83" s="1">
        <v>899900000</v>
      </c>
      <c r="J83" s="1">
        <v>835915000</v>
      </c>
      <c r="K83" s="1">
        <v>646325218</v>
      </c>
      <c r="L83" s="1">
        <f t="shared" si="1"/>
        <v>7684911</v>
      </c>
      <c r="AB83" s="7">
        <v>43911</v>
      </c>
      <c r="AC83">
        <v>-1859195363</v>
      </c>
      <c r="AD83">
        <v>62423734</v>
      </c>
      <c r="AE83">
        <v>425160009</v>
      </c>
    </row>
    <row r="84" spans="1:31">
      <c r="A84" s="7">
        <v>43913</v>
      </c>
      <c r="B84" s="8">
        <v>0.807638888888889</v>
      </c>
      <c r="C84" s="6">
        <v>1</v>
      </c>
      <c r="D84" s="1">
        <v>22190554000</v>
      </c>
      <c r="E84" s="1">
        <v>21544228782</v>
      </c>
      <c r="F84" s="1">
        <v>953227832</v>
      </c>
      <c r="G84" s="1">
        <v>-904994086</v>
      </c>
      <c r="H84" s="1">
        <v>426484636</v>
      </c>
      <c r="I84" s="1">
        <v>899900000</v>
      </c>
      <c r="J84" s="1">
        <v>835915000</v>
      </c>
      <c r="K84" s="1">
        <v>646325218</v>
      </c>
      <c r="L84" s="1">
        <f t="shared" si="1"/>
        <v>48233746</v>
      </c>
      <c r="AB84" s="7">
        <v>43912</v>
      </c>
      <c r="AC84">
        <v>-1039446757</v>
      </c>
      <c r="AD84">
        <v>7684911</v>
      </c>
      <c r="AE84">
        <v>444941065</v>
      </c>
    </row>
    <row r="85" spans="1:31">
      <c r="A85" s="7">
        <v>43914</v>
      </c>
      <c r="B85" s="8">
        <v>0.78125</v>
      </c>
      <c r="C85" s="6">
        <v>1</v>
      </c>
      <c r="D85" s="1">
        <v>22190554000</v>
      </c>
      <c r="E85" s="1">
        <v>21544228782</v>
      </c>
      <c r="F85" s="1">
        <v>1768555986</v>
      </c>
      <c r="G85" s="1">
        <v>-1733972152</v>
      </c>
      <c r="H85" s="1">
        <v>421158831</v>
      </c>
      <c r="I85" s="1">
        <v>899900000</v>
      </c>
      <c r="J85" s="1">
        <v>835915000</v>
      </c>
      <c r="K85" s="1">
        <v>646325218</v>
      </c>
      <c r="L85" s="1">
        <f t="shared" si="1"/>
        <v>34583834</v>
      </c>
      <c r="AB85" s="7">
        <v>43913</v>
      </c>
      <c r="AC85">
        <v>-904994086</v>
      </c>
      <c r="AD85">
        <v>48233746</v>
      </c>
      <c r="AE85">
        <v>426484636</v>
      </c>
    </row>
    <row r="86" spans="1:31">
      <c r="A86" s="7">
        <v>43915</v>
      </c>
      <c r="B86" s="8">
        <v>0.804166666666667</v>
      </c>
      <c r="C86" s="6">
        <v>1</v>
      </c>
      <c r="D86" s="1">
        <v>22190554000</v>
      </c>
      <c r="E86" s="1">
        <v>21544228782</v>
      </c>
      <c r="F86" s="1">
        <v>1569751117</v>
      </c>
      <c r="G86" s="1">
        <v>-1588228824</v>
      </c>
      <c r="H86" s="1">
        <v>276107084</v>
      </c>
      <c r="I86" s="1">
        <v>899900000</v>
      </c>
      <c r="J86" s="1">
        <v>835915000</v>
      </c>
      <c r="K86" s="1">
        <v>646325218</v>
      </c>
      <c r="L86" s="1">
        <f t="shared" si="1"/>
        <v>-18477707</v>
      </c>
      <c r="AB86" s="7">
        <v>43914</v>
      </c>
      <c r="AC86">
        <v>-1733972152</v>
      </c>
      <c r="AD86">
        <v>34583834</v>
      </c>
      <c r="AE86">
        <v>421158831</v>
      </c>
    </row>
    <row r="87" spans="1:31">
      <c r="A87" s="7">
        <v>43916</v>
      </c>
      <c r="B87" s="8">
        <v>0.697916666666667</v>
      </c>
      <c r="C87" s="6">
        <v>1</v>
      </c>
      <c r="D87" s="1">
        <v>22190554000</v>
      </c>
      <c r="E87" s="1">
        <v>21544228782</v>
      </c>
      <c r="F87" s="1">
        <v>1518797332</v>
      </c>
      <c r="G87" s="1">
        <v>-1524306481</v>
      </c>
      <c r="H87" s="1">
        <v>158254250</v>
      </c>
      <c r="I87" s="1">
        <v>899900000</v>
      </c>
      <c r="J87" s="1">
        <v>835915000</v>
      </c>
      <c r="K87" s="1">
        <v>646325218</v>
      </c>
      <c r="L87" s="1">
        <f t="shared" si="1"/>
        <v>-5509149</v>
      </c>
      <c r="AB87" s="7">
        <v>43915</v>
      </c>
      <c r="AC87">
        <v>-1588228824</v>
      </c>
      <c r="AD87">
        <v>-18477707</v>
      </c>
      <c r="AE87">
        <v>276107084</v>
      </c>
    </row>
    <row r="88" spans="1:31">
      <c r="A88" s="7">
        <v>43917</v>
      </c>
      <c r="B88" s="8">
        <v>0.629861111111111</v>
      </c>
      <c r="C88" s="6">
        <v>1</v>
      </c>
      <c r="D88" s="1">
        <v>22190554000</v>
      </c>
      <c r="E88" s="1">
        <v>21544228782</v>
      </c>
      <c r="F88" s="1">
        <v>803160740</v>
      </c>
      <c r="G88" s="1">
        <v>-816681215</v>
      </c>
      <c r="H88" s="1">
        <v>85662855</v>
      </c>
      <c r="I88" s="1">
        <v>1349851000</v>
      </c>
      <c r="J88" s="1">
        <v>1253873000</v>
      </c>
      <c r="K88" s="1">
        <v>646325218</v>
      </c>
      <c r="L88" s="1">
        <f t="shared" si="1"/>
        <v>-13520475</v>
      </c>
      <c r="AB88" s="7">
        <v>43916</v>
      </c>
      <c r="AC88">
        <v>-1524306481</v>
      </c>
      <c r="AD88">
        <v>-5509149</v>
      </c>
      <c r="AE88">
        <v>158254250</v>
      </c>
    </row>
    <row r="89" spans="1:31">
      <c r="A89" s="7">
        <v>43918</v>
      </c>
      <c r="B89" s="8">
        <v>0.703472222222222</v>
      </c>
      <c r="C89" s="6">
        <v>1</v>
      </c>
      <c r="D89" s="1">
        <v>22190554000</v>
      </c>
      <c r="E89" s="1">
        <v>21544228782</v>
      </c>
      <c r="F89" s="1">
        <v>1606167868</v>
      </c>
      <c r="G89" s="1">
        <v>-1403350915</v>
      </c>
      <c r="H89" s="1">
        <v>259339666</v>
      </c>
      <c r="I89" s="1">
        <v>1349851000</v>
      </c>
      <c r="J89" s="1">
        <v>1253873000</v>
      </c>
      <c r="K89" s="1">
        <v>646325218</v>
      </c>
      <c r="L89" s="1">
        <f t="shared" si="1"/>
        <v>202816953</v>
      </c>
      <c r="AB89" s="7">
        <v>43917</v>
      </c>
      <c r="AC89">
        <v>-816681215</v>
      </c>
      <c r="AD89">
        <v>-13520475</v>
      </c>
      <c r="AE89">
        <v>85662855</v>
      </c>
    </row>
    <row r="90" spans="1:31">
      <c r="A90" s="7">
        <v>43919</v>
      </c>
      <c r="B90" s="8">
        <v>0.742361111111111</v>
      </c>
      <c r="C90" s="6">
        <v>1</v>
      </c>
      <c r="D90" s="1">
        <v>22190554000</v>
      </c>
      <c r="E90" s="1">
        <v>21544228782</v>
      </c>
      <c r="F90" s="1">
        <v>911137074</v>
      </c>
      <c r="G90" s="1">
        <v>-871315613</v>
      </c>
      <c r="H90" s="1">
        <v>265877535</v>
      </c>
      <c r="I90" s="1">
        <v>899900000</v>
      </c>
      <c r="J90" s="1">
        <v>835915000</v>
      </c>
      <c r="K90" s="1">
        <v>646325218</v>
      </c>
      <c r="L90" s="1">
        <f t="shared" si="1"/>
        <v>39821461</v>
      </c>
      <c r="AB90" s="7">
        <v>43918</v>
      </c>
      <c r="AC90">
        <v>-1403350915</v>
      </c>
      <c r="AD90">
        <v>202816953</v>
      </c>
      <c r="AE90">
        <v>259339666</v>
      </c>
    </row>
    <row r="91" spans="1:31">
      <c r="A91" s="7">
        <v>43920</v>
      </c>
      <c r="B91" s="8">
        <v>0.696527777777778</v>
      </c>
      <c r="C91" s="6">
        <v>1</v>
      </c>
      <c r="D91" s="1">
        <v>22190554000</v>
      </c>
      <c r="E91" s="1">
        <v>21544228782</v>
      </c>
      <c r="F91" s="1">
        <v>1693192380</v>
      </c>
      <c r="G91" s="1">
        <v>-1642988997</v>
      </c>
      <c r="H91" s="1">
        <v>268574546</v>
      </c>
      <c r="I91" s="1">
        <v>899900000</v>
      </c>
      <c r="J91" s="1">
        <v>835915000</v>
      </c>
      <c r="K91" s="1">
        <v>646325218</v>
      </c>
      <c r="L91" s="1">
        <f t="shared" si="1"/>
        <v>50203383</v>
      </c>
      <c r="AB91" s="7">
        <v>43919</v>
      </c>
      <c r="AC91">
        <v>-871315613</v>
      </c>
      <c r="AD91">
        <v>39821461</v>
      </c>
      <c r="AE91">
        <v>265877535</v>
      </c>
    </row>
    <row r="92" spans="1:31">
      <c r="A92" s="7">
        <v>43921</v>
      </c>
      <c r="B92" s="8">
        <v>0.459722222222222</v>
      </c>
      <c r="C92" s="6">
        <v>1</v>
      </c>
      <c r="D92" s="1">
        <v>22190554000</v>
      </c>
      <c r="E92" s="1">
        <v>21544228782</v>
      </c>
      <c r="F92" s="1">
        <v>1555763252</v>
      </c>
      <c r="G92" s="1">
        <v>-1436951429</v>
      </c>
      <c r="H92" s="1">
        <v>328770701</v>
      </c>
      <c r="I92" s="1">
        <v>899900000</v>
      </c>
      <c r="J92" s="1">
        <v>835915000</v>
      </c>
      <c r="K92" s="1">
        <v>646325218</v>
      </c>
      <c r="L92" s="1">
        <f t="shared" si="1"/>
        <v>118811823</v>
      </c>
      <c r="AB92" s="7">
        <v>43920</v>
      </c>
      <c r="AC92">
        <v>-1642988997</v>
      </c>
      <c r="AD92">
        <v>50203383</v>
      </c>
      <c r="AE92">
        <v>268574546</v>
      </c>
    </row>
    <row r="93" spans="1:31">
      <c r="A93" s="7">
        <v>43922</v>
      </c>
      <c r="B93" s="8">
        <v>0.565277777777778</v>
      </c>
      <c r="C93" s="6">
        <v>1</v>
      </c>
      <c r="D93" s="1">
        <v>22190554000</v>
      </c>
      <c r="E93" s="1">
        <v>21544228782</v>
      </c>
      <c r="F93" s="1">
        <v>981183137</v>
      </c>
      <c r="G93" s="1">
        <v>-921828486</v>
      </c>
      <c r="H93" s="1">
        <v>401775264</v>
      </c>
      <c r="I93" s="1">
        <v>899900000</v>
      </c>
      <c r="J93" s="1">
        <v>835915000</v>
      </c>
      <c r="K93" s="1">
        <v>646325218</v>
      </c>
      <c r="L93" s="1">
        <f t="shared" si="1"/>
        <v>59354651</v>
      </c>
      <c r="AB93" s="7">
        <v>43921</v>
      </c>
      <c r="AC93">
        <v>-1436951429</v>
      </c>
      <c r="AD93">
        <v>118811823</v>
      </c>
      <c r="AE93">
        <v>328770701</v>
      </c>
    </row>
    <row r="94" spans="1:31">
      <c r="A94" s="7">
        <v>43923</v>
      </c>
      <c r="B94" s="8">
        <v>0.736805555555556</v>
      </c>
      <c r="C94" s="6">
        <v>1</v>
      </c>
      <c r="D94" s="1">
        <v>22190554000</v>
      </c>
      <c r="E94" s="1">
        <v>21544228782</v>
      </c>
      <c r="F94" s="1">
        <v>1155375781</v>
      </c>
      <c r="G94" s="1">
        <v>-976221010</v>
      </c>
      <c r="H94" s="1">
        <v>585757830</v>
      </c>
      <c r="I94" s="1">
        <v>899900000</v>
      </c>
      <c r="J94" s="1">
        <v>835915000</v>
      </c>
      <c r="K94" s="1">
        <v>646325218</v>
      </c>
      <c r="L94" s="1">
        <f t="shared" si="1"/>
        <v>179154771</v>
      </c>
      <c r="AB94" s="7">
        <v>43922</v>
      </c>
      <c r="AC94">
        <v>-921828486</v>
      </c>
      <c r="AD94">
        <v>59354651</v>
      </c>
      <c r="AE94">
        <v>401775264</v>
      </c>
    </row>
    <row r="95" spans="1:31">
      <c r="A95" s="7">
        <v>43924</v>
      </c>
      <c r="B95" s="8">
        <v>0.484722222222222</v>
      </c>
      <c r="C95" s="6">
        <v>1</v>
      </c>
      <c r="D95" s="1">
        <v>22190554000</v>
      </c>
      <c r="E95" s="1">
        <v>21544228782</v>
      </c>
      <c r="F95" s="1">
        <v>1811184832</v>
      </c>
      <c r="G95" s="1">
        <v>-1599751680</v>
      </c>
      <c r="H95" s="1">
        <v>618717565</v>
      </c>
      <c r="I95" s="1">
        <v>899900000</v>
      </c>
      <c r="J95" s="1">
        <v>835915000</v>
      </c>
      <c r="K95" s="1">
        <v>646325218</v>
      </c>
      <c r="L95" s="1">
        <f t="shared" si="1"/>
        <v>211433152</v>
      </c>
      <c r="AB95" s="7">
        <v>43923</v>
      </c>
      <c r="AC95">
        <v>-976221010</v>
      </c>
      <c r="AD95">
        <v>179154771</v>
      </c>
      <c r="AE95">
        <v>585757830</v>
      </c>
    </row>
    <row r="96" spans="1:31">
      <c r="A96" s="7">
        <v>43925</v>
      </c>
      <c r="B96" s="8">
        <v>0.4625</v>
      </c>
      <c r="C96" s="6">
        <v>1</v>
      </c>
      <c r="D96" s="1">
        <v>22190554000</v>
      </c>
      <c r="E96" s="1">
        <v>21544228782</v>
      </c>
      <c r="F96" s="1">
        <v>1483808511</v>
      </c>
      <c r="G96" s="1">
        <v>-1440511808</v>
      </c>
      <c r="H96" s="1">
        <v>643256362</v>
      </c>
      <c r="I96" s="1">
        <v>899900000</v>
      </c>
      <c r="J96" s="1">
        <v>835915000</v>
      </c>
      <c r="K96" s="1">
        <v>646325218</v>
      </c>
      <c r="L96" s="1">
        <f t="shared" si="1"/>
        <v>43296703</v>
      </c>
      <c r="AB96" s="7">
        <v>43924</v>
      </c>
      <c r="AC96">
        <v>-1599751680</v>
      </c>
      <c r="AD96">
        <v>211433152</v>
      </c>
      <c r="AE96">
        <v>618717565</v>
      </c>
    </row>
    <row r="97" spans="1:31">
      <c r="A97" s="7">
        <v>43926</v>
      </c>
      <c r="B97" s="8">
        <v>0.479861111111111</v>
      </c>
      <c r="C97" s="6">
        <v>1</v>
      </c>
      <c r="D97" s="1">
        <v>22190554000</v>
      </c>
      <c r="E97" s="1">
        <v>21544228782</v>
      </c>
      <c r="F97" s="1">
        <v>856851167</v>
      </c>
      <c r="G97" s="1">
        <v>-852188252</v>
      </c>
      <c r="H97" s="1">
        <v>445102324</v>
      </c>
      <c r="I97" s="1">
        <v>899900000</v>
      </c>
      <c r="J97" s="1">
        <v>835915000</v>
      </c>
      <c r="K97" s="1">
        <v>646325218</v>
      </c>
      <c r="L97" s="1">
        <f t="shared" si="1"/>
        <v>4662915</v>
      </c>
      <c r="AB97" s="7">
        <v>43925</v>
      </c>
      <c r="AC97">
        <v>-1440511808</v>
      </c>
      <c r="AD97">
        <v>43296703</v>
      </c>
      <c r="AE97">
        <v>643256362</v>
      </c>
    </row>
    <row r="98" spans="1:31">
      <c r="A98" s="7">
        <v>43927</v>
      </c>
      <c r="B98" s="8">
        <v>0.508333333333333</v>
      </c>
      <c r="C98" s="6">
        <v>1</v>
      </c>
      <c r="D98" s="1">
        <v>22190554000</v>
      </c>
      <c r="E98" s="1">
        <v>21544228782</v>
      </c>
      <c r="F98" s="1">
        <v>958420499</v>
      </c>
      <c r="G98" s="1">
        <v>-864223880</v>
      </c>
      <c r="H98" s="1">
        <v>499477482</v>
      </c>
      <c r="I98" s="1">
        <v>899900000</v>
      </c>
      <c r="J98" s="1">
        <v>835915000</v>
      </c>
      <c r="K98" s="1">
        <v>646325218</v>
      </c>
      <c r="L98" s="1">
        <f t="shared" si="1"/>
        <v>94196619</v>
      </c>
      <c r="AB98" s="7">
        <v>43926</v>
      </c>
      <c r="AC98">
        <v>-852188252</v>
      </c>
      <c r="AD98">
        <v>4662915</v>
      </c>
      <c r="AE98">
        <v>445102324</v>
      </c>
    </row>
    <row r="99" spans="1:31">
      <c r="A99" s="7">
        <v>43928</v>
      </c>
      <c r="B99" s="8">
        <v>0.465277777777778</v>
      </c>
      <c r="C99" s="6">
        <v>1</v>
      </c>
      <c r="D99" s="1">
        <v>22190554000</v>
      </c>
      <c r="E99" s="1">
        <v>21544228782</v>
      </c>
      <c r="F99" s="1">
        <v>1782883299</v>
      </c>
      <c r="G99" s="1">
        <v>-1658604353</v>
      </c>
      <c r="H99" s="1">
        <v>519177887</v>
      </c>
      <c r="I99" s="1">
        <v>899900000</v>
      </c>
      <c r="J99" s="1">
        <v>835915000</v>
      </c>
      <c r="K99" s="1">
        <v>646325218</v>
      </c>
      <c r="L99" s="1">
        <f t="shared" si="1"/>
        <v>124278946</v>
      </c>
      <c r="AB99" s="7">
        <v>43927</v>
      </c>
      <c r="AC99">
        <v>-864223880</v>
      </c>
      <c r="AD99">
        <v>94196619</v>
      </c>
      <c r="AE99">
        <v>499477482</v>
      </c>
    </row>
    <row r="100" spans="1:31">
      <c r="A100" s="7">
        <v>43929</v>
      </c>
      <c r="B100" s="8">
        <v>0.710416666666667</v>
      </c>
      <c r="C100" s="6">
        <v>1</v>
      </c>
      <c r="D100" s="1">
        <v>22190554000</v>
      </c>
      <c r="E100" s="1">
        <v>21544228782</v>
      </c>
      <c r="F100" s="1">
        <v>1009615994</v>
      </c>
      <c r="G100" s="1">
        <v>-1040336852</v>
      </c>
      <c r="H100" s="1">
        <v>380027128</v>
      </c>
      <c r="I100" s="1">
        <v>899900000</v>
      </c>
      <c r="J100" s="1">
        <v>835915000</v>
      </c>
      <c r="K100" s="1">
        <v>646325218</v>
      </c>
      <c r="L100" s="1">
        <f t="shared" si="1"/>
        <v>-30720858</v>
      </c>
      <c r="AB100" s="7">
        <v>43928</v>
      </c>
      <c r="AC100">
        <v>-1658604353</v>
      </c>
      <c r="AD100">
        <v>124278946</v>
      </c>
      <c r="AE100">
        <v>519177887</v>
      </c>
    </row>
    <row r="101" spans="1:31">
      <c r="A101" s="7">
        <v>43930</v>
      </c>
      <c r="B101" s="8">
        <v>0.744444444444444</v>
      </c>
      <c r="C101" s="6">
        <v>1</v>
      </c>
      <c r="D101" s="1">
        <v>22190554000</v>
      </c>
      <c r="E101" s="1">
        <v>21544228782</v>
      </c>
      <c r="F101" s="1">
        <v>954925134</v>
      </c>
      <c r="G101" s="1">
        <v>-875533887</v>
      </c>
      <c r="H101" s="1">
        <v>400063724</v>
      </c>
      <c r="I101" s="1">
        <v>899900000</v>
      </c>
      <c r="J101" s="1">
        <v>835915000</v>
      </c>
      <c r="K101" s="1">
        <v>646325218</v>
      </c>
      <c r="L101" s="1">
        <f t="shared" si="1"/>
        <v>79391247</v>
      </c>
      <c r="AB101" s="7">
        <v>43929</v>
      </c>
      <c r="AC101">
        <v>-1040336852</v>
      </c>
      <c r="AD101">
        <v>-30720858</v>
      </c>
      <c r="AE101">
        <v>380027128</v>
      </c>
    </row>
    <row r="102" spans="1:31">
      <c r="A102" s="7">
        <v>43931</v>
      </c>
      <c r="B102" s="8">
        <v>0.527777777777778</v>
      </c>
      <c r="C102" s="6">
        <v>1</v>
      </c>
      <c r="D102" s="1">
        <v>22190554000</v>
      </c>
      <c r="E102" s="1">
        <v>21544228782</v>
      </c>
      <c r="F102" s="1">
        <v>907285008</v>
      </c>
      <c r="G102" s="1">
        <v>-866603915</v>
      </c>
      <c r="H102" s="1">
        <v>267265485</v>
      </c>
      <c r="I102" s="1">
        <v>899900000</v>
      </c>
      <c r="J102" s="1">
        <v>835915000</v>
      </c>
      <c r="K102" s="1">
        <v>646325218</v>
      </c>
      <c r="L102" s="1">
        <f t="shared" si="1"/>
        <v>40681093</v>
      </c>
      <c r="AB102" s="7">
        <v>43930</v>
      </c>
      <c r="AC102">
        <v>-875533887</v>
      </c>
      <c r="AD102">
        <v>79391247</v>
      </c>
      <c r="AE102">
        <v>400063724</v>
      </c>
    </row>
    <row r="103" spans="1:31">
      <c r="A103" s="7">
        <v>43932</v>
      </c>
      <c r="B103" s="8">
        <v>0.443055555555556</v>
      </c>
      <c r="C103" s="6">
        <v>1</v>
      </c>
      <c r="D103" s="1">
        <v>22190554000</v>
      </c>
      <c r="E103" s="1">
        <v>21544228782</v>
      </c>
      <c r="F103" s="1">
        <v>1440494160</v>
      </c>
      <c r="G103" s="1">
        <v>-1404772571</v>
      </c>
      <c r="H103" s="1">
        <v>224352161</v>
      </c>
      <c r="I103" s="1">
        <v>899900000</v>
      </c>
      <c r="J103" s="1">
        <v>835915000</v>
      </c>
      <c r="K103" s="1">
        <v>646325218</v>
      </c>
      <c r="L103" s="1">
        <f t="shared" si="1"/>
        <v>35721589</v>
      </c>
      <c r="AB103" s="7">
        <v>43931</v>
      </c>
      <c r="AC103">
        <v>-866603915</v>
      </c>
      <c r="AD103">
        <v>40681093</v>
      </c>
      <c r="AE103">
        <v>267265485</v>
      </c>
    </row>
    <row r="104" spans="1:31">
      <c r="A104" s="7">
        <v>43933</v>
      </c>
      <c r="B104" s="8">
        <v>0.510416666666667</v>
      </c>
      <c r="C104" s="6">
        <v>1</v>
      </c>
      <c r="D104" s="1">
        <v>22190554000</v>
      </c>
      <c r="E104" s="1">
        <v>21544228782</v>
      </c>
      <c r="F104" s="1">
        <v>1061683159</v>
      </c>
      <c r="G104" s="1">
        <v>-903784719</v>
      </c>
      <c r="H104" s="1">
        <v>371232279</v>
      </c>
      <c r="I104" s="1">
        <v>899900000</v>
      </c>
      <c r="J104" s="1">
        <v>835915000</v>
      </c>
      <c r="K104" s="1">
        <v>646325218</v>
      </c>
      <c r="L104" s="1">
        <f t="shared" si="1"/>
        <v>157898440</v>
      </c>
      <c r="AB104" s="7">
        <v>43932</v>
      </c>
      <c r="AC104">
        <v>-1404772571</v>
      </c>
      <c r="AD104">
        <v>35721589</v>
      </c>
      <c r="AE104">
        <v>224352161</v>
      </c>
    </row>
    <row r="105" spans="1:31">
      <c r="A105" s="7">
        <v>43934</v>
      </c>
      <c r="B105" s="8">
        <v>0.716666666666667</v>
      </c>
      <c r="C105" s="6">
        <v>1</v>
      </c>
      <c r="D105" s="1">
        <v>22190554000</v>
      </c>
      <c r="E105" s="1">
        <v>21544228782</v>
      </c>
      <c r="F105" s="1">
        <v>933826334</v>
      </c>
      <c r="G105" s="1">
        <v>-883786613</v>
      </c>
      <c r="H105" s="1">
        <v>416609085</v>
      </c>
      <c r="I105" s="1">
        <v>899900000</v>
      </c>
      <c r="J105" s="1">
        <v>835915000</v>
      </c>
      <c r="K105" s="1">
        <v>646325218</v>
      </c>
      <c r="L105" s="1">
        <f t="shared" si="1"/>
        <v>50039721</v>
      </c>
      <c r="AB105" s="7">
        <v>43933</v>
      </c>
      <c r="AC105">
        <v>-903784719</v>
      </c>
      <c r="AD105">
        <v>157898440</v>
      </c>
      <c r="AE105">
        <v>371232279</v>
      </c>
    </row>
    <row r="106" spans="1:31">
      <c r="A106" s="7">
        <v>43935</v>
      </c>
      <c r="B106" s="8">
        <v>0.725</v>
      </c>
      <c r="C106" s="6">
        <v>1</v>
      </c>
      <c r="D106" s="1">
        <v>22190554000</v>
      </c>
      <c r="E106" s="1">
        <v>21544228782</v>
      </c>
      <c r="F106" s="1">
        <v>990351255</v>
      </c>
      <c r="G106" s="1">
        <v>-962414868</v>
      </c>
      <c r="H106" s="1">
        <v>350348853</v>
      </c>
      <c r="I106" s="1">
        <v>899900000</v>
      </c>
      <c r="J106" s="1">
        <v>835915000</v>
      </c>
      <c r="K106" s="1">
        <v>646325218</v>
      </c>
      <c r="L106" s="1">
        <f t="shared" si="1"/>
        <v>27936387</v>
      </c>
      <c r="AB106" s="7">
        <v>43934</v>
      </c>
      <c r="AC106">
        <v>-883786613</v>
      </c>
      <c r="AD106">
        <v>50039721</v>
      </c>
      <c r="AE106">
        <v>416609085</v>
      </c>
    </row>
    <row r="107" spans="1:31">
      <c r="A107" s="7">
        <v>43936</v>
      </c>
      <c r="B107" s="8">
        <v>0.661111111111111</v>
      </c>
      <c r="C107" s="6">
        <v>1</v>
      </c>
      <c r="D107" s="1">
        <v>22190554000</v>
      </c>
      <c r="E107" s="1">
        <v>21544228782</v>
      </c>
      <c r="F107" s="1">
        <v>1829344388</v>
      </c>
      <c r="G107" s="1">
        <v>-1753060812</v>
      </c>
      <c r="H107" s="1">
        <v>368613715</v>
      </c>
      <c r="I107" s="1">
        <v>899900000</v>
      </c>
      <c r="J107" s="1">
        <v>835915000</v>
      </c>
      <c r="K107" s="1">
        <v>646325218</v>
      </c>
      <c r="L107" s="1">
        <f t="shared" si="1"/>
        <v>76283576</v>
      </c>
      <c r="AB107" s="7">
        <v>43935</v>
      </c>
      <c r="AC107">
        <v>-962414868</v>
      </c>
      <c r="AD107">
        <v>27936387</v>
      </c>
      <c r="AE107">
        <v>350348853</v>
      </c>
    </row>
    <row r="108" spans="1:31">
      <c r="A108" s="7">
        <v>43937</v>
      </c>
      <c r="B108" s="8">
        <v>0.70625</v>
      </c>
      <c r="C108" s="6">
        <v>1</v>
      </c>
      <c r="D108" s="1">
        <v>22190554000</v>
      </c>
      <c r="E108" s="1">
        <v>21544228782</v>
      </c>
      <c r="F108" s="1">
        <v>1005725098</v>
      </c>
      <c r="G108" s="1">
        <v>-859192910</v>
      </c>
      <c r="H108" s="1">
        <v>545866761</v>
      </c>
      <c r="I108" s="1">
        <v>899900000</v>
      </c>
      <c r="J108" s="1">
        <v>835915000</v>
      </c>
      <c r="K108" s="1">
        <v>646325218</v>
      </c>
      <c r="L108" s="1">
        <f t="shared" si="1"/>
        <v>146532188</v>
      </c>
      <c r="AB108" s="7">
        <v>43936</v>
      </c>
      <c r="AC108">
        <v>-1753060812</v>
      </c>
      <c r="AD108">
        <v>76283576</v>
      </c>
      <c r="AE108">
        <v>368613715</v>
      </c>
    </row>
    <row r="109" spans="1:31">
      <c r="A109" s="7">
        <v>43938</v>
      </c>
      <c r="B109" s="8">
        <v>0.597916666666667</v>
      </c>
      <c r="C109" s="6">
        <v>1</v>
      </c>
      <c r="D109" s="1">
        <v>22190554000</v>
      </c>
      <c r="E109" s="1">
        <v>21544228782</v>
      </c>
      <c r="F109" s="1">
        <v>1821033349</v>
      </c>
      <c r="G109" s="1">
        <v>-1597149120</v>
      </c>
      <c r="H109" s="1">
        <v>543827555</v>
      </c>
      <c r="I109" s="1">
        <v>899900000</v>
      </c>
      <c r="J109" s="1">
        <v>835915000</v>
      </c>
      <c r="K109" s="1">
        <v>646325218</v>
      </c>
      <c r="L109" s="1">
        <f t="shared" si="1"/>
        <v>223884229</v>
      </c>
      <c r="AB109" s="7">
        <v>43937</v>
      </c>
      <c r="AC109">
        <v>-859192910</v>
      </c>
      <c r="AD109">
        <v>146532188</v>
      </c>
      <c r="AE109">
        <v>545866761</v>
      </c>
    </row>
    <row r="110" spans="1:31">
      <c r="A110" s="7">
        <v>43939</v>
      </c>
      <c r="B110" s="8">
        <v>0.741666666666667</v>
      </c>
      <c r="C110" s="6">
        <v>1</v>
      </c>
      <c r="D110" s="1">
        <v>22190554000</v>
      </c>
      <c r="E110" s="1">
        <v>21544228782</v>
      </c>
      <c r="F110" s="1">
        <v>935224352</v>
      </c>
      <c r="G110" s="1">
        <v>-961640872</v>
      </c>
      <c r="H110" s="1">
        <v>471054503</v>
      </c>
      <c r="I110" s="1">
        <v>899900000</v>
      </c>
      <c r="J110" s="1">
        <v>835915000</v>
      </c>
      <c r="K110" s="1">
        <v>646325218</v>
      </c>
      <c r="L110" s="1">
        <f t="shared" si="1"/>
        <v>-26416520</v>
      </c>
      <c r="AB110" s="7">
        <v>43938</v>
      </c>
      <c r="AC110">
        <v>-1597149120</v>
      </c>
      <c r="AD110">
        <v>223884229</v>
      </c>
      <c r="AE110">
        <v>543827555</v>
      </c>
    </row>
    <row r="111" spans="1:31">
      <c r="A111" s="7">
        <v>43940</v>
      </c>
      <c r="B111" s="8">
        <v>0.566666666666667</v>
      </c>
      <c r="C111" s="6">
        <v>1</v>
      </c>
      <c r="D111" s="1">
        <v>22190554000</v>
      </c>
      <c r="E111" s="1">
        <v>21544228782</v>
      </c>
      <c r="F111" s="1">
        <v>1677278368</v>
      </c>
      <c r="G111" s="1">
        <v>-1599084109</v>
      </c>
      <c r="H111" s="1">
        <v>586300225</v>
      </c>
      <c r="I111" s="1">
        <v>899900000</v>
      </c>
      <c r="J111" s="1">
        <v>835915000</v>
      </c>
      <c r="K111" s="1">
        <v>646325218</v>
      </c>
      <c r="L111" s="1">
        <f t="shared" si="1"/>
        <v>78194259</v>
      </c>
      <c r="AB111" s="7">
        <v>43939</v>
      </c>
      <c r="AC111">
        <v>-961640872</v>
      </c>
      <c r="AD111">
        <v>-26416520</v>
      </c>
      <c r="AE111">
        <v>471054503</v>
      </c>
    </row>
    <row r="112" spans="1:31">
      <c r="A112" s="7">
        <v>43941</v>
      </c>
      <c r="B112" s="8">
        <v>0.627083333333333</v>
      </c>
      <c r="C112" s="6">
        <v>1</v>
      </c>
      <c r="D112" s="1">
        <v>22190554000</v>
      </c>
      <c r="E112" s="1">
        <v>21544228782</v>
      </c>
      <c r="F112" s="1">
        <v>928858675</v>
      </c>
      <c r="G112" s="1">
        <v>-914939927</v>
      </c>
      <c r="H112" s="1">
        <v>442320533</v>
      </c>
      <c r="I112" s="1">
        <v>899900000</v>
      </c>
      <c r="J112" s="1">
        <v>835915000</v>
      </c>
      <c r="K112" s="1">
        <v>646325218</v>
      </c>
      <c r="L112" s="1">
        <f t="shared" si="1"/>
        <v>13918748</v>
      </c>
      <c r="AB112" s="7">
        <v>43940</v>
      </c>
      <c r="AC112">
        <v>-1599084109</v>
      </c>
      <c r="AD112">
        <v>78194259</v>
      </c>
      <c r="AE112">
        <v>586300225</v>
      </c>
    </row>
    <row r="113" spans="1:31">
      <c r="A113" s="7">
        <v>43942</v>
      </c>
      <c r="B113" s="8">
        <v>0.701388888888889</v>
      </c>
      <c r="C113" s="6">
        <v>1</v>
      </c>
      <c r="D113" s="1">
        <v>22190554000</v>
      </c>
      <c r="E113" s="1">
        <v>21544228782</v>
      </c>
      <c r="F113" s="1">
        <v>1038971218</v>
      </c>
      <c r="G113" s="1">
        <v>-909550983</v>
      </c>
      <c r="H113" s="1">
        <v>521701047</v>
      </c>
      <c r="I113" s="1">
        <v>899900000</v>
      </c>
      <c r="J113" s="1">
        <v>835915000</v>
      </c>
      <c r="K113" s="1">
        <v>646325218</v>
      </c>
      <c r="L113" s="1">
        <f t="shared" si="1"/>
        <v>129420235</v>
      </c>
      <c r="AB113" s="7">
        <v>43941</v>
      </c>
      <c r="AC113">
        <v>-914939927</v>
      </c>
      <c r="AD113">
        <v>13918748</v>
      </c>
      <c r="AE113">
        <v>442320533</v>
      </c>
    </row>
    <row r="114" spans="28:31">
      <c r="AB114" s="7">
        <v>43942</v>
      </c>
      <c r="AC114">
        <v>-909550983</v>
      </c>
      <c r="AD114">
        <v>129420235</v>
      </c>
      <c r="AE114">
        <v>521701047</v>
      </c>
    </row>
    <row r="115" spans="28:31">
      <c r="AB115" t="s">
        <v>309</v>
      </c>
      <c r="AC115">
        <v>-130046007970</v>
      </c>
      <c r="AD115">
        <v>2946682277</v>
      </c>
      <c r="AE115">
        <v>20838916259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3"/>
  <sheetViews>
    <sheetView workbookViewId="0">
      <pane ySplit="3" topLeftCell="A106" activePane="bottomLeft" state="frozen"/>
      <selection/>
      <selection pane="bottomLeft" activeCell="I111" sqref="I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493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307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224712432</v>
      </c>
      <c r="G17" s="1">
        <v>-222938579</v>
      </c>
      <c r="H17" s="1">
        <v>117759845</v>
      </c>
      <c r="I17" s="1">
        <v>233792000</v>
      </c>
      <c r="J17" s="1">
        <v>216901000</v>
      </c>
      <c r="K17" s="1">
        <v>167706448</v>
      </c>
      <c r="L17" s="1">
        <f ca="1" t="shared" si="0"/>
        <v>1773853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-222938579</v>
      </c>
      <c r="AD18">
        <v>1773853</v>
      </c>
      <c r="AE18">
        <v>117759845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111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1:31">
      <c r="A78" s="7">
        <v>43909</v>
      </c>
      <c r="B78" s="8">
        <v>0.709722222222222</v>
      </c>
      <c r="C78" s="6">
        <v>1</v>
      </c>
      <c r="D78" s="1">
        <v>5757969000</v>
      </c>
      <c r="E78" s="1">
        <v>5590262552</v>
      </c>
      <c r="F78" s="1">
        <v>258666183</v>
      </c>
      <c r="G78" s="1">
        <v>-242991880</v>
      </c>
      <c r="H78" s="1">
        <v>129678238</v>
      </c>
      <c r="I78" s="1">
        <v>233504000</v>
      </c>
      <c r="J78" s="1">
        <v>216901000</v>
      </c>
      <c r="K78" s="1">
        <v>167706448</v>
      </c>
      <c r="L78" s="1">
        <f t="shared" si="1"/>
        <v>15674303</v>
      </c>
      <c r="AB78" s="7">
        <v>43908</v>
      </c>
      <c r="AC78">
        <v>-203422510</v>
      </c>
      <c r="AD78">
        <v>1076034</v>
      </c>
      <c r="AE78">
        <v>119301673</v>
      </c>
    </row>
    <row r="79" spans="1:31">
      <c r="A79" s="7">
        <v>43910</v>
      </c>
      <c r="B79" s="8">
        <v>0.740277777777778</v>
      </c>
      <c r="C79" s="6">
        <v>1</v>
      </c>
      <c r="D79" s="1">
        <v>5757969000</v>
      </c>
      <c r="E79" s="1">
        <v>5590262552</v>
      </c>
      <c r="F79" s="1">
        <v>201489996</v>
      </c>
      <c r="G79" s="1">
        <v>-199204991</v>
      </c>
      <c r="H79" s="1">
        <v>111520124</v>
      </c>
      <c r="I79" s="1">
        <v>350256000</v>
      </c>
      <c r="J79" s="1">
        <v>325352000</v>
      </c>
      <c r="K79" s="1">
        <v>167706448</v>
      </c>
      <c r="L79" s="1">
        <f t="shared" si="1"/>
        <v>2285005</v>
      </c>
      <c r="AB79" s="7">
        <v>43909</v>
      </c>
      <c r="AC79">
        <v>-242991880</v>
      </c>
      <c r="AD79">
        <v>15674303</v>
      </c>
      <c r="AE79">
        <v>129678238</v>
      </c>
    </row>
    <row r="80" spans="1:31">
      <c r="A80" s="7">
        <v>43911</v>
      </c>
      <c r="B80" s="8">
        <v>0.48125</v>
      </c>
      <c r="C80" s="6">
        <v>1</v>
      </c>
      <c r="D80" s="1">
        <v>5757969000</v>
      </c>
      <c r="E80" s="1">
        <v>5590262552</v>
      </c>
      <c r="F80" s="1">
        <v>477227789</v>
      </c>
      <c r="G80" s="1">
        <v>-482419388</v>
      </c>
      <c r="H80" s="1">
        <v>66944004</v>
      </c>
      <c r="I80" s="1">
        <v>350256000</v>
      </c>
      <c r="J80" s="1">
        <v>325352000</v>
      </c>
      <c r="K80" s="1">
        <v>167706448</v>
      </c>
      <c r="L80" s="1">
        <f t="shared" si="1"/>
        <v>-5191599</v>
      </c>
      <c r="AB80" s="7">
        <v>43910</v>
      </c>
      <c r="AC80">
        <v>-199204991</v>
      </c>
      <c r="AD80">
        <v>2285005</v>
      </c>
      <c r="AE80">
        <v>111520124</v>
      </c>
    </row>
    <row r="81" spans="1:31">
      <c r="A81" s="7">
        <v>43912</v>
      </c>
      <c r="B81" s="8">
        <v>0.752777777777778</v>
      </c>
      <c r="C81" s="6">
        <v>1</v>
      </c>
      <c r="D81" s="1">
        <v>5757969000</v>
      </c>
      <c r="E81" s="1">
        <v>5590262552</v>
      </c>
      <c r="F81" s="1">
        <v>300126679</v>
      </c>
      <c r="G81" s="1">
        <v>-269712878</v>
      </c>
      <c r="H81" s="1">
        <v>69044442</v>
      </c>
      <c r="I81" s="1">
        <v>233504000</v>
      </c>
      <c r="J81" s="1">
        <v>216901000</v>
      </c>
      <c r="K81" s="1">
        <v>167706448</v>
      </c>
      <c r="L81" s="1">
        <f t="shared" si="1"/>
        <v>30413801</v>
      </c>
      <c r="AB81" s="7">
        <v>43911</v>
      </c>
      <c r="AC81">
        <v>-482419388</v>
      </c>
      <c r="AD81">
        <v>-5191599</v>
      </c>
      <c r="AE81">
        <v>66944004</v>
      </c>
    </row>
    <row r="82" spans="1:31">
      <c r="A82" s="7">
        <v>43913</v>
      </c>
      <c r="B82" s="8">
        <v>0.807638888888889</v>
      </c>
      <c r="C82" s="6">
        <v>1</v>
      </c>
      <c r="D82" s="1">
        <v>5757969000</v>
      </c>
      <c r="E82" s="1">
        <v>5590262552</v>
      </c>
      <c r="F82" s="1">
        <v>242572485</v>
      </c>
      <c r="G82" s="1">
        <v>-234825457</v>
      </c>
      <c r="H82" s="1">
        <v>79232525</v>
      </c>
      <c r="I82" s="1">
        <v>233504000</v>
      </c>
      <c r="J82" s="1">
        <v>216901000</v>
      </c>
      <c r="K82" s="1">
        <v>167706448</v>
      </c>
      <c r="L82" s="1">
        <f t="shared" si="1"/>
        <v>7747028</v>
      </c>
      <c r="AB82" s="7">
        <v>43912</v>
      </c>
      <c r="AC82">
        <v>-269712878</v>
      </c>
      <c r="AD82">
        <v>30413801</v>
      </c>
      <c r="AE82">
        <v>69044442</v>
      </c>
    </row>
    <row r="83" spans="1:31">
      <c r="A83" s="7">
        <v>43914</v>
      </c>
      <c r="B83" s="8">
        <v>0.78125</v>
      </c>
      <c r="C83" s="6">
        <v>1</v>
      </c>
      <c r="D83" s="1">
        <v>5757969000</v>
      </c>
      <c r="E83" s="1">
        <v>5590262552</v>
      </c>
      <c r="F83" s="1">
        <v>465237684</v>
      </c>
      <c r="G83" s="1">
        <v>-449926479</v>
      </c>
      <c r="H83" s="1">
        <v>53213573</v>
      </c>
      <c r="I83" s="1">
        <v>233504000</v>
      </c>
      <c r="J83" s="1">
        <v>216901000</v>
      </c>
      <c r="K83" s="1">
        <v>167706448</v>
      </c>
      <c r="L83" s="1">
        <f t="shared" si="1"/>
        <v>15311205</v>
      </c>
      <c r="AB83" s="7">
        <v>43913</v>
      </c>
      <c r="AC83">
        <v>-234825457</v>
      </c>
      <c r="AD83">
        <v>7747028</v>
      </c>
      <c r="AE83">
        <v>79232525</v>
      </c>
    </row>
    <row r="84" spans="1:31">
      <c r="A84" s="7">
        <v>43915</v>
      </c>
      <c r="B84" s="8">
        <v>0.804166666666667</v>
      </c>
      <c r="C84" s="6">
        <v>1</v>
      </c>
      <c r="D84" s="1">
        <v>5757969000</v>
      </c>
      <c r="E84" s="1">
        <v>5590262552</v>
      </c>
      <c r="F84" s="1">
        <v>438627156</v>
      </c>
      <c r="G84" s="1">
        <v>-412109388</v>
      </c>
      <c r="H84" s="1">
        <v>76237335</v>
      </c>
      <c r="I84" s="1">
        <v>233504000</v>
      </c>
      <c r="J84" s="1">
        <v>216901000</v>
      </c>
      <c r="K84" s="1">
        <v>167706448</v>
      </c>
      <c r="L84" s="1">
        <f t="shared" si="1"/>
        <v>26517768</v>
      </c>
      <c r="AB84" s="7">
        <v>43914</v>
      </c>
      <c r="AC84">
        <v>-449926479</v>
      </c>
      <c r="AD84">
        <v>15311205</v>
      </c>
      <c r="AE84">
        <v>53213573</v>
      </c>
    </row>
    <row r="85" spans="1:31">
      <c r="A85" s="7">
        <v>43916</v>
      </c>
      <c r="B85" s="8">
        <v>0.697916666666667</v>
      </c>
      <c r="C85" s="6">
        <v>1</v>
      </c>
      <c r="D85" s="1">
        <v>5757969000</v>
      </c>
      <c r="E85" s="1">
        <v>5590262552</v>
      </c>
      <c r="F85" s="1">
        <v>410938063</v>
      </c>
      <c r="G85" s="1">
        <v>-395522989</v>
      </c>
      <c r="H85" s="1">
        <v>67619177</v>
      </c>
      <c r="I85" s="1">
        <v>233504000</v>
      </c>
      <c r="J85" s="1">
        <v>216901000</v>
      </c>
      <c r="K85" s="1">
        <v>167706448</v>
      </c>
      <c r="L85" s="1">
        <f t="shared" si="1"/>
        <v>15415074</v>
      </c>
      <c r="AB85" s="7">
        <v>43915</v>
      </c>
      <c r="AC85">
        <v>-412109388</v>
      </c>
      <c r="AD85">
        <v>26517768</v>
      </c>
      <c r="AE85">
        <v>76237335</v>
      </c>
    </row>
    <row r="86" spans="1:31">
      <c r="A86" s="7">
        <v>43917</v>
      </c>
      <c r="B86" s="8">
        <v>0.630555555555556</v>
      </c>
      <c r="C86" s="6">
        <v>1</v>
      </c>
      <c r="D86" s="1">
        <v>5757969000</v>
      </c>
      <c r="E86" s="1">
        <v>5590262552</v>
      </c>
      <c r="F86" s="1">
        <v>206570242</v>
      </c>
      <c r="G86" s="1">
        <v>-211910268</v>
      </c>
      <c r="H86" s="1">
        <v>50608455</v>
      </c>
      <c r="I86" s="1">
        <v>350256000</v>
      </c>
      <c r="J86" s="1">
        <v>325352000</v>
      </c>
      <c r="K86" s="1">
        <v>167706448</v>
      </c>
      <c r="L86" s="1">
        <f t="shared" si="1"/>
        <v>-5340026</v>
      </c>
      <c r="AB86" s="7">
        <v>43916</v>
      </c>
      <c r="AC86">
        <v>-395522989</v>
      </c>
      <c r="AD86">
        <v>15415074</v>
      </c>
      <c r="AE86">
        <v>67619177</v>
      </c>
    </row>
    <row r="87" spans="1:31">
      <c r="A87" s="7">
        <v>43918</v>
      </c>
      <c r="B87" s="8">
        <v>0.704166666666667</v>
      </c>
      <c r="C87" s="6">
        <v>1</v>
      </c>
      <c r="D87" s="1">
        <v>5757969000</v>
      </c>
      <c r="E87" s="1">
        <v>5590262552</v>
      </c>
      <c r="F87" s="1">
        <v>399192795</v>
      </c>
      <c r="G87" s="1">
        <v>-364138175</v>
      </c>
      <c r="H87" s="1">
        <v>83378070</v>
      </c>
      <c r="I87" s="1">
        <v>350256000</v>
      </c>
      <c r="J87" s="1">
        <v>325352000</v>
      </c>
      <c r="K87" s="1">
        <v>167706448</v>
      </c>
      <c r="L87" s="1">
        <f t="shared" si="1"/>
        <v>35054620</v>
      </c>
      <c r="AB87" s="7">
        <v>43917</v>
      </c>
      <c r="AC87">
        <v>-211910268</v>
      </c>
      <c r="AD87">
        <v>-5340026</v>
      </c>
      <c r="AE87">
        <v>50608455</v>
      </c>
    </row>
    <row r="88" spans="1:31">
      <c r="A88" s="7">
        <v>43919</v>
      </c>
      <c r="B88" s="8">
        <v>0.742361111111111</v>
      </c>
      <c r="C88" s="6">
        <v>1</v>
      </c>
      <c r="D88" s="1">
        <v>5757969000</v>
      </c>
      <c r="E88" s="1">
        <v>5590262552</v>
      </c>
      <c r="F88" s="1">
        <v>234304641</v>
      </c>
      <c r="G88" s="1">
        <v>-226086656</v>
      </c>
      <c r="H88" s="1">
        <v>99072659</v>
      </c>
      <c r="I88" s="1">
        <v>233504000</v>
      </c>
      <c r="J88" s="1">
        <v>216901000</v>
      </c>
      <c r="K88" s="1">
        <v>167706448</v>
      </c>
      <c r="L88" s="1">
        <f t="shared" si="1"/>
        <v>8217985</v>
      </c>
      <c r="AB88" s="7">
        <v>43918</v>
      </c>
      <c r="AC88">
        <v>-364138175</v>
      </c>
      <c r="AD88">
        <v>35054620</v>
      </c>
      <c r="AE88">
        <v>83378070</v>
      </c>
    </row>
    <row r="89" spans="1:31">
      <c r="A89" s="7">
        <v>43920</v>
      </c>
      <c r="B89" s="8">
        <v>0.697222222222222</v>
      </c>
      <c r="C89" s="6">
        <v>1</v>
      </c>
      <c r="D89" s="1">
        <v>5757969000</v>
      </c>
      <c r="E89" s="1">
        <v>5590262552</v>
      </c>
      <c r="F89" s="1">
        <v>434503625</v>
      </c>
      <c r="G89" s="1">
        <v>-426318412</v>
      </c>
      <c r="H89" s="1">
        <v>68626086</v>
      </c>
      <c r="I89" s="1">
        <v>233504000</v>
      </c>
      <c r="J89" s="1">
        <v>216901000</v>
      </c>
      <c r="K89" s="1">
        <v>167706448</v>
      </c>
      <c r="L89" s="1">
        <f t="shared" si="1"/>
        <v>8185213</v>
      </c>
      <c r="AB89" s="7">
        <v>43919</v>
      </c>
      <c r="AC89">
        <v>-226086656</v>
      </c>
      <c r="AD89">
        <v>8217985</v>
      </c>
      <c r="AE89">
        <v>99072659</v>
      </c>
    </row>
    <row r="90" spans="1:31">
      <c r="A90" s="7">
        <v>43921</v>
      </c>
      <c r="B90" s="8">
        <v>0.459722222222222</v>
      </c>
      <c r="C90" s="6">
        <v>1</v>
      </c>
      <c r="D90" s="1">
        <v>5757969000</v>
      </c>
      <c r="E90" s="1">
        <v>5590262552</v>
      </c>
      <c r="F90" s="1">
        <v>393470674</v>
      </c>
      <c r="G90" s="1">
        <v>-372856333</v>
      </c>
      <c r="H90" s="1">
        <v>81526171</v>
      </c>
      <c r="I90" s="1">
        <v>233504000</v>
      </c>
      <c r="J90" s="1">
        <v>216901000</v>
      </c>
      <c r="K90" s="1">
        <v>167706448</v>
      </c>
      <c r="L90" s="1">
        <f t="shared" si="1"/>
        <v>20614341</v>
      </c>
      <c r="AB90" s="7">
        <v>43920</v>
      </c>
      <c r="AC90">
        <v>-426318412</v>
      </c>
      <c r="AD90">
        <v>8185213</v>
      </c>
      <c r="AE90">
        <v>68626086</v>
      </c>
    </row>
    <row r="91" spans="1:31">
      <c r="A91" s="7">
        <v>43922</v>
      </c>
      <c r="B91" s="8">
        <v>0.565277777777778</v>
      </c>
      <c r="C91" s="6">
        <v>1</v>
      </c>
      <c r="D91" s="1">
        <v>5757969000</v>
      </c>
      <c r="E91" s="1">
        <v>5590262552</v>
      </c>
      <c r="F91" s="1">
        <v>269654644</v>
      </c>
      <c r="G91" s="1">
        <v>-239193602</v>
      </c>
      <c r="H91" s="1">
        <v>104423036</v>
      </c>
      <c r="I91" s="1">
        <v>233504000</v>
      </c>
      <c r="J91" s="1">
        <v>216901000</v>
      </c>
      <c r="K91" s="1">
        <v>167706448</v>
      </c>
      <c r="L91" s="1">
        <f t="shared" si="1"/>
        <v>30461042</v>
      </c>
      <c r="AB91" s="7">
        <v>43921</v>
      </c>
      <c r="AC91">
        <v>-372856333</v>
      </c>
      <c r="AD91">
        <v>20614341</v>
      </c>
      <c r="AE91">
        <v>81526171</v>
      </c>
    </row>
    <row r="92" spans="1:31">
      <c r="A92" s="7">
        <v>43923</v>
      </c>
      <c r="B92" s="8">
        <v>0.736805555555556</v>
      </c>
      <c r="C92" s="6">
        <v>1</v>
      </c>
      <c r="D92" s="1">
        <v>5757969000</v>
      </c>
      <c r="E92" s="1">
        <v>5590262552</v>
      </c>
      <c r="F92" s="1">
        <v>250844610</v>
      </c>
      <c r="G92" s="1">
        <v>-253307230</v>
      </c>
      <c r="H92" s="1">
        <v>83006825</v>
      </c>
      <c r="I92" s="1">
        <v>233504000</v>
      </c>
      <c r="J92" s="1">
        <v>216901000</v>
      </c>
      <c r="K92" s="1">
        <v>167706448</v>
      </c>
      <c r="L92" s="1">
        <f t="shared" si="1"/>
        <v>-2462620</v>
      </c>
      <c r="AB92" s="7">
        <v>43922</v>
      </c>
      <c r="AC92">
        <v>-239193602</v>
      </c>
      <c r="AD92">
        <v>30461042</v>
      </c>
      <c r="AE92">
        <v>104423036</v>
      </c>
    </row>
    <row r="93" spans="1:31">
      <c r="A93" s="7">
        <v>43924</v>
      </c>
      <c r="B93" s="8">
        <v>0.484722222222222</v>
      </c>
      <c r="C93" s="6">
        <v>1</v>
      </c>
      <c r="D93" s="1">
        <v>5757969000</v>
      </c>
      <c r="E93" s="1">
        <v>5590262552</v>
      </c>
      <c r="F93" s="1">
        <v>436225115</v>
      </c>
      <c r="G93" s="1">
        <v>-415099309</v>
      </c>
      <c r="H93" s="1">
        <v>110133768</v>
      </c>
      <c r="I93" s="1">
        <v>233504000</v>
      </c>
      <c r="J93" s="1">
        <v>216901000</v>
      </c>
      <c r="K93" s="1">
        <v>167706448</v>
      </c>
      <c r="L93" s="1">
        <f t="shared" si="1"/>
        <v>21125806</v>
      </c>
      <c r="AB93" s="7">
        <v>43923</v>
      </c>
      <c r="AC93">
        <v>-253307230</v>
      </c>
      <c r="AD93">
        <v>-2462620</v>
      </c>
      <c r="AE93">
        <v>83006825</v>
      </c>
    </row>
    <row r="94" spans="1:31">
      <c r="A94" s="7">
        <v>43925</v>
      </c>
      <c r="B94" s="8">
        <v>0.4625</v>
      </c>
      <c r="C94" s="6">
        <v>1</v>
      </c>
      <c r="D94" s="1">
        <v>5757969000</v>
      </c>
      <c r="E94" s="1">
        <v>5590262552</v>
      </c>
      <c r="F94" s="1">
        <v>428511223</v>
      </c>
      <c r="G94" s="1">
        <v>-373780170</v>
      </c>
      <c r="H94" s="1">
        <v>146616421</v>
      </c>
      <c r="I94" s="1">
        <v>233504000</v>
      </c>
      <c r="J94" s="1">
        <v>216901000</v>
      </c>
      <c r="K94" s="1">
        <v>167706448</v>
      </c>
      <c r="L94" s="1">
        <f t="shared" si="1"/>
        <v>54731053</v>
      </c>
      <c r="AB94" s="7">
        <v>43924</v>
      </c>
      <c r="AC94">
        <v>-415099309</v>
      </c>
      <c r="AD94">
        <v>21125806</v>
      </c>
      <c r="AE94">
        <v>110133768</v>
      </c>
    </row>
    <row r="95" spans="1:31">
      <c r="A95" s="7">
        <v>43926</v>
      </c>
      <c r="B95" s="8">
        <v>0.479861111111111</v>
      </c>
      <c r="C95" s="6">
        <v>1</v>
      </c>
      <c r="D95" s="1">
        <v>5757969000</v>
      </c>
      <c r="E95" s="1">
        <v>5590262552</v>
      </c>
      <c r="F95" s="1">
        <v>219648857</v>
      </c>
      <c r="G95" s="1">
        <v>-221123540</v>
      </c>
      <c r="H95" s="1">
        <v>110087118</v>
      </c>
      <c r="I95" s="1">
        <v>233504000</v>
      </c>
      <c r="J95" s="1">
        <v>216901000</v>
      </c>
      <c r="K95" s="1">
        <v>167706448</v>
      </c>
      <c r="L95" s="1">
        <f t="shared" si="1"/>
        <v>-1474683</v>
      </c>
      <c r="AB95" s="7">
        <v>43925</v>
      </c>
      <c r="AC95">
        <v>-373780170</v>
      </c>
      <c r="AD95">
        <v>54731053</v>
      </c>
      <c r="AE95">
        <v>146616421</v>
      </c>
    </row>
    <row r="96" spans="1:31">
      <c r="A96" s="7">
        <v>43927</v>
      </c>
      <c r="B96" s="8">
        <v>0.508333333333333</v>
      </c>
      <c r="C96" s="6">
        <v>1</v>
      </c>
      <c r="D96" s="1">
        <v>5757969000</v>
      </c>
      <c r="E96" s="1">
        <v>5590262552</v>
      </c>
      <c r="F96" s="1">
        <v>263845191</v>
      </c>
      <c r="G96" s="1">
        <v>-224246513</v>
      </c>
      <c r="H96" s="1">
        <v>141467811</v>
      </c>
      <c r="I96" s="1">
        <v>233504000</v>
      </c>
      <c r="J96" s="1">
        <v>216901000</v>
      </c>
      <c r="K96" s="1">
        <v>167706448</v>
      </c>
      <c r="L96" s="1">
        <f t="shared" si="1"/>
        <v>39598678</v>
      </c>
      <c r="AB96" s="7">
        <v>43926</v>
      </c>
      <c r="AC96">
        <v>-221123540</v>
      </c>
      <c r="AD96">
        <v>-1474683</v>
      </c>
      <c r="AE96">
        <v>110087118</v>
      </c>
    </row>
    <row r="97" spans="1:31">
      <c r="A97" s="7">
        <v>43928</v>
      </c>
      <c r="B97" s="8">
        <v>0.465277777777778</v>
      </c>
      <c r="C97" s="6">
        <v>1</v>
      </c>
      <c r="D97" s="1">
        <v>5757969000</v>
      </c>
      <c r="E97" s="1">
        <v>5590262552</v>
      </c>
      <c r="F97" s="1">
        <v>483479927</v>
      </c>
      <c r="G97" s="1">
        <v>-430370244</v>
      </c>
      <c r="H97" s="1">
        <v>155011588</v>
      </c>
      <c r="I97" s="1">
        <v>233504000</v>
      </c>
      <c r="J97" s="1">
        <v>216901000</v>
      </c>
      <c r="K97" s="1">
        <v>167706448</v>
      </c>
      <c r="L97" s="1">
        <f t="shared" si="1"/>
        <v>53109683</v>
      </c>
      <c r="AB97" s="7">
        <v>43927</v>
      </c>
      <c r="AC97">
        <v>-224246513</v>
      </c>
      <c r="AD97">
        <v>39598678</v>
      </c>
      <c r="AE97">
        <v>141467811</v>
      </c>
    </row>
    <row r="98" spans="1:31">
      <c r="A98" s="7">
        <v>43929</v>
      </c>
      <c r="B98" s="8">
        <v>0.710416666666667</v>
      </c>
      <c r="C98" s="6">
        <v>1</v>
      </c>
      <c r="D98" s="1">
        <v>5757969000</v>
      </c>
      <c r="E98" s="1">
        <v>5590262552</v>
      </c>
      <c r="F98" s="1">
        <v>318689229</v>
      </c>
      <c r="G98" s="1">
        <v>-269943838</v>
      </c>
      <c r="H98" s="1">
        <v>183109866</v>
      </c>
      <c r="I98" s="1">
        <v>233504000</v>
      </c>
      <c r="J98" s="1">
        <v>216901000</v>
      </c>
      <c r="K98" s="1">
        <v>167706448</v>
      </c>
      <c r="L98" s="1">
        <f t="shared" si="1"/>
        <v>48745391</v>
      </c>
      <c r="AB98" s="7">
        <v>43928</v>
      </c>
      <c r="AC98">
        <v>-430370244</v>
      </c>
      <c r="AD98">
        <v>53109683</v>
      </c>
      <c r="AE98">
        <v>155011588</v>
      </c>
    </row>
    <row r="99" spans="1:31">
      <c r="A99" s="7">
        <v>43930</v>
      </c>
      <c r="B99" s="8">
        <v>0.745138888888889</v>
      </c>
      <c r="C99" s="6">
        <v>1</v>
      </c>
      <c r="D99" s="1">
        <v>5757969000</v>
      </c>
      <c r="E99" s="1">
        <v>5590262552</v>
      </c>
      <c r="F99" s="1">
        <v>250542126</v>
      </c>
      <c r="G99" s="1">
        <v>-227181202</v>
      </c>
      <c r="H99" s="1">
        <v>176009748</v>
      </c>
      <c r="I99" s="1">
        <v>233504000</v>
      </c>
      <c r="J99" s="1">
        <v>216901000</v>
      </c>
      <c r="K99" s="1">
        <v>167706448</v>
      </c>
      <c r="L99" s="1">
        <f t="shared" si="1"/>
        <v>23360924</v>
      </c>
      <c r="AB99" s="7">
        <v>43929</v>
      </c>
      <c r="AC99">
        <v>-269943838</v>
      </c>
      <c r="AD99">
        <v>48745391</v>
      </c>
      <c r="AE99">
        <v>183109866</v>
      </c>
    </row>
    <row r="100" spans="1:31">
      <c r="A100" s="7">
        <v>43931</v>
      </c>
      <c r="B100" s="8">
        <v>0.527777777777778</v>
      </c>
      <c r="C100" s="6">
        <v>1</v>
      </c>
      <c r="D100" s="1">
        <v>5757969000</v>
      </c>
      <c r="E100" s="1">
        <v>5590262552</v>
      </c>
      <c r="F100" s="1">
        <v>230010293</v>
      </c>
      <c r="G100" s="1">
        <v>-224864077</v>
      </c>
      <c r="H100" s="1">
        <v>180655013</v>
      </c>
      <c r="I100" s="1">
        <v>233504000</v>
      </c>
      <c r="J100" s="1">
        <v>216901000</v>
      </c>
      <c r="K100" s="1">
        <v>167706448</v>
      </c>
      <c r="L100" s="1">
        <f t="shared" si="1"/>
        <v>5146216</v>
      </c>
      <c r="AB100" s="7">
        <v>43930</v>
      </c>
      <c r="AC100">
        <v>-227181202</v>
      </c>
      <c r="AD100">
        <v>23360924</v>
      </c>
      <c r="AE100">
        <v>176009748</v>
      </c>
    </row>
    <row r="101" spans="1:31">
      <c r="A101" s="7">
        <v>43932</v>
      </c>
      <c r="B101" s="8">
        <v>0.44375</v>
      </c>
      <c r="C101" s="6">
        <v>1</v>
      </c>
      <c r="D101" s="1">
        <v>5757969000</v>
      </c>
      <c r="E101" s="1">
        <v>5590262552</v>
      </c>
      <c r="F101" s="1">
        <v>373984689</v>
      </c>
      <c r="G101" s="1">
        <v>-364506648</v>
      </c>
      <c r="H101" s="1">
        <v>164361983</v>
      </c>
      <c r="I101" s="1">
        <v>233504000</v>
      </c>
      <c r="J101" s="1">
        <v>216901000</v>
      </c>
      <c r="K101" s="1">
        <v>167706448</v>
      </c>
      <c r="L101" s="1">
        <f t="shared" si="1"/>
        <v>9478041</v>
      </c>
      <c r="AB101" s="7">
        <v>43931</v>
      </c>
      <c r="AC101">
        <v>-224864077</v>
      </c>
      <c r="AD101">
        <v>5146216</v>
      </c>
      <c r="AE101">
        <v>180655013</v>
      </c>
    </row>
    <row r="102" spans="1:31">
      <c r="A102" s="7">
        <v>43933</v>
      </c>
      <c r="B102" s="8">
        <v>0.510416666666667</v>
      </c>
      <c r="C102" s="6">
        <v>1</v>
      </c>
      <c r="D102" s="1">
        <v>5757969000</v>
      </c>
      <c r="E102" s="1">
        <v>5590262552</v>
      </c>
      <c r="F102" s="1">
        <v>274061241</v>
      </c>
      <c r="G102" s="1">
        <v>-234511654</v>
      </c>
      <c r="H102" s="1">
        <v>172768943</v>
      </c>
      <c r="I102" s="1">
        <v>233504000</v>
      </c>
      <c r="J102" s="1">
        <v>216901000</v>
      </c>
      <c r="K102" s="1">
        <v>167706448</v>
      </c>
      <c r="L102" s="1">
        <f t="shared" si="1"/>
        <v>39549587</v>
      </c>
      <c r="AB102" s="7">
        <v>43932</v>
      </c>
      <c r="AC102">
        <v>-364506648</v>
      </c>
      <c r="AD102">
        <v>9478041</v>
      </c>
      <c r="AE102">
        <v>164361983</v>
      </c>
    </row>
    <row r="103" spans="1:31">
      <c r="A103" s="7">
        <v>43934</v>
      </c>
      <c r="B103" s="8">
        <v>0.716666666666667</v>
      </c>
      <c r="C103" s="6">
        <v>1</v>
      </c>
      <c r="D103" s="1">
        <v>5757969000</v>
      </c>
      <c r="E103" s="1">
        <v>5590262552</v>
      </c>
      <c r="F103" s="1">
        <v>222823490</v>
      </c>
      <c r="G103" s="1">
        <v>-229322598</v>
      </c>
      <c r="H103" s="1">
        <v>167744518</v>
      </c>
      <c r="I103" s="1">
        <v>233504000</v>
      </c>
      <c r="J103" s="1">
        <v>216901000</v>
      </c>
      <c r="K103" s="1">
        <v>167706448</v>
      </c>
      <c r="L103" s="1">
        <f t="shared" si="1"/>
        <v>-6499108</v>
      </c>
      <c r="AB103" s="7">
        <v>43933</v>
      </c>
      <c r="AC103">
        <v>-234511654</v>
      </c>
      <c r="AD103">
        <v>39549587</v>
      </c>
      <c r="AE103">
        <v>172768943</v>
      </c>
    </row>
    <row r="104" spans="1:31">
      <c r="A104" s="7">
        <v>43935</v>
      </c>
      <c r="B104" s="8">
        <v>0.725</v>
      </c>
      <c r="C104" s="6">
        <v>1</v>
      </c>
      <c r="D104" s="1">
        <v>5757969000</v>
      </c>
      <c r="E104" s="1">
        <v>5590262552</v>
      </c>
      <c r="F104" s="1">
        <v>278537775</v>
      </c>
      <c r="G104" s="1">
        <v>-249724849</v>
      </c>
      <c r="H104" s="1">
        <v>156958766</v>
      </c>
      <c r="I104" s="1">
        <v>233504000</v>
      </c>
      <c r="J104" s="1">
        <v>216901000</v>
      </c>
      <c r="K104" s="1">
        <v>167706448</v>
      </c>
      <c r="L104" s="1">
        <f t="shared" si="1"/>
        <v>28812926</v>
      </c>
      <c r="AB104" s="7">
        <v>43934</v>
      </c>
      <c r="AC104">
        <v>-229322598</v>
      </c>
      <c r="AD104">
        <v>-6499108</v>
      </c>
      <c r="AE104">
        <v>167744518</v>
      </c>
    </row>
    <row r="105" spans="1:31">
      <c r="A105" s="7">
        <v>43936</v>
      </c>
      <c r="B105" s="8">
        <v>0.661111111111111</v>
      </c>
      <c r="C105" s="6">
        <v>1</v>
      </c>
      <c r="D105" s="1">
        <v>5757969000</v>
      </c>
      <c r="E105" s="1">
        <v>5590262552</v>
      </c>
      <c r="F105" s="1">
        <v>504976102</v>
      </c>
      <c r="G105" s="1">
        <v>-454879554</v>
      </c>
      <c r="H105" s="1">
        <v>164731383</v>
      </c>
      <c r="I105" s="1">
        <v>233504000</v>
      </c>
      <c r="J105" s="1">
        <v>216901000</v>
      </c>
      <c r="K105" s="1">
        <v>167706448</v>
      </c>
      <c r="L105" s="1">
        <f t="shared" si="1"/>
        <v>50096548</v>
      </c>
      <c r="AB105" s="7">
        <v>43935</v>
      </c>
      <c r="AC105">
        <v>-249724849</v>
      </c>
      <c r="AD105">
        <v>28812926</v>
      </c>
      <c r="AE105">
        <v>156958766</v>
      </c>
    </row>
    <row r="106" spans="1:31">
      <c r="A106" s="7">
        <v>43937</v>
      </c>
      <c r="B106" s="8">
        <v>0.70625</v>
      </c>
      <c r="C106" s="6">
        <v>1</v>
      </c>
      <c r="D106" s="1">
        <v>5757969000</v>
      </c>
      <c r="E106" s="1">
        <v>5590262552</v>
      </c>
      <c r="F106" s="1">
        <v>224712432</v>
      </c>
      <c r="G106" s="1">
        <v>-222938579</v>
      </c>
      <c r="H106" s="1">
        <v>117759845</v>
      </c>
      <c r="I106" s="1">
        <v>233504000</v>
      </c>
      <c r="J106" s="1">
        <v>216901000</v>
      </c>
      <c r="K106" s="1">
        <v>167706448</v>
      </c>
      <c r="L106" s="1">
        <f t="shared" si="1"/>
        <v>1773853</v>
      </c>
      <c r="AB106" s="7">
        <v>43936</v>
      </c>
      <c r="AC106">
        <v>-454879554</v>
      </c>
      <c r="AD106">
        <v>50096548</v>
      </c>
      <c r="AE106">
        <v>164731383</v>
      </c>
    </row>
    <row r="107" spans="1:31">
      <c r="A107" s="7">
        <v>43938</v>
      </c>
      <c r="B107" s="8">
        <v>0.610416666666667</v>
      </c>
      <c r="C107" s="6">
        <v>1</v>
      </c>
      <c r="D107" s="1">
        <v>5757969000</v>
      </c>
      <c r="E107" s="1">
        <v>5590262552</v>
      </c>
      <c r="F107" s="1">
        <v>416683444</v>
      </c>
      <c r="G107" s="1">
        <v>-414421493</v>
      </c>
      <c r="H107" s="1">
        <v>94887019</v>
      </c>
      <c r="I107" s="1">
        <v>233504000</v>
      </c>
      <c r="J107" s="1">
        <v>216901000</v>
      </c>
      <c r="K107" s="1">
        <v>167706448</v>
      </c>
      <c r="L107" s="1">
        <f t="shared" si="1"/>
        <v>2261951</v>
      </c>
      <c r="AB107" s="7">
        <v>43937</v>
      </c>
      <c r="AC107">
        <v>-222938579</v>
      </c>
      <c r="AD107">
        <v>1773853</v>
      </c>
      <c r="AE107">
        <v>117759845</v>
      </c>
    </row>
    <row r="108" spans="1:31">
      <c r="A108" s="7">
        <v>43939</v>
      </c>
      <c r="B108" s="8">
        <v>0.741666666666667</v>
      </c>
      <c r="C108" s="6">
        <v>1</v>
      </c>
      <c r="D108" s="1">
        <v>5757969000</v>
      </c>
      <c r="E108" s="1">
        <v>5590262552</v>
      </c>
      <c r="F108" s="1">
        <v>244386469</v>
      </c>
      <c r="G108" s="1">
        <v>-249524014</v>
      </c>
      <c r="H108" s="1">
        <v>87566829</v>
      </c>
      <c r="I108" s="1">
        <v>233504000</v>
      </c>
      <c r="J108" s="1">
        <v>216901000</v>
      </c>
      <c r="K108" s="1">
        <v>167706448</v>
      </c>
      <c r="L108" s="1">
        <f t="shared" si="1"/>
        <v>-5137545</v>
      </c>
      <c r="AB108" s="7">
        <v>43938</v>
      </c>
      <c r="AC108">
        <v>-414421493</v>
      </c>
      <c r="AD108">
        <v>2261951</v>
      </c>
      <c r="AE108">
        <v>94887019</v>
      </c>
    </row>
    <row r="109" spans="1:31">
      <c r="A109" s="7">
        <v>43940</v>
      </c>
      <c r="B109" s="8">
        <v>0.572916666666667</v>
      </c>
      <c r="C109" s="6">
        <v>1</v>
      </c>
      <c r="D109" s="1">
        <v>5757969000</v>
      </c>
      <c r="E109" s="1">
        <v>5590262552</v>
      </c>
      <c r="F109" s="1">
        <v>417622869</v>
      </c>
      <c r="G109" s="1">
        <v>-414926089</v>
      </c>
      <c r="H109" s="1">
        <v>88105758</v>
      </c>
      <c r="I109" s="1">
        <v>233504000</v>
      </c>
      <c r="J109" s="1">
        <v>216901000</v>
      </c>
      <c r="K109" s="1">
        <v>167706448</v>
      </c>
      <c r="L109" s="1">
        <f t="shared" si="1"/>
        <v>2696780</v>
      </c>
      <c r="AB109" s="7">
        <v>43939</v>
      </c>
      <c r="AC109">
        <v>-249524014</v>
      </c>
      <c r="AD109">
        <v>-5137545</v>
      </c>
      <c r="AE109">
        <v>87566829</v>
      </c>
    </row>
    <row r="110" spans="1:31">
      <c r="A110" s="7">
        <v>43941</v>
      </c>
      <c r="B110" s="8">
        <v>0.627083333333333</v>
      </c>
      <c r="C110" s="6">
        <v>1</v>
      </c>
      <c r="D110" s="1">
        <v>5757969000</v>
      </c>
      <c r="E110" s="1">
        <v>5590262552</v>
      </c>
      <c r="F110" s="1">
        <v>254306072</v>
      </c>
      <c r="G110" s="1">
        <v>-237406177</v>
      </c>
      <c r="H110" s="1">
        <v>65456066</v>
      </c>
      <c r="I110" s="1">
        <v>233504000</v>
      </c>
      <c r="J110" s="1">
        <v>216901000</v>
      </c>
      <c r="K110" s="1">
        <v>167706448</v>
      </c>
      <c r="L110" s="1">
        <f t="shared" si="1"/>
        <v>16899895</v>
      </c>
      <c r="AB110" s="7">
        <v>43940</v>
      </c>
      <c r="AC110">
        <v>-414926089</v>
      </c>
      <c r="AD110">
        <v>2696780</v>
      </c>
      <c r="AE110">
        <v>88105758</v>
      </c>
    </row>
    <row r="111" spans="1:31">
      <c r="A111" s="7">
        <v>43942</v>
      </c>
      <c r="B111" s="8">
        <v>0.701388888888889</v>
      </c>
      <c r="C111" s="6">
        <v>1</v>
      </c>
      <c r="D111" s="1">
        <v>5757969000</v>
      </c>
      <c r="E111" s="1">
        <v>5590262552</v>
      </c>
      <c r="F111" s="1">
        <v>270905612</v>
      </c>
      <c r="G111" s="1">
        <v>-236007868</v>
      </c>
      <c r="H111" s="1">
        <v>106852918</v>
      </c>
      <c r="I111" s="1">
        <v>233504000</v>
      </c>
      <c r="J111" s="1">
        <v>216901000</v>
      </c>
      <c r="K111" s="1">
        <v>167706448</v>
      </c>
      <c r="L111" s="1">
        <f t="shared" si="1"/>
        <v>34897744</v>
      </c>
      <c r="AB111" s="7">
        <v>43941</v>
      </c>
      <c r="AC111">
        <v>-237406177</v>
      </c>
      <c r="AD111">
        <v>16899895</v>
      </c>
      <c r="AE111">
        <v>65456066</v>
      </c>
    </row>
    <row r="112" spans="28:31">
      <c r="AB112" s="7">
        <v>43942</v>
      </c>
      <c r="AC112">
        <v>-236007868</v>
      </c>
      <c r="AD112">
        <v>34897744</v>
      </c>
      <c r="AE112">
        <v>106852918</v>
      </c>
    </row>
    <row r="113" spans="28:31">
      <c r="AB113" t="s">
        <v>309</v>
      </c>
      <c r="AC113">
        <v>-32984567642</v>
      </c>
      <c r="AD113">
        <v>2233020795</v>
      </c>
      <c r="AE113">
        <v>13573059353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97" activePane="bottomLeft" state="frozen"/>
      <selection/>
      <selection pane="bottomLeft" activeCell="J100" sqref="J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494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307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105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1:31">
      <c r="A72" s="7">
        <v>43909</v>
      </c>
      <c r="B72" s="8">
        <v>0.710416666666667</v>
      </c>
      <c r="C72" s="6">
        <v>1</v>
      </c>
      <c r="D72" s="1">
        <v>22190554000</v>
      </c>
      <c r="E72" s="1">
        <v>21544228782</v>
      </c>
      <c r="F72" s="1">
        <v>1040045249</v>
      </c>
      <c r="G72" s="1">
        <v>-936466673</v>
      </c>
      <c r="H72" s="1">
        <v>447344096</v>
      </c>
      <c r="I72" s="1">
        <v>899900000</v>
      </c>
      <c r="J72" s="1">
        <v>835915000</v>
      </c>
      <c r="K72" s="1">
        <v>646325218</v>
      </c>
      <c r="L72" s="1">
        <f t="shared" si="1"/>
        <v>103578576</v>
      </c>
      <c r="AB72" s="7">
        <v>43908</v>
      </c>
      <c r="AC72">
        <v>-783970235</v>
      </c>
      <c r="AD72">
        <v>18130417</v>
      </c>
      <c r="AE72">
        <v>326875162</v>
      </c>
    </row>
    <row r="73" spans="1:31">
      <c r="A73" s="7">
        <v>43910</v>
      </c>
      <c r="B73" s="8">
        <v>0.740277777777778</v>
      </c>
      <c r="C73" s="6">
        <v>1</v>
      </c>
      <c r="D73" s="1">
        <v>22190554000</v>
      </c>
      <c r="E73" s="1">
        <v>21544228782</v>
      </c>
      <c r="F73" s="1">
        <v>755805859</v>
      </c>
      <c r="G73" s="1">
        <v>-767716332</v>
      </c>
      <c r="H73" s="1">
        <v>406312401</v>
      </c>
      <c r="I73" s="1">
        <v>1349851000</v>
      </c>
      <c r="J73" s="1">
        <v>1253873000</v>
      </c>
      <c r="K73" s="1">
        <v>646325218</v>
      </c>
      <c r="L73" s="1">
        <f t="shared" si="1"/>
        <v>-11910473</v>
      </c>
      <c r="AB73" s="7">
        <v>43909</v>
      </c>
      <c r="AC73">
        <v>-936466673</v>
      </c>
      <c r="AD73">
        <v>103578576</v>
      </c>
      <c r="AE73">
        <v>447344096</v>
      </c>
    </row>
    <row r="74" spans="1:31">
      <c r="A74" s="7">
        <v>43911</v>
      </c>
      <c r="B74" s="8">
        <v>0.481944444444444</v>
      </c>
      <c r="C74" s="6">
        <v>1</v>
      </c>
      <c r="D74" s="1">
        <v>22190554000</v>
      </c>
      <c r="E74" s="1">
        <v>21544228782</v>
      </c>
      <c r="F74" s="1">
        <v>1869212104</v>
      </c>
      <c r="G74" s="1">
        <v>-1859195363</v>
      </c>
      <c r="H74" s="1">
        <v>286786028</v>
      </c>
      <c r="I74" s="1">
        <v>1349851000</v>
      </c>
      <c r="J74" s="1">
        <v>1253873000</v>
      </c>
      <c r="K74" s="1">
        <v>646325218</v>
      </c>
      <c r="L74" s="1">
        <f t="shared" si="1"/>
        <v>10016741</v>
      </c>
      <c r="AB74" s="7">
        <v>43910</v>
      </c>
      <c r="AC74">
        <v>-767716332</v>
      </c>
      <c r="AD74">
        <v>-11910473</v>
      </c>
      <c r="AE74">
        <v>406312401</v>
      </c>
    </row>
    <row r="75" spans="1:31">
      <c r="A75" s="7">
        <v>43912</v>
      </c>
      <c r="B75" s="8">
        <v>0.752777777777778</v>
      </c>
      <c r="C75" s="6">
        <v>1</v>
      </c>
      <c r="D75" s="1">
        <v>22190554000</v>
      </c>
      <c r="E75" s="1">
        <v>21544228782</v>
      </c>
      <c r="F75" s="1">
        <v>1065850925</v>
      </c>
      <c r="G75" s="1">
        <v>-1039446757</v>
      </c>
      <c r="H75" s="1">
        <v>289738417</v>
      </c>
      <c r="I75" s="1">
        <v>899900000</v>
      </c>
      <c r="J75" s="1">
        <v>835915000</v>
      </c>
      <c r="K75" s="1">
        <v>646325218</v>
      </c>
      <c r="L75" s="1">
        <f t="shared" si="1"/>
        <v>26404168</v>
      </c>
      <c r="AB75" s="7">
        <v>43911</v>
      </c>
      <c r="AC75">
        <v>-1859195363</v>
      </c>
      <c r="AD75">
        <v>10016741</v>
      </c>
      <c r="AE75">
        <v>286786028</v>
      </c>
    </row>
    <row r="76" spans="1:31">
      <c r="A76" s="7">
        <v>43913</v>
      </c>
      <c r="B76" s="8">
        <v>0.807638888888889</v>
      </c>
      <c r="C76" s="6">
        <v>1</v>
      </c>
      <c r="D76" s="1">
        <v>22190554000</v>
      </c>
      <c r="E76" s="1">
        <v>21544228782</v>
      </c>
      <c r="F76" s="1">
        <v>1032704794</v>
      </c>
      <c r="G76" s="1">
        <v>-904994086</v>
      </c>
      <c r="H76" s="1">
        <v>435275218</v>
      </c>
      <c r="I76" s="1">
        <v>899900000</v>
      </c>
      <c r="J76" s="1">
        <v>835915000</v>
      </c>
      <c r="K76" s="1">
        <v>646325218</v>
      </c>
      <c r="L76" s="1">
        <f t="shared" si="1"/>
        <v>127710708</v>
      </c>
      <c r="AB76" s="7">
        <v>43912</v>
      </c>
      <c r="AC76">
        <v>-1039446757</v>
      </c>
      <c r="AD76">
        <v>26404168</v>
      </c>
      <c r="AE76">
        <v>289738417</v>
      </c>
    </row>
    <row r="77" spans="1:31">
      <c r="A77" s="7">
        <v>43914</v>
      </c>
      <c r="B77" s="8">
        <v>0.781944444444444</v>
      </c>
      <c r="C77" s="6">
        <v>1</v>
      </c>
      <c r="D77" s="1">
        <v>22190554000</v>
      </c>
      <c r="E77" s="1">
        <v>21544228782</v>
      </c>
      <c r="F77" s="1">
        <v>1847840778</v>
      </c>
      <c r="G77" s="1">
        <v>-1733972152</v>
      </c>
      <c r="H77" s="1">
        <v>406655222</v>
      </c>
      <c r="I77" s="1">
        <v>899900000</v>
      </c>
      <c r="J77" s="1">
        <v>835915000</v>
      </c>
      <c r="K77" s="1">
        <v>646325218</v>
      </c>
      <c r="L77" s="1">
        <f t="shared" si="1"/>
        <v>113868626</v>
      </c>
      <c r="AB77" s="7">
        <v>43913</v>
      </c>
      <c r="AC77">
        <v>-904994086</v>
      </c>
      <c r="AD77">
        <v>127710708</v>
      </c>
      <c r="AE77">
        <v>435275218</v>
      </c>
    </row>
    <row r="78" spans="1:31">
      <c r="A78" s="7">
        <v>43915</v>
      </c>
      <c r="B78" s="8">
        <v>0.804861111111111</v>
      </c>
      <c r="C78" s="6">
        <v>1</v>
      </c>
      <c r="D78" s="1">
        <v>22190554000</v>
      </c>
      <c r="E78" s="1">
        <v>21544228782</v>
      </c>
      <c r="F78" s="1">
        <v>1681374808</v>
      </c>
      <c r="G78" s="1">
        <v>-1588228824</v>
      </c>
      <c r="H78" s="1">
        <v>378986594</v>
      </c>
      <c r="I78" s="1">
        <v>899900000</v>
      </c>
      <c r="J78" s="1">
        <v>835915000</v>
      </c>
      <c r="K78" s="1">
        <v>646325218</v>
      </c>
      <c r="L78" s="1">
        <f t="shared" si="1"/>
        <v>93145984</v>
      </c>
      <c r="AB78" s="7">
        <v>43914</v>
      </c>
      <c r="AC78">
        <v>-1733972152</v>
      </c>
      <c r="AD78">
        <v>113868626</v>
      </c>
      <c r="AE78">
        <v>406655222</v>
      </c>
    </row>
    <row r="79" spans="1:31">
      <c r="A79" s="7">
        <v>43916</v>
      </c>
      <c r="B79" s="8">
        <v>0.700694444444444</v>
      </c>
      <c r="C79" s="6">
        <v>1</v>
      </c>
      <c r="D79" s="1">
        <v>22190554000</v>
      </c>
      <c r="E79" s="1">
        <v>21544228782</v>
      </c>
      <c r="F79" s="1">
        <v>1675087309</v>
      </c>
      <c r="G79" s="1">
        <v>-1524306481</v>
      </c>
      <c r="H79" s="1">
        <v>390639209</v>
      </c>
      <c r="I79" s="1">
        <v>899900000</v>
      </c>
      <c r="J79" s="1">
        <v>835915000</v>
      </c>
      <c r="K79" s="1">
        <v>646325218</v>
      </c>
      <c r="L79" s="1">
        <f t="shared" si="1"/>
        <v>150780828</v>
      </c>
      <c r="AB79" s="7">
        <v>43915</v>
      </c>
      <c r="AC79">
        <v>-1588228824</v>
      </c>
      <c r="AD79">
        <v>93145984</v>
      </c>
      <c r="AE79">
        <v>378986594</v>
      </c>
    </row>
    <row r="80" spans="1:31">
      <c r="A80" s="7">
        <v>43917</v>
      </c>
      <c r="B80" s="8">
        <v>0.630555555555556</v>
      </c>
      <c r="C80" s="6">
        <v>1</v>
      </c>
      <c r="D80" s="1">
        <v>22190554000</v>
      </c>
      <c r="E80" s="1">
        <v>21544228782</v>
      </c>
      <c r="F80" s="1">
        <v>917751635</v>
      </c>
      <c r="G80" s="1">
        <v>-816681215</v>
      </c>
      <c r="H80" s="1">
        <v>402140783</v>
      </c>
      <c r="I80" s="1">
        <v>1349851000</v>
      </c>
      <c r="J80" s="1">
        <v>1253873000</v>
      </c>
      <c r="K80" s="1">
        <v>646325218</v>
      </c>
      <c r="L80" s="1">
        <f t="shared" si="1"/>
        <v>101070420</v>
      </c>
      <c r="AB80" s="7">
        <v>43916</v>
      </c>
      <c r="AC80">
        <v>-1524306481</v>
      </c>
      <c r="AD80">
        <v>150780828</v>
      </c>
      <c r="AE80">
        <v>390639209</v>
      </c>
    </row>
    <row r="81" spans="1:31">
      <c r="A81" s="7">
        <v>43918</v>
      </c>
      <c r="B81" s="8">
        <v>0.704166666666667</v>
      </c>
      <c r="C81" s="6">
        <v>1</v>
      </c>
      <c r="D81" s="1">
        <v>22190554000</v>
      </c>
      <c r="E81" s="1">
        <v>21544228782</v>
      </c>
      <c r="F81" s="1">
        <v>1360739337</v>
      </c>
      <c r="G81" s="1">
        <v>-1403350915</v>
      </c>
      <c r="H81" s="1">
        <v>371439678</v>
      </c>
      <c r="I81" s="1">
        <v>1349851000</v>
      </c>
      <c r="J81" s="1">
        <v>1253873000</v>
      </c>
      <c r="K81" s="1">
        <v>646325218</v>
      </c>
      <c r="L81" s="1">
        <f t="shared" si="1"/>
        <v>-42611578</v>
      </c>
      <c r="AB81" s="7">
        <v>43917</v>
      </c>
      <c r="AC81">
        <v>-816681215</v>
      </c>
      <c r="AD81">
        <v>101070420</v>
      </c>
      <c r="AE81">
        <v>402140783</v>
      </c>
    </row>
    <row r="82" spans="1:31">
      <c r="A82" s="7">
        <v>43919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867148772</v>
      </c>
      <c r="G82" s="1">
        <v>-871315613</v>
      </c>
      <c r="H82" s="1">
        <v>345345623</v>
      </c>
      <c r="I82" s="1">
        <v>899900000</v>
      </c>
      <c r="J82" s="1">
        <v>835915000</v>
      </c>
      <c r="K82" s="1">
        <v>646325218</v>
      </c>
      <c r="L82" s="1">
        <f t="shared" si="1"/>
        <v>-4166841</v>
      </c>
      <c r="AB82" s="7">
        <v>43918</v>
      </c>
      <c r="AC82">
        <v>-1403350915</v>
      </c>
      <c r="AD82">
        <v>-42611578</v>
      </c>
      <c r="AE82">
        <v>371439678</v>
      </c>
    </row>
    <row r="83" spans="1:31">
      <c r="A83" s="7">
        <v>43920</v>
      </c>
      <c r="B83" s="8">
        <v>0.697222222222222</v>
      </c>
      <c r="C83" s="6">
        <v>1</v>
      </c>
      <c r="D83" s="1">
        <v>22190554000</v>
      </c>
      <c r="E83" s="1">
        <v>21544228782</v>
      </c>
      <c r="F83" s="1">
        <v>1726237426</v>
      </c>
      <c r="G83" s="1">
        <v>-1642988997</v>
      </c>
      <c r="H83" s="1">
        <v>406356725</v>
      </c>
      <c r="I83" s="1">
        <v>899900000</v>
      </c>
      <c r="J83" s="1">
        <v>835915000</v>
      </c>
      <c r="K83" s="1">
        <v>646325218</v>
      </c>
      <c r="L83" s="1">
        <f t="shared" si="1"/>
        <v>83248429</v>
      </c>
      <c r="AB83" s="7">
        <v>43919</v>
      </c>
      <c r="AC83">
        <v>-871315613</v>
      </c>
      <c r="AD83">
        <v>-4166841</v>
      </c>
      <c r="AE83">
        <v>345345623</v>
      </c>
    </row>
    <row r="84" spans="1:31">
      <c r="A84" s="7">
        <v>43921</v>
      </c>
      <c r="B84" s="8">
        <v>0.459722222222222</v>
      </c>
      <c r="C84" s="6">
        <v>1</v>
      </c>
      <c r="D84" s="1">
        <v>22190554000</v>
      </c>
      <c r="E84" s="1">
        <v>21544228782</v>
      </c>
      <c r="F84" s="1">
        <v>1547104531</v>
      </c>
      <c r="G84" s="1">
        <v>-1436951429</v>
      </c>
      <c r="H84" s="1">
        <v>301383849</v>
      </c>
      <c r="I84" s="1">
        <v>899900000</v>
      </c>
      <c r="J84" s="1">
        <v>835915000</v>
      </c>
      <c r="K84" s="1">
        <v>646325218</v>
      </c>
      <c r="L84" s="1">
        <f t="shared" si="1"/>
        <v>110153102</v>
      </c>
      <c r="AB84" s="7">
        <v>43920</v>
      </c>
      <c r="AC84">
        <v>-1642988997</v>
      </c>
      <c r="AD84">
        <v>83248429</v>
      </c>
      <c r="AE84">
        <v>406356725</v>
      </c>
    </row>
    <row r="85" spans="1:31">
      <c r="A85" s="7">
        <v>43922</v>
      </c>
      <c r="B85" s="8">
        <v>0.565972222222222</v>
      </c>
      <c r="C85" s="6">
        <v>1</v>
      </c>
      <c r="D85" s="1">
        <v>22190554000</v>
      </c>
      <c r="E85" s="1">
        <v>21544228782</v>
      </c>
      <c r="F85" s="1">
        <v>967039562</v>
      </c>
      <c r="G85" s="1">
        <v>-921828486</v>
      </c>
      <c r="H85" s="1">
        <v>360437007</v>
      </c>
      <c r="I85" s="1">
        <v>899900000</v>
      </c>
      <c r="J85" s="1">
        <v>835915000</v>
      </c>
      <c r="K85" s="1">
        <v>646325218</v>
      </c>
      <c r="L85" s="1">
        <f t="shared" si="1"/>
        <v>45211076</v>
      </c>
      <c r="AB85" s="7">
        <v>43921</v>
      </c>
      <c r="AC85">
        <v>-1436951429</v>
      </c>
      <c r="AD85">
        <v>110153102</v>
      </c>
      <c r="AE85">
        <v>301383849</v>
      </c>
    </row>
    <row r="86" spans="1:31">
      <c r="A86" s="7">
        <v>43923</v>
      </c>
      <c r="B86" s="8">
        <v>0.736805555555556</v>
      </c>
      <c r="C86" s="6">
        <v>1</v>
      </c>
      <c r="D86" s="1">
        <v>22190554000</v>
      </c>
      <c r="E86" s="1">
        <v>21544228782</v>
      </c>
      <c r="F86" s="1">
        <v>980260706</v>
      </c>
      <c r="G86" s="1">
        <v>-976221010</v>
      </c>
      <c r="H86" s="1">
        <v>257488637</v>
      </c>
      <c r="I86" s="1">
        <v>899900000</v>
      </c>
      <c r="J86" s="1">
        <v>835915000</v>
      </c>
      <c r="K86" s="1">
        <v>646325218</v>
      </c>
      <c r="L86" s="1">
        <f t="shared" si="1"/>
        <v>4039696</v>
      </c>
      <c r="AB86" s="7">
        <v>43922</v>
      </c>
      <c r="AC86">
        <v>-921828486</v>
      </c>
      <c r="AD86">
        <v>45211076</v>
      </c>
      <c r="AE86">
        <v>360437007</v>
      </c>
    </row>
    <row r="87" spans="1:31">
      <c r="A87" s="7">
        <v>43924</v>
      </c>
      <c r="B87" s="8">
        <v>0.485416666666667</v>
      </c>
      <c r="C87" s="6">
        <v>1</v>
      </c>
      <c r="D87" s="1">
        <v>22190554000</v>
      </c>
      <c r="E87" s="1">
        <v>21544228782</v>
      </c>
      <c r="F87" s="1">
        <v>1603327361</v>
      </c>
      <c r="G87" s="1">
        <v>-1599751680</v>
      </c>
      <c r="H87" s="1">
        <v>213231860</v>
      </c>
      <c r="I87" s="1">
        <v>899900000</v>
      </c>
      <c r="J87" s="1">
        <v>835915000</v>
      </c>
      <c r="K87" s="1">
        <v>646325218</v>
      </c>
      <c r="L87" s="1">
        <f t="shared" si="1"/>
        <v>3575681</v>
      </c>
      <c r="AB87" s="7">
        <v>43923</v>
      </c>
      <c r="AC87">
        <v>-976221010</v>
      </c>
      <c r="AD87">
        <v>4039696</v>
      </c>
      <c r="AE87">
        <v>257488637</v>
      </c>
    </row>
    <row r="88" spans="1:31">
      <c r="A88" s="7">
        <v>43925</v>
      </c>
      <c r="B88" s="8">
        <v>0.4625</v>
      </c>
      <c r="C88" s="6">
        <v>1</v>
      </c>
      <c r="D88" s="1">
        <v>22190554000</v>
      </c>
      <c r="E88" s="1">
        <v>21544228782</v>
      </c>
      <c r="F88" s="1">
        <v>1571287669</v>
      </c>
      <c r="G88" s="1">
        <v>-1440511808</v>
      </c>
      <c r="H88" s="1">
        <v>243401316</v>
      </c>
      <c r="I88" s="1">
        <v>899900000</v>
      </c>
      <c r="J88" s="1">
        <v>835915000</v>
      </c>
      <c r="K88" s="1">
        <v>646325218</v>
      </c>
      <c r="L88" s="1">
        <f t="shared" si="1"/>
        <v>130775861</v>
      </c>
      <c r="AB88" s="7">
        <v>43924</v>
      </c>
      <c r="AC88">
        <v>-1599751680</v>
      </c>
      <c r="AD88">
        <v>3575681</v>
      </c>
      <c r="AE88">
        <v>213231860</v>
      </c>
    </row>
    <row r="89" spans="1:31">
      <c r="A89" s="7">
        <v>43926</v>
      </c>
      <c r="B89" s="8">
        <v>0.479861111111111</v>
      </c>
      <c r="C89" s="6">
        <v>1</v>
      </c>
      <c r="D89" s="1">
        <v>22190554000</v>
      </c>
      <c r="E89" s="1">
        <v>21544228782</v>
      </c>
      <c r="F89" s="1">
        <v>901124875</v>
      </c>
      <c r="G89" s="1">
        <v>-852188252</v>
      </c>
      <c r="H89" s="1">
        <v>334949517</v>
      </c>
      <c r="I89" s="1">
        <v>899900000</v>
      </c>
      <c r="J89" s="1">
        <v>835915000</v>
      </c>
      <c r="K89" s="1">
        <v>646325218</v>
      </c>
      <c r="L89" s="1">
        <f t="shared" si="1"/>
        <v>48936623</v>
      </c>
      <c r="AB89" s="7">
        <v>43925</v>
      </c>
      <c r="AC89">
        <v>-1440511808</v>
      </c>
      <c r="AD89">
        <v>130775861</v>
      </c>
      <c r="AE89">
        <v>243401316</v>
      </c>
    </row>
    <row r="90" spans="1:31">
      <c r="A90" s="7">
        <v>43927</v>
      </c>
      <c r="B90" s="8">
        <v>0.509027777777778</v>
      </c>
      <c r="C90" s="6">
        <v>1</v>
      </c>
      <c r="D90" s="1">
        <v>22190554000</v>
      </c>
      <c r="E90" s="1">
        <v>21544228782</v>
      </c>
      <c r="F90" s="1">
        <v>927867610</v>
      </c>
      <c r="G90" s="1">
        <v>-864223880</v>
      </c>
      <c r="H90" s="1">
        <v>402760088</v>
      </c>
      <c r="I90" s="1">
        <v>899900000</v>
      </c>
      <c r="J90" s="1">
        <v>835915000</v>
      </c>
      <c r="K90" s="1">
        <v>646325218</v>
      </c>
      <c r="L90" s="1">
        <f t="shared" si="1"/>
        <v>63643730</v>
      </c>
      <c r="AB90" s="7">
        <v>43926</v>
      </c>
      <c r="AC90">
        <v>-852188252</v>
      </c>
      <c r="AD90">
        <v>48936623</v>
      </c>
      <c r="AE90">
        <v>334949517</v>
      </c>
    </row>
    <row r="91" spans="1:31">
      <c r="A91" s="7">
        <v>43928</v>
      </c>
      <c r="B91" s="8">
        <v>0.465972222222222</v>
      </c>
      <c r="C91" s="6">
        <v>1</v>
      </c>
      <c r="D91" s="1">
        <v>22190554000</v>
      </c>
      <c r="E91" s="1">
        <v>21544228782</v>
      </c>
      <c r="F91" s="1">
        <v>1860088453</v>
      </c>
      <c r="G91" s="1">
        <v>-1658604353</v>
      </c>
      <c r="H91" s="1">
        <v>453185188</v>
      </c>
      <c r="I91" s="1">
        <v>899900000</v>
      </c>
      <c r="J91" s="1">
        <v>835915000</v>
      </c>
      <c r="K91" s="1">
        <v>646325218</v>
      </c>
      <c r="L91" s="1">
        <f t="shared" si="1"/>
        <v>201484100</v>
      </c>
      <c r="AB91" s="7">
        <v>43927</v>
      </c>
      <c r="AC91">
        <v>-864223880</v>
      </c>
      <c r="AD91">
        <v>63643730</v>
      </c>
      <c r="AE91">
        <v>402760088</v>
      </c>
    </row>
    <row r="92" spans="1:31">
      <c r="A92" s="7">
        <v>43929</v>
      </c>
      <c r="B92" s="8">
        <v>0.711111111111111</v>
      </c>
      <c r="C92" s="6">
        <v>1</v>
      </c>
      <c r="D92" s="1">
        <v>22190554000</v>
      </c>
      <c r="E92" s="1">
        <v>21544228782</v>
      </c>
      <c r="F92" s="1">
        <v>1133965480</v>
      </c>
      <c r="G92" s="1">
        <v>-1040336852</v>
      </c>
      <c r="H92" s="1">
        <v>524075984</v>
      </c>
      <c r="I92" s="1">
        <v>899900000</v>
      </c>
      <c r="J92" s="1">
        <v>835915000</v>
      </c>
      <c r="K92" s="1">
        <v>646325218</v>
      </c>
      <c r="L92" s="1">
        <f t="shared" si="1"/>
        <v>93628628</v>
      </c>
      <c r="AB92" s="7">
        <v>43928</v>
      </c>
      <c r="AC92">
        <v>-1658604353</v>
      </c>
      <c r="AD92">
        <v>201484100</v>
      </c>
      <c r="AE92">
        <v>453185188</v>
      </c>
    </row>
    <row r="93" spans="1:31">
      <c r="A93" s="7">
        <v>43930</v>
      </c>
      <c r="B93" s="8">
        <v>0.745138888888889</v>
      </c>
      <c r="C93" s="6">
        <v>1</v>
      </c>
      <c r="D93" s="1">
        <v>22190554000</v>
      </c>
      <c r="E93" s="1">
        <v>21544228782</v>
      </c>
      <c r="F93" s="1">
        <v>965131336</v>
      </c>
      <c r="G93" s="1">
        <v>-875533887</v>
      </c>
      <c r="H93" s="1">
        <v>568462357</v>
      </c>
      <c r="I93" s="1">
        <v>899900000</v>
      </c>
      <c r="J93" s="1">
        <v>835915000</v>
      </c>
      <c r="K93" s="1">
        <v>646325218</v>
      </c>
      <c r="L93" s="1">
        <f t="shared" si="1"/>
        <v>89597449</v>
      </c>
      <c r="AB93" s="7">
        <v>43929</v>
      </c>
      <c r="AC93">
        <v>-1040336852</v>
      </c>
      <c r="AD93">
        <v>93628628</v>
      </c>
      <c r="AE93">
        <v>524075984</v>
      </c>
    </row>
    <row r="94" spans="1:31">
      <c r="A94" s="7">
        <v>43931</v>
      </c>
      <c r="B94" s="8">
        <v>0.527777777777778</v>
      </c>
      <c r="C94" s="6">
        <v>1</v>
      </c>
      <c r="D94" s="1">
        <v>22190554000</v>
      </c>
      <c r="E94" s="1">
        <v>21544228782</v>
      </c>
      <c r="F94" s="1">
        <v>861829130</v>
      </c>
      <c r="G94" s="1">
        <v>-866603915</v>
      </c>
      <c r="H94" s="1">
        <v>549731099</v>
      </c>
      <c r="I94" s="1">
        <v>899900000</v>
      </c>
      <c r="J94" s="1">
        <v>835915000</v>
      </c>
      <c r="K94" s="1">
        <v>646325218</v>
      </c>
      <c r="L94" s="1">
        <f t="shared" si="1"/>
        <v>-4774785</v>
      </c>
      <c r="AB94" s="7">
        <v>43930</v>
      </c>
      <c r="AC94">
        <v>-875533887</v>
      </c>
      <c r="AD94">
        <v>89597449</v>
      </c>
      <c r="AE94">
        <v>568462357</v>
      </c>
    </row>
    <row r="95" spans="1:31">
      <c r="A95" s="7">
        <v>43932</v>
      </c>
      <c r="B95" s="8">
        <v>0.44375</v>
      </c>
      <c r="C95" s="6">
        <v>1</v>
      </c>
      <c r="D95" s="1">
        <v>22190554000</v>
      </c>
      <c r="E95" s="1">
        <v>21544228782</v>
      </c>
      <c r="F95" s="1">
        <v>1425043806</v>
      </c>
      <c r="G95" s="1">
        <v>-1404772571</v>
      </c>
      <c r="H95" s="1">
        <v>585157911</v>
      </c>
      <c r="I95" s="1">
        <v>899900000</v>
      </c>
      <c r="J95" s="1">
        <v>835915000</v>
      </c>
      <c r="K95" s="1">
        <v>646325218</v>
      </c>
      <c r="L95" s="1">
        <f t="shared" si="1"/>
        <v>20271235</v>
      </c>
      <c r="AB95" s="7">
        <v>43931</v>
      </c>
      <c r="AC95">
        <v>-866603915</v>
      </c>
      <c r="AD95">
        <v>-4774785</v>
      </c>
      <c r="AE95">
        <v>549731099</v>
      </c>
    </row>
    <row r="96" spans="1:31">
      <c r="A96" s="7">
        <v>43933</v>
      </c>
      <c r="B96" s="8">
        <v>0.511111111111111</v>
      </c>
      <c r="C96" s="6">
        <v>1</v>
      </c>
      <c r="D96" s="1">
        <v>22190554000</v>
      </c>
      <c r="E96" s="1">
        <v>21544228782</v>
      </c>
      <c r="F96" s="1">
        <v>902903717</v>
      </c>
      <c r="G96" s="1">
        <v>-903784719</v>
      </c>
      <c r="H96" s="1">
        <v>453037033</v>
      </c>
      <c r="I96" s="1">
        <v>899900000</v>
      </c>
      <c r="J96" s="1">
        <v>835915000</v>
      </c>
      <c r="K96" s="1">
        <v>646325218</v>
      </c>
      <c r="L96" s="1">
        <f t="shared" si="1"/>
        <v>-881002</v>
      </c>
      <c r="AB96" s="7">
        <v>43932</v>
      </c>
      <c r="AC96">
        <v>-1404772571</v>
      </c>
      <c r="AD96">
        <v>20271235</v>
      </c>
      <c r="AE96">
        <v>585157911</v>
      </c>
    </row>
    <row r="97" spans="1:31">
      <c r="A97" s="7">
        <v>43934</v>
      </c>
      <c r="B97" s="8">
        <v>0.717361111111111</v>
      </c>
      <c r="C97" s="6">
        <v>1</v>
      </c>
      <c r="D97" s="1">
        <v>22190554000</v>
      </c>
      <c r="E97" s="1">
        <v>21544228782</v>
      </c>
      <c r="F97" s="1">
        <v>893786717</v>
      </c>
      <c r="G97" s="1">
        <v>-883786613</v>
      </c>
      <c r="H97" s="1">
        <v>414100514</v>
      </c>
      <c r="I97" s="1">
        <v>899900000</v>
      </c>
      <c r="J97" s="1">
        <v>835915000</v>
      </c>
      <c r="K97" s="1">
        <v>646325218</v>
      </c>
      <c r="L97" s="1">
        <f t="shared" si="1"/>
        <v>10000104</v>
      </c>
      <c r="AB97" s="7">
        <v>43933</v>
      </c>
      <c r="AC97">
        <v>-903784719</v>
      </c>
      <c r="AD97">
        <v>-881002</v>
      </c>
      <c r="AE97">
        <v>453037033</v>
      </c>
    </row>
    <row r="98" spans="1:31">
      <c r="A98" s="7">
        <v>43935</v>
      </c>
      <c r="B98" s="8">
        <v>0.725</v>
      </c>
      <c r="C98" s="6">
        <v>1</v>
      </c>
      <c r="D98" s="1">
        <v>22190554000</v>
      </c>
      <c r="E98" s="1">
        <v>21544228782</v>
      </c>
      <c r="F98" s="1">
        <v>986677007</v>
      </c>
      <c r="G98" s="1">
        <v>-962414868</v>
      </c>
      <c r="H98" s="1">
        <v>374718923</v>
      </c>
      <c r="I98" s="1">
        <v>899900000</v>
      </c>
      <c r="J98" s="1">
        <v>835915000</v>
      </c>
      <c r="K98" s="1">
        <v>646325218</v>
      </c>
      <c r="L98" s="1">
        <f t="shared" si="1"/>
        <v>24262139</v>
      </c>
      <c r="AB98" s="7">
        <v>43934</v>
      </c>
      <c r="AC98">
        <v>-883786613</v>
      </c>
      <c r="AD98">
        <v>10000104</v>
      </c>
      <c r="AE98">
        <v>414100514</v>
      </c>
    </row>
    <row r="99" spans="1:31">
      <c r="A99" s="7">
        <v>43936</v>
      </c>
      <c r="B99" s="8">
        <v>0.661111111111111</v>
      </c>
      <c r="C99" s="6">
        <v>1</v>
      </c>
      <c r="D99" s="1">
        <v>22190554000</v>
      </c>
      <c r="E99" s="1">
        <v>21544228782</v>
      </c>
      <c r="F99" s="1">
        <v>1827689143</v>
      </c>
      <c r="G99" s="1">
        <v>-1753060812</v>
      </c>
      <c r="H99" s="1">
        <v>287244745</v>
      </c>
      <c r="I99" s="1">
        <v>899900000</v>
      </c>
      <c r="J99" s="1">
        <v>835915000</v>
      </c>
      <c r="K99" s="1">
        <v>646325218</v>
      </c>
      <c r="L99" s="1">
        <f t="shared" si="1"/>
        <v>74628331</v>
      </c>
      <c r="AB99" s="7">
        <v>43935</v>
      </c>
      <c r="AC99">
        <v>-962414868</v>
      </c>
      <c r="AD99">
        <v>24262139</v>
      </c>
      <c r="AE99">
        <v>374718923</v>
      </c>
    </row>
    <row r="100" spans="1:31">
      <c r="A100" s="7">
        <v>43937</v>
      </c>
      <c r="B100" s="8">
        <v>0.706944444444444</v>
      </c>
      <c r="C100" s="6">
        <v>1</v>
      </c>
      <c r="D100" s="1">
        <v>22190554000</v>
      </c>
      <c r="E100" s="1">
        <v>21544228782</v>
      </c>
      <c r="F100" s="1">
        <v>842421025</v>
      </c>
      <c r="G100" s="1">
        <v>-859183235</v>
      </c>
      <c r="H100" s="1">
        <v>176853907</v>
      </c>
      <c r="I100" s="1">
        <v>899900000</v>
      </c>
      <c r="J100" s="1">
        <v>835915000</v>
      </c>
      <c r="K100" s="1">
        <v>646325218</v>
      </c>
      <c r="L100" s="1">
        <f t="shared" si="1"/>
        <v>-16762210</v>
      </c>
      <c r="AB100" s="7">
        <v>43936</v>
      </c>
      <c r="AC100">
        <v>-1753060812</v>
      </c>
      <c r="AD100">
        <v>74628331</v>
      </c>
      <c r="AE100">
        <v>287244745</v>
      </c>
    </row>
    <row r="101" spans="1:31">
      <c r="A101" s="7">
        <v>43938</v>
      </c>
      <c r="B101" s="8">
        <v>0.610416666666667</v>
      </c>
      <c r="C101" s="6">
        <v>1</v>
      </c>
      <c r="D101" s="1">
        <v>22190554000</v>
      </c>
      <c r="E101" s="1">
        <v>21544228782</v>
      </c>
      <c r="F101" s="1">
        <v>1678805692</v>
      </c>
      <c r="G101" s="1">
        <v>-1597139445</v>
      </c>
      <c r="H101" s="1">
        <v>185684915</v>
      </c>
      <c r="I101" s="1">
        <v>899900000</v>
      </c>
      <c r="J101" s="1">
        <v>835915000</v>
      </c>
      <c r="K101" s="1">
        <v>646325218</v>
      </c>
      <c r="L101" s="1">
        <f t="shared" si="1"/>
        <v>81666247</v>
      </c>
      <c r="AB101" s="7">
        <v>43937</v>
      </c>
      <c r="AC101">
        <v>-859183235</v>
      </c>
      <c r="AD101">
        <v>-16762210</v>
      </c>
      <c r="AE101">
        <v>176853907</v>
      </c>
    </row>
    <row r="102" spans="1:31">
      <c r="A102" s="7">
        <v>43939</v>
      </c>
      <c r="B102" s="8">
        <v>0.741666666666667</v>
      </c>
      <c r="C102" s="6">
        <v>1</v>
      </c>
      <c r="D102" s="1">
        <v>22190554000</v>
      </c>
      <c r="E102" s="1">
        <v>21544228782</v>
      </c>
      <c r="F102" s="1">
        <v>1049414823</v>
      </c>
      <c r="G102" s="1">
        <v>-961640872</v>
      </c>
      <c r="H102" s="1">
        <v>288150428</v>
      </c>
      <c r="I102" s="1">
        <v>899900000</v>
      </c>
      <c r="J102" s="1">
        <v>835915000</v>
      </c>
      <c r="K102" s="1">
        <v>646325218</v>
      </c>
      <c r="L102" s="1">
        <f t="shared" si="1"/>
        <v>87773951</v>
      </c>
      <c r="AB102" s="7">
        <v>43938</v>
      </c>
      <c r="AC102">
        <v>-1597139445</v>
      </c>
      <c r="AD102">
        <v>81666247</v>
      </c>
      <c r="AE102">
        <v>185684915</v>
      </c>
    </row>
    <row r="103" spans="1:31">
      <c r="A103" s="7">
        <v>43940</v>
      </c>
      <c r="B103" s="8">
        <v>0.572916666666667</v>
      </c>
      <c r="C103" s="6">
        <v>1</v>
      </c>
      <c r="D103" s="1">
        <v>22190554000</v>
      </c>
      <c r="E103" s="1">
        <v>21544228782</v>
      </c>
      <c r="F103" s="1">
        <v>1773855791</v>
      </c>
      <c r="G103" s="1">
        <v>-1599084109</v>
      </c>
      <c r="H103" s="1">
        <v>340185362</v>
      </c>
      <c r="I103" s="1">
        <v>899900000</v>
      </c>
      <c r="J103" s="1">
        <v>835915000</v>
      </c>
      <c r="K103" s="1">
        <v>646325218</v>
      </c>
      <c r="L103" s="1">
        <f t="shared" si="1"/>
        <v>174771682</v>
      </c>
      <c r="AB103" s="7">
        <v>43939</v>
      </c>
      <c r="AC103">
        <v>-961640872</v>
      </c>
      <c r="AD103">
        <v>87773951</v>
      </c>
      <c r="AE103">
        <v>288150428</v>
      </c>
    </row>
    <row r="104" spans="1:31">
      <c r="A104" s="7">
        <v>43941</v>
      </c>
      <c r="B104" s="8">
        <v>0.627777777777778</v>
      </c>
      <c r="C104" s="6">
        <v>1</v>
      </c>
      <c r="D104" s="1">
        <v>22190554000</v>
      </c>
      <c r="E104" s="1">
        <v>21544228782</v>
      </c>
      <c r="F104" s="1">
        <v>939173295</v>
      </c>
      <c r="G104" s="1">
        <v>-914939927</v>
      </c>
      <c r="H104" s="1">
        <v>365299732</v>
      </c>
      <c r="I104" s="1">
        <v>899900000</v>
      </c>
      <c r="J104" s="1">
        <v>835915000</v>
      </c>
      <c r="K104" s="1">
        <v>646325218</v>
      </c>
      <c r="L104" s="1">
        <f t="shared" si="1"/>
        <v>24233368</v>
      </c>
      <c r="AB104" s="7">
        <v>43940</v>
      </c>
      <c r="AC104">
        <v>-1599084109</v>
      </c>
      <c r="AD104">
        <v>174771682</v>
      </c>
      <c r="AE104">
        <v>340185362</v>
      </c>
    </row>
    <row r="105" spans="1:31">
      <c r="A105" s="7">
        <v>43942</v>
      </c>
      <c r="B105" s="8">
        <v>0.702083333333333</v>
      </c>
      <c r="C105" s="6">
        <v>1</v>
      </c>
      <c r="D105" s="1">
        <v>22190554000</v>
      </c>
      <c r="E105" s="1">
        <v>21544228782</v>
      </c>
      <c r="F105" s="1">
        <v>997886884</v>
      </c>
      <c r="G105" s="1">
        <v>-909550983</v>
      </c>
      <c r="H105" s="1">
        <v>443635529</v>
      </c>
      <c r="I105" s="1">
        <v>899900000</v>
      </c>
      <c r="J105" s="1">
        <v>835915000</v>
      </c>
      <c r="K105" s="1">
        <v>646325218</v>
      </c>
      <c r="L105" s="1">
        <f t="shared" si="1"/>
        <v>88335901</v>
      </c>
      <c r="AB105" s="7">
        <v>43941</v>
      </c>
      <c r="AC105">
        <v>-914939927</v>
      </c>
      <c r="AD105">
        <v>24233368</v>
      </c>
      <c r="AE105">
        <v>365299732</v>
      </c>
    </row>
    <row r="106" spans="28:31">
      <c r="AB106" s="7">
        <v>43942</v>
      </c>
      <c r="AC106">
        <v>-909550983</v>
      </c>
      <c r="AD106">
        <v>88335901</v>
      </c>
      <c r="AE106">
        <v>443635529</v>
      </c>
    </row>
    <row r="107" spans="28:31">
      <c r="AB107" t="s">
        <v>309</v>
      </c>
      <c r="AC107">
        <v>-119915742184</v>
      </c>
      <c r="AD107">
        <v>9440763945</v>
      </c>
      <c r="AE107">
        <v>28256641219</v>
      </c>
    </row>
    <row r="1048576" spans="9:10">
      <c r="I1048576" t="s">
        <v>495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3"/>
  <sheetViews>
    <sheetView workbookViewId="0">
      <pane ySplit="3" topLeftCell="A93" activePane="bottomLeft" state="frozen"/>
      <selection/>
      <selection pane="bottomLeft" activeCell="I101" sqref="I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369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496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307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1:31">
      <c r="A68" s="7">
        <v>43909</v>
      </c>
      <c r="B68" s="8">
        <v>0.710416666666667</v>
      </c>
      <c r="C68" s="6">
        <v>0.3</v>
      </c>
      <c r="D68" s="1">
        <v>6657166464</v>
      </c>
      <c r="E68" s="1">
        <v>6463268634</v>
      </c>
      <c r="F68" s="1">
        <v>293287087</v>
      </c>
      <c r="G68" s="1">
        <v>-280937098</v>
      </c>
      <c r="H68" s="1">
        <v>208114037</v>
      </c>
      <c r="I68" s="1">
        <v>269970000</v>
      </c>
      <c r="J68" s="1">
        <v>250774500</v>
      </c>
      <c r="K68" s="1">
        <v>193897566</v>
      </c>
      <c r="L68" s="1">
        <f t="shared" ref="L68:L101" si="1">F68+G68</f>
        <v>12349989</v>
      </c>
      <c r="AB68" s="7">
        <v>43908</v>
      </c>
      <c r="AC68">
        <v>-235191070</v>
      </c>
      <c r="AD68">
        <v>34958380</v>
      </c>
      <c r="AE68">
        <v>225001253</v>
      </c>
    </row>
    <row r="69" spans="1:31">
      <c r="A69" s="7">
        <v>43910</v>
      </c>
      <c r="B69" s="8">
        <v>0.740972222222222</v>
      </c>
      <c r="C69" s="6">
        <v>0.3</v>
      </c>
      <c r="D69" s="1">
        <v>6657166464</v>
      </c>
      <c r="E69" s="1">
        <v>6463268634</v>
      </c>
      <c r="F69" s="1">
        <v>262319586</v>
      </c>
      <c r="G69" s="1">
        <v>-230314899</v>
      </c>
      <c r="H69" s="1">
        <v>248194642</v>
      </c>
      <c r="I69" s="1">
        <v>404955300</v>
      </c>
      <c r="J69" s="1">
        <v>376161900</v>
      </c>
      <c r="K69" s="1">
        <v>193897566</v>
      </c>
      <c r="L69" s="1">
        <f t="shared" si="1"/>
        <v>32004687</v>
      </c>
      <c r="AB69" s="7">
        <v>43909</v>
      </c>
      <c r="AC69">
        <v>-280937098</v>
      </c>
      <c r="AD69">
        <v>12349989</v>
      </c>
      <c r="AE69">
        <v>208114037</v>
      </c>
    </row>
    <row r="70" spans="1:31">
      <c r="A70" s="7">
        <v>43911</v>
      </c>
      <c r="B70" s="8">
        <v>0.481944444444444</v>
      </c>
      <c r="C70" s="6">
        <v>0.3</v>
      </c>
      <c r="D70" s="1">
        <v>6657166464</v>
      </c>
      <c r="E70" s="1">
        <v>6463268634</v>
      </c>
      <c r="F70" s="1">
        <v>598352810</v>
      </c>
      <c r="G70" s="1">
        <v>-557758608</v>
      </c>
      <c r="H70" s="1">
        <v>223544798</v>
      </c>
      <c r="I70" s="1">
        <v>404955300</v>
      </c>
      <c r="J70" s="1">
        <v>376161900</v>
      </c>
      <c r="K70" s="1">
        <v>193897566</v>
      </c>
      <c r="L70" s="1">
        <f t="shared" si="1"/>
        <v>40594202</v>
      </c>
      <c r="AB70" s="7">
        <v>43910</v>
      </c>
      <c r="AC70">
        <v>-230314899</v>
      </c>
      <c r="AD70">
        <v>32004687</v>
      </c>
      <c r="AE70">
        <v>248194642</v>
      </c>
    </row>
    <row r="71" spans="1:31">
      <c r="A71" s="7">
        <v>43912</v>
      </c>
      <c r="B71" s="8">
        <v>0.752777777777778</v>
      </c>
      <c r="C71" s="6">
        <v>0.3</v>
      </c>
      <c r="D71" s="1">
        <v>6657166464</v>
      </c>
      <c r="E71" s="1">
        <v>6463268634</v>
      </c>
      <c r="F71" s="1">
        <v>363027787</v>
      </c>
      <c r="G71" s="1">
        <v>-311834027</v>
      </c>
      <c r="H71" s="1">
        <v>249557596</v>
      </c>
      <c r="I71" s="1">
        <v>269970000</v>
      </c>
      <c r="J71" s="1">
        <v>250774500</v>
      </c>
      <c r="K71" s="1">
        <v>193897566</v>
      </c>
      <c r="L71" s="1">
        <f t="shared" si="1"/>
        <v>51193760</v>
      </c>
      <c r="AB71" s="7">
        <v>43911</v>
      </c>
      <c r="AC71">
        <v>-557758608</v>
      </c>
      <c r="AD71">
        <v>40594202</v>
      </c>
      <c r="AE71">
        <v>223544798</v>
      </c>
    </row>
    <row r="72" spans="1:31">
      <c r="A72" s="7">
        <v>43913</v>
      </c>
      <c r="B72" s="8">
        <v>0.807638888888889</v>
      </c>
      <c r="C72" s="6">
        <v>0.3</v>
      </c>
      <c r="D72" s="1">
        <v>6657166464</v>
      </c>
      <c r="E72" s="1">
        <v>6463268634</v>
      </c>
      <c r="F72" s="1">
        <v>294385502</v>
      </c>
      <c r="G72" s="1">
        <v>-271498226</v>
      </c>
      <c r="H72" s="1">
        <v>228140645</v>
      </c>
      <c r="I72" s="1">
        <v>269970000</v>
      </c>
      <c r="J72" s="1">
        <v>250774500</v>
      </c>
      <c r="K72" s="1">
        <v>193897566</v>
      </c>
      <c r="L72" s="1">
        <f t="shared" si="1"/>
        <v>22887276</v>
      </c>
      <c r="AB72" s="7">
        <v>43912</v>
      </c>
      <c r="AC72">
        <v>-311834027</v>
      </c>
      <c r="AD72">
        <v>51193760</v>
      </c>
      <c r="AE72">
        <v>249557596</v>
      </c>
    </row>
    <row r="73" spans="1:31">
      <c r="A73" s="7">
        <v>43914</v>
      </c>
      <c r="B73" s="8">
        <v>0.781944444444444</v>
      </c>
      <c r="C73" s="6">
        <v>0.3</v>
      </c>
      <c r="D73" s="1">
        <v>6657166464</v>
      </c>
      <c r="E73" s="1">
        <v>6463268634</v>
      </c>
      <c r="F73" s="1">
        <v>555500062</v>
      </c>
      <c r="G73" s="1">
        <v>-520191645</v>
      </c>
      <c r="H73" s="1">
        <v>208771411</v>
      </c>
      <c r="I73" s="1">
        <v>269970000</v>
      </c>
      <c r="J73" s="1">
        <v>250774500</v>
      </c>
      <c r="K73" s="1">
        <v>193897566</v>
      </c>
      <c r="L73" s="1">
        <f t="shared" si="1"/>
        <v>35308417</v>
      </c>
      <c r="AB73" s="7">
        <v>43913</v>
      </c>
      <c r="AC73">
        <v>-271498226</v>
      </c>
      <c r="AD73">
        <v>22887276</v>
      </c>
      <c r="AE73">
        <v>228140645</v>
      </c>
    </row>
    <row r="74" spans="1:31">
      <c r="A74" s="7">
        <v>43915</v>
      </c>
      <c r="B74" s="8">
        <v>0.804861111111111</v>
      </c>
      <c r="C74" s="6">
        <v>0.3</v>
      </c>
      <c r="D74" s="1">
        <v>6657166464</v>
      </c>
      <c r="E74" s="1">
        <v>6463268634</v>
      </c>
      <c r="F74" s="1">
        <v>485465938</v>
      </c>
      <c r="G74" s="1">
        <v>-476468646</v>
      </c>
      <c r="H74" s="1">
        <v>170980899</v>
      </c>
      <c r="I74" s="1">
        <v>269970000</v>
      </c>
      <c r="J74" s="1">
        <v>250774500</v>
      </c>
      <c r="K74" s="1">
        <v>193897566</v>
      </c>
      <c r="L74" s="1">
        <f t="shared" si="1"/>
        <v>8997292</v>
      </c>
      <c r="AB74" s="7">
        <v>43914</v>
      </c>
      <c r="AC74">
        <v>-520191645</v>
      </c>
      <c r="AD74">
        <v>35308417</v>
      </c>
      <c r="AE74">
        <v>208771411</v>
      </c>
    </row>
    <row r="75" spans="1:31">
      <c r="A75" s="7">
        <v>43916</v>
      </c>
      <c r="B75" s="8">
        <v>0.701388888888889</v>
      </c>
      <c r="C75" s="6">
        <v>0.3</v>
      </c>
      <c r="D75" s="1">
        <v>6657166464</v>
      </c>
      <c r="E75" s="1">
        <v>6463268634</v>
      </c>
      <c r="F75" s="1">
        <v>467499821</v>
      </c>
      <c r="G75" s="1">
        <v>-457291944</v>
      </c>
      <c r="H75" s="1">
        <v>148283823</v>
      </c>
      <c r="I75" s="1">
        <v>269970000</v>
      </c>
      <c r="J75" s="1">
        <v>250774500</v>
      </c>
      <c r="K75" s="1">
        <v>193897566</v>
      </c>
      <c r="L75" s="1">
        <f t="shared" si="1"/>
        <v>10207877</v>
      </c>
      <c r="AB75" s="7">
        <v>43915</v>
      </c>
      <c r="AC75">
        <v>-476468646</v>
      </c>
      <c r="AD75">
        <v>8997292</v>
      </c>
      <c r="AE75">
        <v>170980899</v>
      </c>
    </row>
    <row r="76" spans="1:31">
      <c r="A76" s="7">
        <v>43917</v>
      </c>
      <c r="B76" s="8">
        <v>0.63125</v>
      </c>
      <c r="C76" s="6">
        <v>0.3</v>
      </c>
      <c r="D76" s="1">
        <v>6657166464</v>
      </c>
      <c r="E76" s="1">
        <v>6463268634</v>
      </c>
      <c r="F76" s="1">
        <v>270422768</v>
      </c>
      <c r="G76" s="1">
        <v>-245004364</v>
      </c>
      <c r="H76" s="1">
        <v>162722660</v>
      </c>
      <c r="I76" s="1">
        <v>404955300</v>
      </c>
      <c r="J76" s="1">
        <v>376161900</v>
      </c>
      <c r="K76" s="1">
        <v>193897566</v>
      </c>
      <c r="L76" s="1">
        <f t="shared" si="1"/>
        <v>25418404</v>
      </c>
      <c r="AB76" s="7">
        <v>43916</v>
      </c>
      <c r="AC76">
        <v>-457291944</v>
      </c>
      <c r="AD76">
        <v>10207877</v>
      </c>
      <c r="AE76">
        <v>148283823</v>
      </c>
    </row>
    <row r="77" spans="1:31">
      <c r="A77" s="7">
        <v>43918</v>
      </c>
      <c r="B77" s="8">
        <v>0.704166666666667</v>
      </c>
      <c r="C77" s="6">
        <v>0.3</v>
      </c>
      <c r="D77" s="1">
        <v>6657166464</v>
      </c>
      <c r="E77" s="1">
        <v>6463268634</v>
      </c>
      <c r="F77" s="1">
        <v>435458817</v>
      </c>
      <c r="G77" s="1">
        <v>-421005274</v>
      </c>
      <c r="H77" s="1">
        <v>145171516</v>
      </c>
      <c r="I77" s="1">
        <v>404955300</v>
      </c>
      <c r="J77" s="1">
        <v>376161900</v>
      </c>
      <c r="K77" s="1">
        <v>193897566</v>
      </c>
      <c r="L77" s="1">
        <f t="shared" si="1"/>
        <v>14453543</v>
      </c>
      <c r="AB77" s="7">
        <v>43917</v>
      </c>
      <c r="AC77">
        <v>-245004364</v>
      </c>
      <c r="AD77">
        <v>25418404</v>
      </c>
      <c r="AE77">
        <v>162722660</v>
      </c>
    </row>
    <row r="78" spans="1:31">
      <c r="A78" s="7">
        <v>43919</v>
      </c>
      <c r="B78" s="8">
        <v>0.743055555555556</v>
      </c>
      <c r="C78" s="6">
        <v>0.3</v>
      </c>
      <c r="D78" s="1">
        <v>6657166464</v>
      </c>
      <c r="E78" s="1">
        <v>6463268634</v>
      </c>
      <c r="F78" s="1">
        <v>264427296</v>
      </c>
      <c r="G78" s="1">
        <v>-261394683</v>
      </c>
      <c r="H78" s="1">
        <v>139614614</v>
      </c>
      <c r="I78" s="1">
        <v>269970000</v>
      </c>
      <c r="J78" s="1">
        <v>250774500</v>
      </c>
      <c r="K78" s="1">
        <v>193897566</v>
      </c>
      <c r="L78" s="1">
        <f t="shared" si="1"/>
        <v>3032613</v>
      </c>
      <c r="AB78" s="7">
        <v>43918</v>
      </c>
      <c r="AC78">
        <v>-421005274</v>
      </c>
      <c r="AD78">
        <v>14453543</v>
      </c>
      <c r="AE78">
        <v>145171516</v>
      </c>
    </row>
    <row r="79" spans="1:31">
      <c r="A79" s="7">
        <v>43920</v>
      </c>
      <c r="B79" s="8">
        <v>0.697916666666667</v>
      </c>
      <c r="C79" s="6">
        <v>0.3</v>
      </c>
      <c r="D79" s="1">
        <v>6657166464</v>
      </c>
      <c r="E79" s="1">
        <v>6463268634</v>
      </c>
      <c r="F79" s="1">
        <v>534501566</v>
      </c>
      <c r="G79" s="1">
        <v>-492896698</v>
      </c>
      <c r="H79" s="1">
        <v>116993109</v>
      </c>
      <c r="I79" s="1">
        <v>269970000</v>
      </c>
      <c r="J79" s="1">
        <v>250774500</v>
      </c>
      <c r="K79" s="1">
        <v>193897566</v>
      </c>
      <c r="L79" s="1">
        <f t="shared" si="1"/>
        <v>41604868</v>
      </c>
      <c r="AB79" s="7">
        <v>43919</v>
      </c>
      <c r="AC79">
        <v>-261394683</v>
      </c>
      <c r="AD79">
        <v>3032613</v>
      </c>
      <c r="AE79">
        <v>139614614</v>
      </c>
    </row>
    <row r="80" spans="1:31">
      <c r="A80" s="7">
        <v>43921</v>
      </c>
      <c r="B80" s="8">
        <v>0.459722222222222</v>
      </c>
      <c r="C80" s="6">
        <v>0.3</v>
      </c>
      <c r="D80" s="1">
        <v>6657166464</v>
      </c>
      <c r="E80" s="1">
        <v>6463268634</v>
      </c>
      <c r="F80" s="1">
        <v>482106750</v>
      </c>
      <c r="G80" s="1">
        <v>-431085428</v>
      </c>
      <c r="H80" s="1">
        <v>116554900</v>
      </c>
      <c r="I80" s="1">
        <v>269970000</v>
      </c>
      <c r="J80" s="1">
        <v>250774500</v>
      </c>
      <c r="K80" s="1">
        <v>193897566</v>
      </c>
      <c r="L80" s="1">
        <f t="shared" si="1"/>
        <v>51021322</v>
      </c>
      <c r="AB80" s="7">
        <v>43920</v>
      </c>
      <c r="AC80">
        <v>-492896698</v>
      </c>
      <c r="AD80">
        <v>41604868</v>
      </c>
      <c r="AE80">
        <v>116993109</v>
      </c>
    </row>
    <row r="81" spans="1:31">
      <c r="A81" s="7">
        <v>43922</v>
      </c>
      <c r="B81" s="8">
        <v>0.565972222222222</v>
      </c>
      <c r="C81" s="6">
        <v>0.3</v>
      </c>
      <c r="D81" s="1">
        <v>6657166464</v>
      </c>
      <c r="E81" s="1">
        <v>6463268634</v>
      </c>
      <c r="F81" s="1">
        <v>320903042</v>
      </c>
      <c r="G81" s="1">
        <v>-276548545</v>
      </c>
      <c r="H81" s="1">
        <v>148488256</v>
      </c>
      <c r="I81" s="1">
        <v>269970000</v>
      </c>
      <c r="J81" s="1">
        <v>250774500</v>
      </c>
      <c r="K81" s="1">
        <v>193897566</v>
      </c>
      <c r="L81" s="1">
        <f t="shared" si="1"/>
        <v>44354497</v>
      </c>
      <c r="AB81" s="7">
        <v>43921</v>
      </c>
      <c r="AC81">
        <v>-431085428</v>
      </c>
      <c r="AD81">
        <v>51021322</v>
      </c>
      <c r="AE81">
        <v>116554900</v>
      </c>
    </row>
    <row r="82" spans="1:31">
      <c r="A82" s="7">
        <v>43923</v>
      </c>
      <c r="B82" s="8">
        <v>0.7375</v>
      </c>
      <c r="C82" s="6">
        <v>0.3</v>
      </c>
      <c r="D82" s="1">
        <v>6657166464</v>
      </c>
      <c r="E82" s="1">
        <v>6463268634</v>
      </c>
      <c r="F82" s="1">
        <v>311844803</v>
      </c>
      <c r="G82" s="1">
        <v>-292866303</v>
      </c>
      <c r="H82" s="1">
        <v>170890605</v>
      </c>
      <c r="I82" s="1">
        <v>269970000</v>
      </c>
      <c r="J82" s="1">
        <v>250774500</v>
      </c>
      <c r="K82" s="1">
        <v>193897566</v>
      </c>
      <c r="L82" s="1">
        <f t="shared" si="1"/>
        <v>18978500</v>
      </c>
      <c r="AB82" s="7">
        <v>43922</v>
      </c>
      <c r="AC82">
        <v>-276548545</v>
      </c>
      <c r="AD82">
        <v>44354497</v>
      </c>
      <c r="AE82">
        <v>148488256</v>
      </c>
    </row>
    <row r="83" spans="1:31">
      <c r="A83" s="7">
        <v>43924</v>
      </c>
      <c r="B83" s="8">
        <v>0.485416666666667</v>
      </c>
      <c r="C83" s="6">
        <v>0.3</v>
      </c>
      <c r="D83" s="1">
        <v>6657166464</v>
      </c>
      <c r="E83" s="1">
        <v>6463268634</v>
      </c>
      <c r="F83" s="1">
        <v>493998588</v>
      </c>
      <c r="G83" s="1">
        <v>-479925504</v>
      </c>
      <c r="H83" s="1">
        <v>152353463</v>
      </c>
      <c r="I83" s="1">
        <v>269970000</v>
      </c>
      <c r="J83" s="1">
        <v>250774500</v>
      </c>
      <c r="K83" s="1">
        <v>193897566</v>
      </c>
      <c r="L83" s="1">
        <f t="shared" si="1"/>
        <v>14073084</v>
      </c>
      <c r="AB83" s="7">
        <v>43923</v>
      </c>
      <c r="AC83">
        <v>-292866303</v>
      </c>
      <c r="AD83">
        <v>18978500</v>
      </c>
      <c r="AE83">
        <v>170890605</v>
      </c>
    </row>
    <row r="84" spans="1:31">
      <c r="A84" s="7">
        <v>43925</v>
      </c>
      <c r="B84" s="8">
        <v>0.463194444444444</v>
      </c>
      <c r="C84" s="6">
        <v>0.3</v>
      </c>
      <c r="D84" s="1">
        <v>6657166464</v>
      </c>
      <c r="E84" s="1">
        <v>6463268634</v>
      </c>
      <c r="F84" s="1">
        <v>450998519</v>
      </c>
      <c r="G84" s="1">
        <v>-432153542</v>
      </c>
      <c r="H84" s="1">
        <v>150685452</v>
      </c>
      <c r="I84" s="1">
        <v>269970000</v>
      </c>
      <c r="J84" s="1">
        <v>250774500</v>
      </c>
      <c r="K84" s="1">
        <v>193897566</v>
      </c>
      <c r="L84" s="1">
        <f t="shared" si="1"/>
        <v>18844977</v>
      </c>
      <c r="AB84" s="7">
        <v>43924</v>
      </c>
      <c r="AC84">
        <v>-479925504</v>
      </c>
      <c r="AD84">
        <v>14073084</v>
      </c>
      <c r="AE84">
        <v>152353463</v>
      </c>
    </row>
    <row r="85" spans="1:31">
      <c r="A85" s="7">
        <v>43926</v>
      </c>
      <c r="B85" s="8">
        <v>0.48125</v>
      </c>
      <c r="C85" s="6">
        <v>0.3</v>
      </c>
      <c r="D85" s="1">
        <v>6657166464</v>
      </c>
      <c r="E85" s="1">
        <v>6463268634</v>
      </c>
      <c r="F85" s="1">
        <v>265963070</v>
      </c>
      <c r="G85" s="1">
        <v>-255656475</v>
      </c>
      <c r="H85" s="1">
        <v>146538514</v>
      </c>
      <c r="I85" s="1">
        <v>269970000</v>
      </c>
      <c r="J85" s="1">
        <v>250774500</v>
      </c>
      <c r="K85" s="1">
        <v>193897566</v>
      </c>
      <c r="L85" s="1">
        <f t="shared" si="1"/>
        <v>10306595</v>
      </c>
      <c r="AB85" s="7">
        <v>43925</v>
      </c>
      <c r="AC85">
        <v>-432153542</v>
      </c>
      <c r="AD85">
        <v>18844977</v>
      </c>
      <c r="AE85">
        <v>150685452</v>
      </c>
    </row>
    <row r="86" spans="1:31">
      <c r="A86" s="7">
        <v>43927</v>
      </c>
      <c r="B86" s="8">
        <v>0.509027777777778</v>
      </c>
      <c r="C86" s="6">
        <v>0.3</v>
      </c>
      <c r="D86" s="1">
        <v>6657166464</v>
      </c>
      <c r="E86" s="1">
        <v>6463268634</v>
      </c>
      <c r="F86" s="1">
        <v>276269529</v>
      </c>
      <c r="G86" s="1">
        <v>-259267164</v>
      </c>
      <c r="H86" s="1">
        <v>160508266</v>
      </c>
      <c r="I86" s="1">
        <v>269970000</v>
      </c>
      <c r="J86" s="1">
        <v>250774500</v>
      </c>
      <c r="K86" s="1">
        <v>193897566</v>
      </c>
      <c r="L86" s="1">
        <f t="shared" si="1"/>
        <v>17002365</v>
      </c>
      <c r="AB86" s="7">
        <v>43926</v>
      </c>
      <c r="AC86">
        <v>-255656475</v>
      </c>
      <c r="AD86">
        <v>10306595</v>
      </c>
      <c r="AE86">
        <v>146538514</v>
      </c>
    </row>
    <row r="87" spans="1:31">
      <c r="A87" s="7">
        <v>43928</v>
      </c>
      <c r="B87" s="8">
        <v>0.465972222222222</v>
      </c>
      <c r="C87" s="6">
        <v>0.3</v>
      </c>
      <c r="D87" s="1">
        <v>6657166464</v>
      </c>
      <c r="E87" s="1">
        <v>6463268634</v>
      </c>
      <c r="F87" s="1">
        <v>523281796</v>
      </c>
      <c r="G87" s="1">
        <v>-497581306</v>
      </c>
      <c r="H87" s="1">
        <v>130634136</v>
      </c>
      <c r="I87" s="1">
        <v>269970000</v>
      </c>
      <c r="J87" s="1">
        <v>250774500</v>
      </c>
      <c r="K87" s="1">
        <v>193897566</v>
      </c>
      <c r="L87" s="1">
        <f t="shared" si="1"/>
        <v>25700490</v>
      </c>
      <c r="AB87" s="7">
        <v>43927</v>
      </c>
      <c r="AC87">
        <v>-259267164</v>
      </c>
      <c r="AD87">
        <v>17002365</v>
      </c>
      <c r="AE87">
        <v>160508266</v>
      </c>
    </row>
    <row r="88" spans="1:31">
      <c r="A88" s="7">
        <v>43929</v>
      </c>
      <c r="B88" s="8">
        <v>0.711111111111111</v>
      </c>
      <c r="C88" s="6">
        <v>0.3</v>
      </c>
      <c r="D88" s="1">
        <v>6657166464</v>
      </c>
      <c r="E88" s="1">
        <v>6463268634</v>
      </c>
      <c r="F88" s="1">
        <v>313000637</v>
      </c>
      <c r="G88" s="1">
        <v>-312101055</v>
      </c>
      <c r="H88" s="1">
        <v>119084651</v>
      </c>
      <c r="I88" s="1">
        <v>269970000</v>
      </c>
      <c r="J88" s="1">
        <v>250774500</v>
      </c>
      <c r="K88" s="1">
        <v>193897566</v>
      </c>
      <c r="L88" s="1">
        <f t="shared" si="1"/>
        <v>899582</v>
      </c>
      <c r="AB88" s="7">
        <v>43928</v>
      </c>
      <c r="AC88">
        <v>-497581306</v>
      </c>
      <c r="AD88">
        <v>25700490</v>
      </c>
      <c r="AE88">
        <v>130634136</v>
      </c>
    </row>
    <row r="89" spans="1:31">
      <c r="A89" s="7">
        <v>43930</v>
      </c>
      <c r="B89" s="8">
        <v>0.745138888888889</v>
      </c>
      <c r="C89" s="6">
        <v>0.3</v>
      </c>
      <c r="D89" s="1">
        <v>6657166464</v>
      </c>
      <c r="E89" s="1">
        <v>6463268634</v>
      </c>
      <c r="F89" s="1">
        <v>275200447</v>
      </c>
      <c r="G89" s="1">
        <v>-262660165</v>
      </c>
      <c r="H89" s="1">
        <v>87270436</v>
      </c>
      <c r="I89" s="1">
        <v>269970000</v>
      </c>
      <c r="J89" s="1">
        <v>250774500</v>
      </c>
      <c r="K89" s="1">
        <v>193897566</v>
      </c>
      <c r="L89" s="1">
        <f t="shared" si="1"/>
        <v>12540282</v>
      </c>
      <c r="AB89" s="7">
        <v>43929</v>
      </c>
      <c r="AC89">
        <v>-312101055</v>
      </c>
      <c r="AD89">
        <v>899582</v>
      </c>
      <c r="AE89">
        <v>119084651</v>
      </c>
    </row>
    <row r="90" spans="1:31">
      <c r="A90" s="7">
        <v>43931</v>
      </c>
      <c r="B90" s="8">
        <v>0.527777777777778</v>
      </c>
      <c r="C90" s="6">
        <v>0.3</v>
      </c>
      <c r="D90" s="1">
        <v>6657166464</v>
      </c>
      <c r="E90" s="1">
        <v>6463268634</v>
      </c>
      <c r="F90" s="1">
        <v>268940647</v>
      </c>
      <c r="G90" s="1">
        <v>-259981174</v>
      </c>
      <c r="H90" s="1">
        <v>67284135</v>
      </c>
      <c r="I90" s="1">
        <v>269970000</v>
      </c>
      <c r="J90" s="1">
        <v>250774500</v>
      </c>
      <c r="K90" s="1">
        <v>193897566</v>
      </c>
      <c r="L90" s="1">
        <f t="shared" si="1"/>
        <v>8959473</v>
      </c>
      <c r="AB90" s="7">
        <v>43930</v>
      </c>
      <c r="AC90">
        <v>-262660165</v>
      </c>
      <c r="AD90">
        <v>12540282</v>
      </c>
      <c r="AE90">
        <v>87270436</v>
      </c>
    </row>
    <row r="91" spans="1:31">
      <c r="A91" s="7">
        <v>43932</v>
      </c>
      <c r="B91" s="8">
        <v>0.44375</v>
      </c>
      <c r="C91" s="6">
        <v>0.3</v>
      </c>
      <c r="D91" s="1">
        <v>6657166464</v>
      </c>
      <c r="E91" s="1">
        <v>6463268634</v>
      </c>
      <c r="F91" s="1">
        <v>443884721</v>
      </c>
      <c r="G91" s="1">
        <v>-421431771</v>
      </c>
      <c r="H91" s="1">
        <v>95650302</v>
      </c>
      <c r="I91" s="1">
        <v>269970000</v>
      </c>
      <c r="J91" s="1">
        <v>250774500</v>
      </c>
      <c r="K91" s="1">
        <v>193897566</v>
      </c>
      <c r="L91" s="1">
        <f t="shared" si="1"/>
        <v>22452950</v>
      </c>
      <c r="AB91" s="7">
        <v>43931</v>
      </c>
      <c r="AC91">
        <v>-259981174</v>
      </c>
      <c r="AD91">
        <v>8959473</v>
      </c>
      <c r="AE91">
        <v>67284135</v>
      </c>
    </row>
    <row r="92" spans="1:31">
      <c r="A92" s="7">
        <v>43933</v>
      </c>
      <c r="B92" s="8">
        <v>0.511111111111111</v>
      </c>
      <c r="C92" s="6">
        <v>0.3</v>
      </c>
      <c r="D92" s="1">
        <v>6657166464</v>
      </c>
      <c r="E92" s="1">
        <v>6463268634</v>
      </c>
      <c r="F92" s="1">
        <v>262987877</v>
      </c>
      <c r="G92" s="1">
        <v>-271135415</v>
      </c>
      <c r="H92" s="1">
        <v>63752371</v>
      </c>
      <c r="I92" s="1">
        <v>269970000</v>
      </c>
      <c r="J92" s="1">
        <v>250774500</v>
      </c>
      <c r="K92" s="1">
        <v>193897566</v>
      </c>
      <c r="L92" s="1">
        <f t="shared" si="1"/>
        <v>-8147538</v>
      </c>
      <c r="AB92" s="7">
        <v>43932</v>
      </c>
      <c r="AC92">
        <v>-421431771</v>
      </c>
      <c r="AD92">
        <v>22452950</v>
      </c>
      <c r="AE92">
        <v>95650302</v>
      </c>
    </row>
    <row r="93" spans="1:31">
      <c r="A93" s="7">
        <v>43934</v>
      </c>
      <c r="B93" s="8">
        <v>0.717361111111111</v>
      </c>
      <c r="C93" s="6">
        <v>0.3</v>
      </c>
      <c r="D93" s="1">
        <v>6657166464</v>
      </c>
      <c r="E93" s="1">
        <v>6463268634</v>
      </c>
      <c r="F93" s="1">
        <v>284730954</v>
      </c>
      <c r="G93" s="1">
        <v>-265135984</v>
      </c>
      <c r="H93" s="1">
        <v>73040736</v>
      </c>
      <c r="I93" s="1">
        <v>269970000</v>
      </c>
      <c r="J93" s="1">
        <v>250774500</v>
      </c>
      <c r="K93" s="1">
        <v>193897566</v>
      </c>
      <c r="L93" s="1">
        <f t="shared" si="1"/>
        <v>19594970</v>
      </c>
      <c r="AB93" s="7">
        <v>43933</v>
      </c>
      <c r="AC93">
        <v>-271135415</v>
      </c>
      <c r="AD93">
        <v>-8147538</v>
      </c>
      <c r="AE93">
        <v>63752371</v>
      </c>
    </row>
    <row r="94" spans="1:31">
      <c r="A94" s="7">
        <v>43935</v>
      </c>
      <c r="B94" s="8">
        <v>0.725694444444444</v>
      </c>
      <c r="C94" s="6">
        <v>0.3</v>
      </c>
      <c r="D94" s="1">
        <v>6657166464</v>
      </c>
      <c r="E94" s="1">
        <v>6463268634</v>
      </c>
      <c r="F94" s="1">
        <v>328485794</v>
      </c>
      <c r="G94" s="1">
        <v>-288724460</v>
      </c>
      <c r="H94" s="1">
        <v>95799705</v>
      </c>
      <c r="I94" s="1">
        <v>269970000</v>
      </c>
      <c r="J94" s="1">
        <v>250774500</v>
      </c>
      <c r="K94" s="1">
        <v>193897566</v>
      </c>
      <c r="L94" s="1">
        <f t="shared" si="1"/>
        <v>39761334</v>
      </c>
      <c r="AB94" s="7">
        <v>43934</v>
      </c>
      <c r="AC94">
        <v>-265135984</v>
      </c>
      <c r="AD94">
        <v>19594970</v>
      </c>
      <c r="AE94">
        <v>73040736</v>
      </c>
    </row>
    <row r="95" spans="1:31">
      <c r="A95" s="7">
        <v>43936</v>
      </c>
      <c r="B95" s="8">
        <v>0.661805555555556</v>
      </c>
      <c r="C95" s="6">
        <v>0.3</v>
      </c>
      <c r="D95" s="1">
        <v>6657166464</v>
      </c>
      <c r="E95" s="1">
        <v>6463268634</v>
      </c>
      <c r="F95" s="1">
        <v>585714840</v>
      </c>
      <c r="G95" s="1">
        <v>-525918242</v>
      </c>
      <c r="H95" s="1">
        <v>107136844</v>
      </c>
      <c r="I95" s="1">
        <v>269970000</v>
      </c>
      <c r="J95" s="1">
        <v>250774500</v>
      </c>
      <c r="K95" s="1">
        <v>193897566</v>
      </c>
      <c r="L95" s="1">
        <f t="shared" si="1"/>
        <v>59796598</v>
      </c>
      <c r="AB95" s="7">
        <v>43935</v>
      </c>
      <c r="AC95">
        <v>-288724460</v>
      </c>
      <c r="AD95">
        <v>39761334</v>
      </c>
      <c r="AE95">
        <v>95799705</v>
      </c>
    </row>
    <row r="96" spans="1:31">
      <c r="A96" s="7">
        <v>43937</v>
      </c>
      <c r="B96" s="8">
        <v>0.706944444444444</v>
      </c>
      <c r="C96" s="6">
        <v>0.3</v>
      </c>
      <c r="D96" s="1">
        <v>6657166464</v>
      </c>
      <c r="E96" s="1">
        <v>6463268634</v>
      </c>
      <c r="F96" s="1">
        <v>286555411</v>
      </c>
      <c r="G96" s="1">
        <v>-257754970</v>
      </c>
      <c r="H96" s="1">
        <v>135037703</v>
      </c>
      <c r="I96" s="1">
        <v>269970000</v>
      </c>
      <c r="J96" s="1">
        <v>250774500</v>
      </c>
      <c r="K96" s="1">
        <v>193897566</v>
      </c>
      <c r="L96" s="1">
        <f t="shared" si="1"/>
        <v>28800441</v>
      </c>
      <c r="AB96" s="7">
        <v>43936</v>
      </c>
      <c r="AC96">
        <v>-525918242</v>
      </c>
      <c r="AD96">
        <v>59796598</v>
      </c>
      <c r="AE96">
        <v>107136844</v>
      </c>
    </row>
    <row r="97" spans="1:31">
      <c r="A97" s="7">
        <v>43938</v>
      </c>
      <c r="B97" s="8">
        <v>0.610416666666667</v>
      </c>
      <c r="C97" s="6">
        <v>0.3</v>
      </c>
      <c r="D97" s="1">
        <v>6657166464</v>
      </c>
      <c r="E97" s="1">
        <v>6463268634</v>
      </c>
      <c r="F97" s="1">
        <v>536990678</v>
      </c>
      <c r="G97" s="1">
        <v>-479141833</v>
      </c>
      <c r="H97" s="1">
        <v>151545825</v>
      </c>
      <c r="I97" s="1">
        <v>269970000</v>
      </c>
      <c r="J97" s="1">
        <v>250774500</v>
      </c>
      <c r="K97" s="1">
        <v>193897566</v>
      </c>
      <c r="L97" s="1">
        <f t="shared" si="1"/>
        <v>57848845</v>
      </c>
      <c r="AB97" s="7">
        <v>43937</v>
      </c>
      <c r="AC97">
        <v>-257754970</v>
      </c>
      <c r="AD97">
        <v>28800441</v>
      </c>
      <c r="AE97">
        <v>135037703</v>
      </c>
    </row>
    <row r="98" spans="1:31">
      <c r="A98" s="7">
        <v>43939</v>
      </c>
      <c r="B98" s="8">
        <v>0.744444444444444</v>
      </c>
      <c r="C98" s="6">
        <v>0.3</v>
      </c>
      <c r="D98" s="1">
        <v>6657166464</v>
      </c>
      <c r="E98" s="1">
        <v>6463268634</v>
      </c>
      <c r="F98" s="1">
        <v>302862495</v>
      </c>
      <c r="G98" s="1">
        <v>-288492261</v>
      </c>
      <c r="H98" s="1">
        <v>166923860</v>
      </c>
      <c r="I98" s="1">
        <v>269970000</v>
      </c>
      <c r="J98" s="1">
        <v>250774500</v>
      </c>
      <c r="K98" s="1">
        <v>193897566</v>
      </c>
      <c r="L98" s="1">
        <f t="shared" si="1"/>
        <v>14370234</v>
      </c>
      <c r="AB98" s="7">
        <v>43938</v>
      </c>
      <c r="AC98">
        <v>-479141833</v>
      </c>
      <c r="AD98">
        <v>57848845</v>
      </c>
      <c r="AE98">
        <v>151545825</v>
      </c>
    </row>
    <row r="99" spans="1:31">
      <c r="A99" s="7">
        <v>43940</v>
      </c>
      <c r="B99" s="8">
        <v>0.572916666666667</v>
      </c>
      <c r="C99" s="6">
        <v>0.3</v>
      </c>
      <c r="D99" s="1">
        <v>6657166464</v>
      </c>
      <c r="E99" s="1">
        <v>6463268634</v>
      </c>
      <c r="F99" s="1">
        <v>525232172</v>
      </c>
      <c r="G99" s="1">
        <v>-479725232</v>
      </c>
      <c r="H99" s="1">
        <v>174599815</v>
      </c>
      <c r="I99" s="1">
        <v>269970000</v>
      </c>
      <c r="J99" s="1">
        <v>250774500</v>
      </c>
      <c r="K99" s="1">
        <v>193897566</v>
      </c>
      <c r="L99" s="1">
        <f t="shared" si="1"/>
        <v>45506940</v>
      </c>
      <c r="AB99" s="7">
        <v>43939</v>
      </c>
      <c r="AC99">
        <v>-288492261</v>
      </c>
      <c r="AD99">
        <v>14370234</v>
      </c>
      <c r="AE99">
        <v>166923860</v>
      </c>
    </row>
    <row r="100" spans="1:31">
      <c r="A100" s="7">
        <v>43941</v>
      </c>
      <c r="B100" s="8">
        <v>0.627777777777778</v>
      </c>
      <c r="C100" s="6">
        <v>0.3</v>
      </c>
      <c r="D100" s="1">
        <v>6657166464</v>
      </c>
      <c r="E100" s="1">
        <v>6463268634</v>
      </c>
      <c r="F100" s="1">
        <v>313911616</v>
      </c>
      <c r="G100" s="1">
        <v>-274481978</v>
      </c>
      <c r="H100" s="1">
        <v>222176991</v>
      </c>
      <c r="I100" s="1">
        <v>269970000</v>
      </c>
      <c r="J100" s="1">
        <v>250774500</v>
      </c>
      <c r="K100" s="1">
        <v>193897566</v>
      </c>
      <c r="L100" s="1">
        <f t="shared" si="1"/>
        <v>39429638</v>
      </c>
      <c r="AB100" s="7">
        <v>43940</v>
      </c>
      <c r="AC100">
        <v>-479725232</v>
      </c>
      <c r="AD100">
        <v>45506940</v>
      </c>
      <c r="AE100">
        <v>174599815</v>
      </c>
    </row>
    <row r="101" spans="1:31">
      <c r="A101" s="7">
        <v>43942</v>
      </c>
      <c r="B101" s="8">
        <v>0.702083333333333</v>
      </c>
      <c r="C101" s="6">
        <v>0.3</v>
      </c>
      <c r="D101" s="1">
        <v>6657166464</v>
      </c>
      <c r="E101" s="1">
        <v>6463268634</v>
      </c>
      <c r="F101" s="1">
        <v>296055414</v>
      </c>
      <c r="G101" s="1">
        <v>-272865295</v>
      </c>
      <c r="H101" s="1">
        <v>225772140</v>
      </c>
      <c r="I101" s="1">
        <v>269970000</v>
      </c>
      <c r="J101" s="1">
        <v>250774500</v>
      </c>
      <c r="K101" s="1">
        <v>193897566</v>
      </c>
      <c r="L101" s="1">
        <f t="shared" si="1"/>
        <v>23190119</v>
      </c>
      <c r="AB101" s="7">
        <v>43941</v>
      </c>
      <c r="AC101">
        <v>-274481978</v>
      </c>
      <c r="AD101">
        <v>39429638</v>
      </c>
      <c r="AE101">
        <v>222176991</v>
      </c>
    </row>
    <row r="102" spans="28:31">
      <c r="AB102" s="7">
        <v>43942</v>
      </c>
      <c r="AC102">
        <v>-272865295</v>
      </c>
      <c r="AD102">
        <v>23190119</v>
      </c>
      <c r="AE102">
        <v>225772140</v>
      </c>
    </row>
    <row r="103" spans="28:31">
      <c r="AB103" t="s">
        <v>309</v>
      </c>
      <c r="AC103">
        <v>-35032263265</v>
      </c>
      <c r="AD103">
        <v>4490804755</v>
      </c>
      <c r="AE103">
        <v>17929899815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2"/>
  <sheetViews>
    <sheetView workbookViewId="0">
      <pane ySplit="3" topLeftCell="A77" activePane="bottomLeft" state="frozen"/>
      <selection/>
      <selection pane="bottomLeft" activeCell="H87" sqref="H8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268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307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1:31">
      <c r="A57" s="7">
        <v>43909</v>
      </c>
      <c r="B57" s="8">
        <v>0.710416666666667</v>
      </c>
      <c r="C57" s="6">
        <v>0.317</v>
      </c>
      <c r="D57" s="1">
        <v>7737846410</v>
      </c>
      <c r="E57" s="1">
        <v>7512472576</v>
      </c>
      <c r="F57" s="1">
        <v>332451866</v>
      </c>
      <c r="G57" s="1">
        <v>-326542732</v>
      </c>
      <c r="H57" s="1">
        <v>203554904</v>
      </c>
      <c r="I57" s="1">
        <v>313795130</v>
      </c>
      <c r="J57" s="1">
        <v>291483719</v>
      </c>
      <c r="K57" s="1">
        <v>225373794</v>
      </c>
      <c r="L57" s="1">
        <f ca="1" t="shared" si="0"/>
        <v>5909134</v>
      </c>
      <c r="AB57" s="7">
        <v>43908</v>
      </c>
      <c r="AC57">
        <v>-273370569</v>
      </c>
      <c r="AD57">
        <v>36268814</v>
      </c>
      <c r="AE57">
        <v>192173566</v>
      </c>
    </row>
    <row r="58" spans="1:31">
      <c r="A58" s="7">
        <v>43910</v>
      </c>
      <c r="B58" s="8">
        <v>0.745138888888889</v>
      </c>
      <c r="C58" s="6">
        <v>0.317</v>
      </c>
      <c r="D58" s="1">
        <v>7737846410</v>
      </c>
      <c r="E58" s="1">
        <v>7512472576</v>
      </c>
      <c r="F58" s="1">
        <v>286759861</v>
      </c>
      <c r="G58" s="1">
        <v>-267702830</v>
      </c>
      <c r="H58" s="1">
        <v>175517075</v>
      </c>
      <c r="I58" s="1">
        <v>470692695</v>
      </c>
      <c r="J58" s="1">
        <v>437225737</v>
      </c>
      <c r="K58" s="1">
        <v>225373794</v>
      </c>
      <c r="L58" s="1">
        <f ca="1" t="shared" si="0"/>
        <v>19057031</v>
      </c>
      <c r="AB58" s="7">
        <v>43909</v>
      </c>
      <c r="AC58">
        <v>-326542732</v>
      </c>
      <c r="AD58">
        <v>5909134</v>
      </c>
      <c r="AE58">
        <v>203554904</v>
      </c>
    </row>
    <row r="59" spans="1:31">
      <c r="A59" s="7">
        <v>43911</v>
      </c>
      <c r="B59" s="8">
        <v>0.481944444444444</v>
      </c>
      <c r="C59" s="6">
        <v>0.317</v>
      </c>
      <c r="D59" s="1">
        <v>7737846410</v>
      </c>
      <c r="E59" s="1">
        <v>7512472576</v>
      </c>
      <c r="F59" s="1">
        <v>684835797</v>
      </c>
      <c r="G59" s="1">
        <v>-648301761</v>
      </c>
      <c r="H59" s="1">
        <v>200602102</v>
      </c>
      <c r="I59" s="1">
        <v>470692695</v>
      </c>
      <c r="J59" s="1">
        <v>437225737</v>
      </c>
      <c r="K59" s="1">
        <v>225373794</v>
      </c>
      <c r="L59" s="1">
        <f ca="1" t="shared" si="0"/>
        <v>36534036</v>
      </c>
      <c r="AB59" s="7">
        <v>43910</v>
      </c>
      <c r="AC59">
        <v>-267702830</v>
      </c>
      <c r="AD59">
        <v>19057031</v>
      </c>
      <c r="AE59">
        <v>175517075</v>
      </c>
    </row>
    <row r="60" spans="1:31">
      <c r="A60" s="7">
        <v>43912</v>
      </c>
      <c r="B60" s="8">
        <v>0.753472222222222</v>
      </c>
      <c r="C60" s="6">
        <v>0.317</v>
      </c>
      <c r="D60" s="1">
        <v>7737846410</v>
      </c>
      <c r="E60" s="1">
        <v>7512472576</v>
      </c>
      <c r="F60" s="1">
        <v>396675310</v>
      </c>
      <c r="G60" s="1">
        <v>-362455281</v>
      </c>
      <c r="H60" s="1">
        <v>207701251</v>
      </c>
      <c r="I60" s="1">
        <v>313795130</v>
      </c>
      <c r="J60" s="1">
        <v>291483719</v>
      </c>
      <c r="K60" s="1">
        <v>225373794</v>
      </c>
      <c r="L60" s="1">
        <f ca="1" t="shared" si="0"/>
        <v>34220029</v>
      </c>
      <c r="AB60" s="7">
        <v>43911</v>
      </c>
      <c r="AC60">
        <v>-648301761</v>
      </c>
      <c r="AD60">
        <v>36534036</v>
      </c>
      <c r="AE60">
        <v>200602102</v>
      </c>
    </row>
    <row r="61" spans="1:31">
      <c r="A61" s="7">
        <v>43913</v>
      </c>
      <c r="B61" s="8">
        <v>0.808333333333333</v>
      </c>
      <c r="C61" s="6">
        <v>0.317</v>
      </c>
      <c r="D61" s="1">
        <v>7737846410</v>
      </c>
      <c r="E61" s="1">
        <v>7512472576</v>
      </c>
      <c r="F61" s="1">
        <v>321110670</v>
      </c>
      <c r="G61" s="1">
        <v>-315571609</v>
      </c>
      <c r="H61" s="1">
        <v>159853599</v>
      </c>
      <c r="I61" s="1">
        <v>313795130</v>
      </c>
      <c r="J61" s="1">
        <v>291483719</v>
      </c>
      <c r="K61" s="1">
        <v>225373794</v>
      </c>
      <c r="L61" s="1">
        <f ca="1" t="shared" si="0"/>
        <v>5539061</v>
      </c>
      <c r="AB61" s="7">
        <v>43912</v>
      </c>
      <c r="AC61">
        <v>-362455281</v>
      </c>
      <c r="AD61">
        <v>34220029</v>
      </c>
      <c r="AE61">
        <v>207701251</v>
      </c>
    </row>
    <row r="62" spans="1:31">
      <c r="A62" s="7">
        <v>43914</v>
      </c>
      <c r="B62" s="8">
        <v>0.781944444444444</v>
      </c>
      <c r="C62" s="6">
        <v>0.317</v>
      </c>
      <c r="D62" s="1">
        <v>7737846410</v>
      </c>
      <c r="E62" s="1">
        <v>7512472576</v>
      </c>
      <c r="F62" s="1">
        <v>640446812</v>
      </c>
      <c r="G62" s="1">
        <v>-604636417</v>
      </c>
      <c r="H62" s="1">
        <v>195831558</v>
      </c>
      <c r="I62" s="1">
        <v>313795130</v>
      </c>
      <c r="J62" s="1">
        <v>291483719</v>
      </c>
      <c r="K62" s="1">
        <v>225373794</v>
      </c>
      <c r="L62" s="1">
        <f ca="1" t="shared" si="0"/>
        <v>35810395</v>
      </c>
      <c r="AB62" s="7">
        <v>43913</v>
      </c>
      <c r="AC62">
        <v>-315571609</v>
      </c>
      <c r="AD62">
        <v>5539061</v>
      </c>
      <c r="AE62">
        <v>159853599</v>
      </c>
    </row>
    <row r="63" spans="1:31">
      <c r="A63" s="7">
        <v>43915</v>
      </c>
      <c r="B63" s="8">
        <v>0.804861111111111</v>
      </c>
      <c r="C63" s="6">
        <v>0.317</v>
      </c>
      <c r="D63" s="1">
        <v>7737846410</v>
      </c>
      <c r="E63" s="1">
        <v>7512472576</v>
      </c>
      <c r="F63" s="1">
        <v>606054473</v>
      </c>
      <c r="G63" s="1">
        <v>-553815691</v>
      </c>
      <c r="H63" s="1">
        <v>170709856</v>
      </c>
      <c r="I63" s="1">
        <v>313795130</v>
      </c>
      <c r="J63" s="1">
        <v>291483719</v>
      </c>
      <c r="K63" s="1">
        <v>225373794</v>
      </c>
      <c r="L63" s="1">
        <f ca="1" t="shared" si="0"/>
        <v>52238782</v>
      </c>
      <c r="AB63" s="7">
        <v>43914</v>
      </c>
      <c r="AC63">
        <v>-604636417</v>
      </c>
      <c r="AD63">
        <v>35810395</v>
      </c>
      <c r="AE63">
        <v>195831558</v>
      </c>
    </row>
    <row r="64" spans="1:31">
      <c r="A64" s="7">
        <v>43916</v>
      </c>
      <c r="B64" s="8">
        <v>0.701388888888889</v>
      </c>
      <c r="C64" s="6">
        <v>0.317</v>
      </c>
      <c r="D64" s="1">
        <v>7737846410</v>
      </c>
      <c r="E64" s="1">
        <v>7512472576</v>
      </c>
      <c r="F64" s="1">
        <v>560747698</v>
      </c>
      <c r="G64" s="1">
        <v>-531525958</v>
      </c>
      <c r="H64" s="1">
        <v>141854155</v>
      </c>
      <c r="I64" s="1">
        <v>313795130</v>
      </c>
      <c r="J64" s="1">
        <v>291483719</v>
      </c>
      <c r="K64" s="1">
        <v>225373794</v>
      </c>
      <c r="L64" s="1">
        <f ca="1" t="shared" si="0"/>
        <v>29221740</v>
      </c>
      <c r="AB64" s="7">
        <v>43915</v>
      </c>
      <c r="AC64">
        <v>-553815691</v>
      </c>
      <c r="AD64">
        <v>52238782</v>
      </c>
      <c r="AE64">
        <v>170709856</v>
      </c>
    </row>
    <row r="65" spans="1:31">
      <c r="A65" s="7">
        <v>43917</v>
      </c>
      <c r="B65" s="8">
        <v>0.631944444444444</v>
      </c>
      <c r="C65" s="6">
        <v>0.317</v>
      </c>
      <c r="D65" s="1">
        <v>7737846410</v>
      </c>
      <c r="E65" s="1">
        <v>7512472576</v>
      </c>
      <c r="F65" s="1">
        <v>316805848</v>
      </c>
      <c r="G65" s="1">
        <v>-284776894</v>
      </c>
      <c r="H65" s="1">
        <v>167815154</v>
      </c>
      <c r="I65" s="1">
        <v>470692695</v>
      </c>
      <c r="J65" s="1">
        <v>437225737</v>
      </c>
      <c r="K65" s="1">
        <v>225373794</v>
      </c>
      <c r="L65" s="1">
        <f ca="1" t="shared" si="0"/>
        <v>32028954</v>
      </c>
      <c r="AB65" s="7">
        <v>43916</v>
      </c>
      <c r="AC65">
        <v>-531525958</v>
      </c>
      <c r="AD65">
        <v>29221740</v>
      </c>
      <c r="AE65">
        <v>141854155</v>
      </c>
    </row>
    <row r="66" spans="1:31">
      <c r="A66" s="7">
        <v>43918</v>
      </c>
      <c r="B66" s="8">
        <v>0.704861111111111</v>
      </c>
      <c r="C66" s="6">
        <v>0.317</v>
      </c>
      <c r="D66" s="1">
        <v>7737846410</v>
      </c>
      <c r="E66" s="1">
        <v>7512472576</v>
      </c>
      <c r="F66" s="1">
        <v>503386553</v>
      </c>
      <c r="G66" s="1">
        <v>-489348712</v>
      </c>
      <c r="H66" s="1">
        <v>162795964</v>
      </c>
      <c r="I66" s="1">
        <v>470692695</v>
      </c>
      <c r="J66" s="1">
        <v>437225737</v>
      </c>
      <c r="K66" s="1">
        <v>225373794</v>
      </c>
      <c r="L66" s="1">
        <f ca="1" t="shared" si="0"/>
        <v>14037841</v>
      </c>
      <c r="AB66" s="7">
        <v>43917</v>
      </c>
      <c r="AC66">
        <v>-284776894</v>
      </c>
      <c r="AD66">
        <v>32028954</v>
      </c>
      <c r="AE66">
        <v>167815154</v>
      </c>
    </row>
    <row r="67" spans="1:31">
      <c r="A67" s="7">
        <v>43919</v>
      </c>
      <c r="B67" s="8">
        <v>0.74375</v>
      </c>
      <c r="C67" s="6">
        <v>0.317</v>
      </c>
      <c r="D67" s="1">
        <v>7737846410</v>
      </c>
      <c r="E67" s="1">
        <v>7512472576</v>
      </c>
      <c r="F67" s="1">
        <v>307030428</v>
      </c>
      <c r="G67" s="1">
        <v>-303827919</v>
      </c>
      <c r="H67" s="1">
        <v>148521468</v>
      </c>
      <c r="I67" s="1">
        <v>313795130</v>
      </c>
      <c r="J67" s="1">
        <v>291483719</v>
      </c>
      <c r="K67" s="1">
        <v>225373794</v>
      </c>
      <c r="L67" s="1">
        <f ca="1" t="shared" si="0"/>
        <v>3202509</v>
      </c>
      <c r="AB67" s="7">
        <v>43918</v>
      </c>
      <c r="AC67">
        <v>-489348712</v>
      </c>
      <c r="AD67">
        <v>14037841</v>
      </c>
      <c r="AE67">
        <v>162795964</v>
      </c>
    </row>
    <row r="68" spans="1:31">
      <c r="A68" s="7">
        <v>43920</v>
      </c>
      <c r="B68" s="8">
        <v>0.697916666666667</v>
      </c>
      <c r="C68" s="6">
        <v>0.317</v>
      </c>
      <c r="D68" s="1">
        <v>7737846410</v>
      </c>
      <c r="E68" s="1">
        <v>7512472576</v>
      </c>
      <c r="F68" s="1">
        <v>604460804</v>
      </c>
      <c r="G68" s="1">
        <v>-572910574</v>
      </c>
      <c r="H68" s="1">
        <v>142649160</v>
      </c>
      <c r="I68" s="1">
        <v>313795130</v>
      </c>
      <c r="J68" s="1">
        <v>291483719</v>
      </c>
      <c r="K68" s="1">
        <v>225373794</v>
      </c>
      <c r="L68" s="1">
        <f t="shared" ref="L68:L90" si="1">F68+G68</f>
        <v>31550230</v>
      </c>
      <c r="AB68" s="7">
        <v>43919</v>
      </c>
      <c r="AC68">
        <v>-303827919</v>
      </c>
      <c r="AD68">
        <v>3202509</v>
      </c>
      <c r="AE68">
        <v>148521468</v>
      </c>
    </row>
    <row r="69" spans="1:31">
      <c r="A69" s="7">
        <v>43921</v>
      </c>
      <c r="B69" s="8">
        <v>0.460416666666667</v>
      </c>
      <c r="C69" s="6">
        <v>0.317</v>
      </c>
      <c r="D69" s="1">
        <v>7737846410</v>
      </c>
      <c r="E69" s="1">
        <v>7512472576</v>
      </c>
      <c r="F69" s="1">
        <v>551075751</v>
      </c>
      <c r="G69" s="1">
        <v>-501065235</v>
      </c>
      <c r="H69" s="1">
        <v>158772894</v>
      </c>
      <c r="I69" s="1">
        <v>313795130</v>
      </c>
      <c r="J69" s="1">
        <v>291483719</v>
      </c>
      <c r="K69" s="1">
        <v>225373794</v>
      </c>
      <c r="L69" s="1">
        <f t="shared" si="1"/>
        <v>50010516</v>
      </c>
      <c r="AB69" s="7">
        <v>43920</v>
      </c>
      <c r="AC69">
        <v>-572910574</v>
      </c>
      <c r="AD69">
        <v>31550230</v>
      </c>
      <c r="AE69">
        <v>142649160</v>
      </c>
    </row>
    <row r="70" spans="1:31">
      <c r="A70" s="7">
        <v>43922</v>
      </c>
      <c r="B70" s="8">
        <v>0.565972222222222</v>
      </c>
      <c r="C70" s="6">
        <v>0.317</v>
      </c>
      <c r="D70" s="1">
        <v>7737846410</v>
      </c>
      <c r="E70" s="1">
        <v>7512472576</v>
      </c>
      <c r="F70" s="1">
        <v>352714478</v>
      </c>
      <c r="G70" s="1">
        <v>-321441767</v>
      </c>
      <c r="H70" s="1">
        <v>159774271</v>
      </c>
      <c r="I70" s="1">
        <v>313795130</v>
      </c>
      <c r="J70" s="1">
        <v>291483719</v>
      </c>
      <c r="K70" s="1">
        <v>225373794</v>
      </c>
      <c r="L70" s="1">
        <f t="shared" si="1"/>
        <v>31272711</v>
      </c>
      <c r="AB70" s="7">
        <v>43921</v>
      </c>
      <c r="AC70">
        <v>-501065235</v>
      </c>
      <c r="AD70">
        <v>50010516</v>
      </c>
      <c r="AE70">
        <v>158772894</v>
      </c>
    </row>
    <row r="71" spans="1:31">
      <c r="A71" s="7">
        <v>43923</v>
      </c>
      <c r="B71" s="8">
        <v>0.7375</v>
      </c>
      <c r="C71" s="6">
        <v>0.317</v>
      </c>
      <c r="D71" s="1">
        <v>7737846410</v>
      </c>
      <c r="E71" s="1">
        <v>7512472576</v>
      </c>
      <c r="F71" s="1">
        <v>380805902</v>
      </c>
      <c r="G71" s="1">
        <v>-340408451</v>
      </c>
      <c r="H71" s="1">
        <v>178204274</v>
      </c>
      <c r="I71" s="1">
        <v>313795130</v>
      </c>
      <c r="J71" s="1">
        <v>291483719</v>
      </c>
      <c r="K71" s="1">
        <v>225373794</v>
      </c>
      <c r="L71" s="1">
        <f t="shared" si="1"/>
        <v>40397451</v>
      </c>
      <c r="AB71" s="7">
        <v>43922</v>
      </c>
      <c r="AC71">
        <v>-321441767</v>
      </c>
      <c r="AD71">
        <v>31272711</v>
      </c>
      <c r="AE71">
        <v>159774271</v>
      </c>
    </row>
    <row r="72" spans="1:31">
      <c r="A72" s="7">
        <v>43924</v>
      </c>
      <c r="B72" s="8">
        <v>0.485416666666667</v>
      </c>
      <c r="C72" s="6">
        <v>0.317</v>
      </c>
      <c r="D72" s="1">
        <v>7737846410</v>
      </c>
      <c r="E72" s="1">
        <v>7512472576</v>
      </c>
      <c r="F72" s="1">
        <v>627555326</v>
      </c>
      <c r="G72" s="1">
        <v>-557833713</v>
      </c>
      <c r="H72" s="1">
        <v>200274144</v>
      </c>
      <c r="I72" s="1">
        <v>313795130</v>
      </c>
      <c r="J72" s="1">
        <v>291483719</v>
      </c>
      <c r="K72" s="1">
        <v>225373794</v>
      </c>
      <c r="L72" s="1">
        <f t="shared" si="1"/>
        <v>69721613</v>
      </c>
      <c r="AB72" s="7">
        <v>43923</v>
      </c>
      <c r="AC72">
        <v>-340408451</v>
      </c>
      <c r="AD72">
        <v>40397451</v>
      </c>
      <c r="AE72">
        <v>178204274</v>
      </c>
    </row>
    <row r="73" spans="1:31">
      <c r="A73" s="7">
        <v>43925</v>
      </c>
      <c r="B73" s="8">
        <v>0.463194444444444</v>
      </c>
      <c r="C73" s="6">
        <v>0.317</v>
      </c>
      <c r="D73" s="1">
        <v>7737846410</v>
      </c>
      <c r="E73" s="1">
        <v>7512472576</v>
      </c>
      <c r="F73" s="1">
        <v>583762711</v>
      </c>
      <c r="G73" s="1">
        <v>-502306739</v>
      </c>
      <c r="H73" s="1">
        <v>220377000</v>
      </c>
      <c r="I73" s="1">
        <v>313795130</v>
      </c>
      <c r="J73" s="1">
        <v>291483719</v>
      </c>
      <c r="K73" s="1">
        <v>225373794</v>
      </c>
      <c r="L73" s="1">
        <f t="shared" si="1"/>
        <v>81455972</v>
      </c>
      <c r="AB73" s="7">
        <v>43924</v>
      </c>
      <c r="AC73">
        <v>-557833713</v>
      </c>
      <c r="AD73">
        <v>69721613</v>
      </c>
      <c r="AE73">
        <v>200274144</v>
      </c>
    </row>
    <row r="74" spans="1:31">
      <c r="A74" s="7">
        <v>43926</v>
      </c>
      <c r="B74" s="8">
        <v>0.48125</v>
      </c>
      <c r="C74" s="6">
        <v>0.317</v>
      </c>
      <c r="D74" s="1">
        <v>7737846410</v>
      </c>
      <c r="E74" s="1">
        <v>7512472576</v>
      </c>
      <c r="F74" s="1">
        <v>315817233</v>
      </c>
      <c r="G74" s="1">
        <v>-297158205</v>
      </c>
      <c r="H74" s="1">
        <v>224998187</v>
      </c>
      <c r="I74" s="1">
        <v>313795130</v>
      </c>
      <c r="J74" s="1">
        <v>291483719</v>
      </c>
      <c r="K74" s="1">
        <v>225373794</v>
      </c>
      <c r="L74" s="1">
        <f t="shared" si="1"/>
        <v>18659028</v>
      </c>
      <c r="AB74" s="7">
        <v>43925</v>
      </c>
      <c r="AC74">
        <v>-502306739</v>
      </c>
      <c r="AD74">
        <v>81455972</v>
      </c>
      <c r="AE74">
        <v>220377000</v>
      </c>
    </row>
    <row r="75" spans="1:31">
      <c r="A75" s="7">
        <v>43927</v>
      </c>
      <c r="B75" s="8">
        <v>0.509027777777778</v>
      </c>
      <c r="C75" s="6">
        <v>0.317</v>
      </c>
      <c r="D75" s="1">
        <v>7737846410</v>
      </c>
      <c r="E75" s="1">
        <v>7512472576</v>
      </c>
      <c r="F75" s="1">
        <v>299023889</v>
      </c>
      <c r="G75" s="1">
        <v>-301355031</v>
      </c>
      <c r="H75" s="1">
        <v>219464536</v>
      </c>
      <c r="I75" s="1">
        <v>313795130</v>
      </c>
      <c r="J75" s="1">
        <v>291483719</v>
      </c>
      <c r="K75" s="1">
        <v>225373794</v>
      </c>
      <c r="L75" s="1">
        <f t="shared" si="1"/>
        <v>-2331142</v>
      </c>
      <c r="AB75" s="7">
        <v>43926</v>
      </c>
      <c r="AC75">
        <v>-297158205</v>
      </c>
      <c r="AD75">
        <v>18659028</v>
      </c>
      <c r="AE75">
        <v>224998187</v>
      </c>
    </row>
    <row r="76" spans="1:31">
      <c r="A76" s="7">
        <v>43928</v>
      </c>
      <c r="B76" s="8">
        <v>0.465972222222222</v>
      </c>
      <c r="C76" s="6">
        <v>0.317</v>
      </c>
      <c r="D76" s="1">
        <v>7737846410</v>
      </c>
      <c r="E76" s="1">
        <v>7512472576</v>
      </c>
      <c r="F76" s="1">
        <v>583565121</v>
      </c>
      <c r="G76" s="1">
        <v>-578355652</v>
      </c>
      <c r="H76" s="1">
        <v>198657426</v>
      </c>
      <c r="I76" s="1">
        <v>313795130</v>
      </c>
      <c r="J76" s="1">
        <v>291483719</v>
      </c>
      <c r="K76" s="1">
        <v>225373794</v>
      </c>
      <c r="L76" s="1">
        <f t="shared" si="1"/>
        <v>5209469</v>
      </c>
      <c r="AB76" s="7">
        <v>43927</v>
      </c>
      <c r="AC76">
        <v>-301355031</v>
      </c>
      <c r="AD76">
        <v>-2331142</v>
      </c>
      <c r="AE76">
        <v>219464536</v>
      </c>
    </row>
    <row r="77" spans="1:31">
      <c r="A77" s="7">
        <v>43929</v>
      </c>
      <c r="B77" s="8">
        <v>0.711111111111111</v>
      </c>
      <c r="C77" s="6">
        <v>0.317</v>
      </c>
      <c r="D77" s="1">
        <v>7737846410</v>
      </c>
      <c r="E77" s="1">
        <v>7512472576</v>
      </c>
      <c r="F77" s="1">
        <v>415129487</v>
      </c>
      <c r="G77" s="1">
        <v>-362765657</v>
      </c>
      <c r="H77" s="1">
        <v>229358461</v>
      </c>
      <c r="I77" s="1">
        <v>313795130</v>
      </c>
      <c r="J77" s="1">
        <v>291483719</v>
      </c>
      <c r="K77" s="1">
        <v>225373794</v>
      </c>
      <c r="L77" s="1">
        <f t="shared" si="1"/>
        <v>52363830</v>
      </c>
      <c r="AB77" s="7">
        <v>43928</v>
      </c>
      <c r="AC77">
        <v>-578355652</v>
      </c>
      <c r="AD77">
        <v>5209469</v>
      </c>
      <c r="AE77">
        <v>198657426</v>
      </c>
    </row>
    <row r="78" spans="1:31">
      <c r="A78" s="7">
        <v>43930</v>
      </c>
      <c r="B78" s="8">
        <v>0.745833333333333</v>
      </c>
      <c r="C78" s="6">
        <v>0.317</v>
      </c>
      <c r="D78" s="1">
        <v>7737846410</v>
      </c>
      <c r="E78" s="1">
        <v>7512472576</v>
      </c>
      <c r="F78" s="1">
        <v>324800391</v>
      </c>
      <c r="G78" s="1">
        <v>-305298832</v>
      </c>
      <c r="H78" s="1">
        <v>217587309</v>
      </c>
      <c r="I78" s="1">
        <v>313795130</v>
      </c>
      <c r="J78" s="1">
        <v>291483719</v>
      </c>
      <c r="K78" s="1">
        <v>225373794</v>
      </c>
      <c r="L78" s="1">
        <f t="shared" si="1"/>
        <v>19501559</v>
      </c>
      <c r="AB78" s="7">
        <v>43929</v>
      </c>
      <c r="AC78">
        <v>-362765657</v>
      </c>
      <c r="AD78">
        <v>52363830</v>
      </c>
      <c r="AE78">
        <v>229358461</v>
      </c>
    </row>
    <row r="79" spans="1:31">
      <c r="A79" s="7">
        <v>43931</v>
      </c>
      <c r="B79" s="8">
        <v>0.528472222222222</v>
      </c>
      <c r="C79" s="6">
        <v>0.317</v>
      </c>
      <c r="D79" s="1">
        <v>7737846410</v>
      </c>
      <c r="E79" s="1">
        <v>7512472576</v>
      </c>
      <c r="F79" s="1">
        <v>321639619</v>
      </c>
      <c r="G79" s="1">
        <v>-302184949</v>
      </c>
      <c r="H79" s="1">
        <v>195222815</v>
      </c>
      <c r="I79" s="1">
        <v>313795130</v>
      </c>
      <c r="J79" s="1">
        <v>291483719</v>
      </c>
      <c r="K79" s="1">
        <v>225373794</v>
      </c>
      <c r="L79" s="1">
        <f t="shared" si="1"/>
        <v>19454670</v>
      </c>
      <c r="AB79" s="7">
        <v>43930</v>
      </c>
      <c r="AC79">
        <v>-305298832</v>
      </c>
      <c r="AD79">
        <v>19501559</v>
      </c>
      <c r="AE79">
        <v>217587309</v>
      </c>
    </row>
    <row r="80" spans="1:31">
      <c r="A80" s="7">
        <v>43932</v>
      </c>
      <c r="B80" s="8">
        <v>0.44375</v>
      </c>
      <c r="C80" s="6">
        <v>0.317</v>
      </c>
      <c r="D80" s="1">
        <v>7737846410</v>
      </c>
      <c r="E80" s="1">
        <v>7512472576</v>
      </c>
      <c r="F80" s="1">
        <v>508894075</v>
      </c>
      <c r="G80" s="1">
        <v>-489844461</v>
      </c>
      <c r="H80" s="1">
        <v>166915310</v>
      </c>
      <c r="I80" s="1">
        <v>313795130</v>
      </c>
      <c r="J80" s="1">
        <v>291483719</v>
      </c>
      <c r="K80" s="1">
        <v>225373794</v>
      </c>
      <c r="L80" s="1">
        <f t="shared" si="1"/>
        <v>19049614</v>
      </c>
      <c r="AB80" s="7">
        <v>43931</v>
      </c>
      <c r="AC80">
        <v>-302184949</v>
      </c>
      <c r="AD80">
        <v>19454670</v>
      </c>
      <c r="AE80">
        <v>195222815</v>
      </c>
    </row>
    <row r="81" spans="1:31">
      <c r="A81" s="7">
        <v>43933</v>
      </c>
      <c r="B81" s="8">
        <v>0.511111111111111</v>
      </c>
      <c r="C81" s="6">
        <v>0.317</v>
      </c>
      <c r="D81" s="1">
        <v>7737846410</v>
      </c>
      <c r="E81" s="1">
        <v>7512472576</v>
      </c>
      <c r="F81" s="1">
        <v>305997093</v>
      </c>
      <c r="G81" s="1">
        <v>-315149902</v>
      </c>
      <c r="H81" s="1">
        <v>105630691</v>
      </c>
      <c r="I81" s="1">
        <v>313795130</v>
      </c>
      <c r="J81" s="1">
        <v>291483719</v>
      </c>
      <c r="K81" s="1">
        <v>225373794</v>
      </c>
      <c r="L81" s="1">
        <f t="shared" si="1"/>
        <v>-9152809</v>
      </c>
      <c r="AB81" s="7">
        <v>43932</v>
      </c>
      <c r="AC81">
        <v>-489844461</v>
      </c>
      <c r="AD81">
        <v>19049614</v>
      </c>
      <c r="AE81">
        <v>166915310</v>
      </c>
    </row>
    <row r="82" spans="1:31">
      <c r="A82" s="7">
        <v>43934</v>
      </c>
      <c r="B82" s="8">
        <v>0.717361111111111</v>
      </c>
      <c r="C82" s="6">
        <v>0.317</v>
      </c>
      <c r="D82" s="1">
        <v>7737846410</v>
      </c>
      <c r="E82" s="1">
        <v>7512472576</v>
      </c>
      <c r="F82" s="1">
        <v>328548536</v>
      </c>
      <c r="G82" s="1">
        <v>-308176559</v>
      </c>
      <c r="H82" s="1">
        <v>107343640</v>
      </c>
      <c r="I82" s="1">
        <v>313795130</v>
      </c>
      <c r="J82" s="1">
        <v>291483719</v>
      </c>
      <c r="K82" s="1">
        <v>225373794</v>
      </c>
      <c r="L82" s="1">
        <f t="shared" si="1"/>
        <v>20371977</v>
      </c>
      <c r="AB82" s="7">
        <v>43933</v>
      </c>
      <c r="AC82">
        <v>-315149902</v>
      </c>
      <c r="AD82">
        <v>-9152809</v>
      </c>
      <c r="AE82">
        <v>105630691</v>
      </c>
    </row>
    <row r="83" spans="1:31">
      <c r="A83" s="7">
        <v>43935</v>
      </c>
      <c r="B83" s="8">
        <v>0.725694444444444</v>
      </c>
      <c r="C83" s="6">
        <v>0.317</v>
      </c>
      <c r="D83" s="1">
        <v>7737846410</v>
      </c>
      <c r="E83" s="1">
        <v>7512472576</v>
      </c>
      <c r="F83" s="1">
        <v>326024698</v>
      </c>
      <c r="G83" s="1">
        <v>-335594247</v>
      </c>
      <c r="H83" s="1">
        <v>100105233</v>
      </c>
      <c r="I83" s="1">
        <v>313795130</v>
      </c>
      <c r="J83" s="1">
        <v>291483719</v>
      </c>
      <c r="K83" s="1">
        <v>225373794</v>
      </c>
      <c r="L83" s="1">
        <f t="shared" si="1"/>
        <v>-9569549</v>
      </c>
      <c r="AB83" s="7">
        <v>43934</v>
      </c>
      <c r="AC83">
        <v>-308176559</v>
      </c>
      <c r="AD83">
        <v>20371977</v>
      </c>
      <c r="AE83">
        <v>107343640</v>
      </c>
    </row>
    <row r="84" spans="1:31">
      <c r="A84" s="7">
        <v>43936</v>
      </c>
      <c r="B84" s="8">
        <v>0.661805555555556</v>
      </c>
      <c r="C84" s="6">
        <v>0.317</v>
      </c>
      <c r="D84" s="1">
        <v>7737846410</v>
      </c>
      <c r="E84" s="1">
        <v>7512472576</v>
      </c>
      <c r="F84" s="1">
        <v>622988950</v>
      </c>
      <c r="G84" s="1">
        <v>-611292637</v>
      </c>
      <c r="H84" s="1">
        <v>113830484</v>
      </c>
      <c r="I84" s="1">
        <v>313795130</v>
      </c>
      <c r="J84" s="1">
        <v>291483719</v>
      </c>
      <c r="K84" s="1">
        <v>225373794</v>
      </c>
      <c r="L84" s="1">
        <f t="shared" si="1"/>
        <v>11696313</v>
      </c>
      <c r="AB84" s="7">
        <v>43935</v>
      </c>
      <c r="AC84">
        <v>-335594247</v>
      </c>
      <c r="AD84">
        <v>-9569549</v>
      </c>
      <c r="AE84">
        <v>100105233</v>
      </c>
    </row>
    <row r="85" spans="1:31">
      <c r="A85" s="7">
        <v>43937</v>
      </c>
      <c r="B85" s="8">
        <v>0.707638888888889</v>
      </c>
      <c r="C85" s="6">
        <v>0.317</v>
      </c>
      <c r="D85" s="1">
        <v>7737846410</v>
      </c>
      <c r="E85" s="1">
        <v>7512472576</v>
      </c>
      <c r="F85" s="1">
        <v>342685042</v>
      </c>
      <c r="G85" s="1">
        <v>-299597357</v>
      </c>
      <c r="H85" s="1">
        <v>104554339</v>
      </c>
      <c r="I85" s="1">
        <v>313795130</v>
      </c>
      <c r="J85" s="1">
        <v>291483719</v>
      </c>
      <c r="K85" s="1">
        <v>225373794</v>
      </c>
      <c r="L85" s="1">
        <f t="shared" si="1"/>
        <v>43087685</v>
      </c>
      <c r="M85" s="1"/>
      <c r="N85" s="1"/>
      <c r="O85" s="1"/>
      <c r="AB85" s="7">
        <v>43936</v>
      </c>
      <c r="AC85">
        <v>-611292637</v>
      </c>
      <c r="AD85">
        <v>11696313</v>
      </c>
      <c r="AE85">
        <v>113830484</v>
      </c>
    </row>
    <row r="86" spans="1:31">
      <c r="A86" s="7">
        <v>43938</v>
      </c>
      <c r="B86" s="8">
        <v>0.622222222222222</v>
      </c>
      <c r="C86" s="6">
        <v>0.317</v>
      </c>
      <c r="D86" s="1">
        <v>7737846410</v>
      </c>
      <c r="E86" s="1">
        <v>7512472576</v>
      </c>
      <c r="F86" s="1">
        <v>612948342</v>
      </c>
      <c r="G86" s="1">
        <v>-556922827</v>
      </c>
      <c r="H86" s="1">
        <v>97990610</v>
      </c>
      <c r="I86" s="1">
        <v>313795130</v>
      </c>
      <c r="J86" s="1">
        <v>291483719</v>
      </c>
      <c r="K86" s="1">
        <v>225373794</v>
      </c>
      <c r="L86" s="1">
        <f t="shared" si="1"/>
        <v>56025515</v>
      </c>
      <c r="AB86" s="7">
        <v>43937</v>
      </c>
      <c r="AC86">
        <v>-299597357</v>
      </c>
      <c r="AD86">
        <v>43087685</v>
      </c>
      <c r="AE86">
        <v>104554339</v>
      </c>
    </row>
    <row r="87" spans="1:31">
      <c r="A87" s="7">
        <v>43939</v>
      </c>
      <c r="B87" s="8">
        <v>0.744444444444444</v>
      </c>
      <c r="C87" s="6">
        <v>0.317</v>
      </c>
      <c r="D87" s="1">
        <v>7737846410</v>
      </c>
      <c r="E87" s="1">
        <v>7512472576</v>
      </c>
      <c r="F87" s="1">
        <v>388876463</v>
      </c>
      <c r="G87" s="1">
        <v>-335324354</v>
      </c>
      <c r="H87" s="1">
        <v>133509762</v>
      </c>
      <c r="I87" s="1">
        <v>313795130</v>
      </c>
      <c r="J87" s="1">
        <v>291483719</v>
      </c>
      <c r="K87" s="1">
        <v>225373794</v>
      </c>
      <c r="L87" s="1">
        <f t="shared" si="1"/>
        <v>53552109</v>
      </c>
      <c r="AB87" s="7">
        <v>43938</v>
      </c>
      <c r="AC87">
        <v>-556922827</v>
      </c>
      <c r="AD87">
        <v>56025515</v>
      </c>
      <c r="AE87">
        <v>97990610</v>
      </c>
    </row>
    <row r="88" spans="1:31">
      <c r="A88" s="7">
        <v>43940</v>
      </c>
      <c r="B88" s="8">
        <v>0.575</v>
      </c>
      <c r="C88" s="6">
        <v>0.317</v>
      </c>
      <c r="D88" s="1">
        <v>7737846410</v>
      </c>
      <c r="E88" s="1">
        <v>7512472576</v>
      </c>
      <c r="F88" s="1">
        <v>637548619</v>
      </c>
      <c r="G88" s="1">
        <v>-557600931</v>
      </c>
      <c r="H88" s="1">
        <v>158888684</v>
      </c>
      <c r="I88" s="1">
        <v>313795130</v>
      </c>
      <c r="J88" s="1">
        <v>291483719</v>
      </c>
      <c r="K88" s="1">
        <v>225373794</v>
      </c>
      <c r="L88" s="1">
        <f t="shared" si="1"/>
        <v>79947688</v>
      </c>
      <c r="AB88" s="7">
        <v>43939</v>
      </c>
      <c r="AC88">
        <v>-335324354</v>
      </c>
      <c r="AD88">
        <v>53552109</v>
      </c>
      <c r="AE88">
        <v>133509762</v>
      </c>
    </row>
    <row r="89" spans="1:31">
      <c r="A89" s="7">
        <v>43941</v>
      </c>
      <c r="B89" s="8">
        <v>0.629166666666667</v>
      </c>
      <c r="C89" s="6">
        <v>0.317</v>
      </c>
      <c r="D89" s="1">
        <v>7737846410</v>
      </c>
      <c r="E89" s="1">
        <v>7512472576</v>
      </c>
      <c r="F89" s="1">
        <v>325146489</v>
      </c>
      <c r="G89" s="1">
        <v>-319039726</v>
      </c>
      <c r="H89" s="1">
        <v>174148256</v>
      </c>
      <c r="I89" s="1">
        <v>313795130</v>
      </c>
      <c r="J89" s="1">
        <v>291483719</v>
      </c>
      <c r="K89" s="1">
        <v>225373794</v>
      </c>
      <c r="L89" s="1">
        <f t="shared" si="1"/>
        <v>6106763</v>
      </c>
      <c r="AB89" s="7">
        <v>43940</v>
      </c>
      <c r="AC89">
        <v>-557600931</v>
      </c>
      <c r="AD89">
        <v>79947688</v>
      </c>
      <c r="AE89">
        <v>158888684</v>
      </c>
    </row>
    <row r="90" spans="1:31">
      <c r="A90" s="7">
        <v>43942</v>
      </c>
      <c r="B90" s="8">
        <v>0.702083333333333</v>
      </c>
      <c r="C90" s="6">
        <v>0.317</v>
      </c>
      <c r="D90" s="1">
        <v>7737846410</v>
      </c>
      <c r="E90" s="1">
        <v>7512472576</v>
      </c>
      <c r="F90" s="1">
        <v>355624430</v>
      </c>
      <c r="G90" s="1">
        <v>-317160600</v>
      </c>
      <c r="H90" s="1">
        <v>192240109</v>
      </c>
      <c r="I90" s="1">
        <v>313795130</v>
      </c>
      <c r="J90" s="1">
        <v>291483719</v>
      </c>
      <c r="K90" s="1">
        <v>225373794</v>
      </c>
      <c r="L90" s="1">
        <f t="shared" si="1"/>
        <v>38463830</v>
      </c>
      <c r="AB90" s="7">
        <v>43941</v>
      </c>
      <c r="AC90">
        <v>-319039726</v>
      </c>
      <c r="AD90">
        <v>6106763</v>
      </c>
      <c r="AE90">
        <v>174148256</v>
      </c>
    </row>
    <row r="91" spans="28:31">
      <c r="AB91" s="7">
        <v>43942</v>
      </c>
      <c r="AC91">
        <v>-317160600</v>
      </c>
      <c r="AD91">
        <v>38463830</v>
      </c>
      <c r="AE91">
        <v>192240109</v>
      </c>
    </row>
    <row r="92" spans="28:31">
      <c r="AB92" t="s">
        <v>309</v>
      </c>
      <c r="AC92">
        <v>-36019243911</v>
      </c>
      <c r="AD92">
        <v>3978021692</v>
      </c>
      <c r="AE92">
        <v>15822868178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4"/>
  <sheetViews>
    <sheetView workbookViewId="0">
      <pane ySplit="3" topLeftCell="A64" activePane="bottomLeft" state="frozen"/>
      <selection/>
      <selection pane="bottomLeft" activeCell="I72" sqref="I7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269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307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1:31">
      <c r="A39" s="7">
        <v>43909</v>
      </c>
      <c r="B39" s="8">
        <v>0.711111111111111</v>
      </c>
      <c r="C39" s="6">
        <v>0.8</v>
      </c>
      <c r="D39" s="1">
        <v>17752443464</v>
      </c>
      <c r="E39" s="1">
        <v>17235383025</v>
      </c>
      <c r="F39" s="1">
        <v>791923215</v>
      </c>
      <c r="G39" s="1">
        <v>-749173338</v>
      </c>
      <c r="H39" s="1">
        <v>404777962</v>
      </c>
      <c r="I39" s="1">
        <v>719920000</v>
      </c>
      <c r="J39" s="1">
        <v>668732000</v>
      </c>
      <c r="K39" s="1">
        <v>517060175</v>
      </c>
      <c r="L39" s="1">
        <f t="shared" si="0"/>
        <v>42749877</v>
      </c>
      <c r="AB39" s="7">
        <v>43908</v>
      </c>
      <c r="AC39">
        <v>-627176188</v>
      </c>
      <c r="AD39">
        <v>3175689</v>
      </c>
      <c r="AE39">
        <v>388575370</v>
      </c>
    </row>
    <row r="40" spans="1:31">
      <c r="A40" s="7">
        <v>43910</v>
      </c>
      <c r="B40" s="8">
        <v>0.745833333333333</v>
      </c>
      <c r="C40" s="6">
        <v>0.8</v>
      </c>
      <c r="D40" s="1">
        <v>17752443464</v>
      </c>
      <c r="E40" s="1">
        <v>17235383025</v>
      </c>
      <c r="F40" s="1">
        <v>663314578</v>
      </c>
      <c r="G40" s="1">
        <v>-614173066</v>
      </c>
      <c r="H40" s="1">
        <v>353689477</v>
      </c>
      <c r="I40" s="1">
        <v>1079880800</v>
      </c>
      <c r="J40" s="1">
        <v>1003098400</v>
      </c>
      <c r="K40" s="1">
        <v>517060175</v>
      </c>
      <c r="L40" s="1">
        <f t="shared" si="0"/>
        <v>49141512</v>
      </c>
      <c r="AB40" s="7">
        <v>43909</v>
      </c>
      <c r="AC40">
        <v>-749173338</v>
      </c>
      <c r="AD40">
        <v>42749877</v>
      </c>
      <c r="AE40">
        <v>404777962</v>
      </c>
    </row>
    <row r="41" spans="1:31">
      <c r="A41" s="7">
        <v>43911</v>
      </c>
      <c r="B41" s="8">
        <v>0.481944444444444</v>
      </c>
      <c r="C41" s="6">
        <v>0.8</v>
      </c>
      <c r="D41" s="1">
        <v>17752443464</v>
      </c>
      <c r="E41" s="1">
        <v>17235383025</v>
      </c>
      <c r="F41" s="1">
        <v>1628038998</v>
      </c>
      <c r="G41" s="1">
        <v>-1487356291</v>
      </c>
      <c r="H41" s="1">
        <v>393233496</v>
      </c>
      <c r="I41" s="1">
        <v>1079880800</v>
      </c>
      <c r="J41" s="1">
        <v>1003098400</v>
      </c>
      <c r="K41" s="1">
        <v>517060175</v>
      </c>
      <c r="L41" s="1">
        <f t="shared" si="0"/>
        <v>140682707</v>
      </c>
      <c r="AB41" s="7">
        <v>43910</v>
      </c>
      <c r="AC41">
        <v>-614173066</v>
      </c>
      <c r="AD41">
        <v>49141512</v>
      </c>
      <c r="AE41">
        <v>353689477</v>
      </c>
    </row>
    <row r="42" spans="1:31">
      <c r="A42" s="7">
        <v>43912</v>
      </c>
      <c r="B42" s="8">
        <v>0.753472222222222</v>
      </c>
      <c r="C42" s="6">
        <v>0.8</v>
      </c>
      <c r="D42" s="1">
        <v>17752443464</v>
      </c>
      <c r="E42" s="1">
        <v>17235383025</v>
      </c>
      <c r="F42" s="1">
        <v>930767830</v>
      </c>
      <c r="G42" s="1">
        <v>-831557406</v>
      </c>
      <c r="H42" s="1">
        <v>450958151</v>
      </c>
      <c r="I42" s="1">
        <v>719920000</v>
      </c>
      <c r="J42" s="1">
        <v>668732000</v>
      </c>
      <c r="K42" s="1">
        <v>517060175</v>
      </c>
      <c r="L42" s="1">
        <f t="shared" si="0"/>
        <v>99210424</v>
      </c>
      <c r="AB42" s="7">
        <v>43911</v>
      </c>
      <c r="AC42">
        <v>-1487356291</v>
      </c>
      <c r="AD42">
        <v>140682707</v>
      </c>
      <c r="AE42">
        <v>393233496</v>
      </c>
    </row>
    <row r="43" spans="1:31">
      <c r="A43" s="7">
        <v>43913</v>
      </c>
      <c r="B43" s="8">
        <v>0.808333333333333</v>
      </c>
      <c r="C43" s="6">
        <v>0.8</v>
      </c>
      <c r="D43" s="1">
        <v>17752443464</v>
      </c>
      <c r="E43" s="1">
        <v>17235383025</v>
      </c>
      <c r="F43" s="1">
        <v>701649636</v>
      </c>
      <c r="G43" s="1">
        <v>-723995269</v>
      </c>
      <c r="H43" s="1">
        <v>441892383</v>
      </c>
      <c r="I43" s="1">
        <v>719920000</v>
      </c>
      <c r="J43" s="1">
        <v>668732000</v>
      </c>
      <c r="K43" s="1">
        <v>517060175</v>
      </c>
      <c r="L43" s="1">
        <f t="shared" si="0"/>
        <v>-22345633</v>
      </c>
      <c r="AB43" s="7">
        <v>43912</v>
      </c>
      <c r="AC43">
        <v>-831557406</v>
      </c>
      <c r="AD43">
        <v>99210424</v>
      </c>
      <c r="AE43">
        <v>450958151</v>
      </c>
    </row>
    <row r="44" spans="1:31">
      <c r="A44" s="7">
        <v>43914</v>
      </c>
      <c r="B44" s="8">
        <v>0.781944444444444</v>
      </c>
      <c r="C44" s="6">
        <v>0.8</v>
      </c>
      <c r="D44" s="1">
        <v>17752443464</v>
      </c>
      <c r="E44" s="1">
        <v>17235383025</v>
      </c>
      <c r="F44" s="1">
        <v>1437615936</v>
      </c>
      <c r="G44" s="1">
        <v>-1387177722</v>
      </c>
      <c r="H44" s="1">
        <v>434232719</v>
      </c>
      <c r="I44" s="1">
        <v>719920000</v>
      </c>
      <c r="J44" s="1">
        <v>668732000</v>
      </c>
      <c r="K44" s="1">
        <v>517060175</v>
      </c>
      <c r="L44" s="1">
        <f t="shared" si="0"/>
        <v>50438214</v>
      </c>
      <c r="AB44" s="7">
        <v>43913</v>
      </c>
      <c r="AC44">
        <v>-723995269</v>
      </c>
      <c r="AD44">
        <v>-22345633</v>
      </c>
      <c r="AE44">
        <v>441892383</v>
      </c>
    </row>
    <row r="45" spans="1:31">
      <c r="A45" s="7">
        <v>43915</v>
      </c>
      <c r="B45" s="8">
        <v>0.805555555555556</v>
      </c>
      <c r="C45" s="6">
        <v>0.8</v>
      </c>
      <c r="D45" s="1">
        <v>17752443464</v>
      </c>
      <c r="E45" s="1">
        <v>17235383025</v>
      </c>
      <c r="F45" s="1">
        <v>1377063993</v>
      </c>
      <c r="G45" s="1">
        <v>-1270583059</v>
      </c>
      <c r="H45" s="1">
        <v>369953998</v>
      </c>
      <c r="I45" s="1">
        <v>719920000</v>
      </c>
      <c r="J45" s="1">
        <v>668732000</v>
      </c>
      <c r="K45" s="1">
        <v>517060175</v>
      </c>
      <c r="L45" s="1">
        <f t="shared" si="0"/>
        <v>106480934</v>
      </c>
      <c r="AB45" s="7">
        <v>43914</v>
      </c>
      <c r="AC45">
        <v>-1387177722</v>
      </c>
      <c r="AD45">
        <v>50438214</v>
      </c>
      <c r="AE45">
        <v>434232719</v>
      </c>
    </row>
    <row r="46" spans="1:31">
      <c r="A46" s="7">
        <v>43916</v>
      </c>
      <c r="B46" s="8">
        <v>0.701388888888889</v>
      </c>
      <c r="C46" s="6">
        <v>0.8</v>
      </c>
      <c r="D46" s="1">
        <v>17752443464</v>
      </c>
      <c r="E46" s="1">
        <v>17235383025</v>
      </c>
      <c r="F46" s="1">
        <v>1281442106</v>
      </c>
      <c r="G46" s="1">
        <v>-1219445185</v>
      </c>
      <c r="H46" s="1">
        <v>379134031</v>
      </c>
      <c r="I46" s="1">
        <v>719920000</v>
      </c>
      <c r="J46" s="1">
        <v>668732000</v>
      </c>
      <c r="K46" s="1">
        <v>517060175</v>
      </c>
      <c r="L46" s="1">
        <f t="shared" si="0"/>
        <v>61996921</v>
      </c>
      <c r="AB46" s="7">
        <v>43915</v>
      </c>
      <c r="AC46">
        <v>-1270583059</v>
      </c>
      <c r="AD46">
        <v>106480934</v>
      </c>
      <c r="AE46">
        <v>369953998</v>
      </c>
    </row>
    <row r="47" spans="1:31">
      <c r="A47" s="7">
        <v>43917</v>
      </c>
      <c r="B47" s="8">
        <v>0.631944444444444</v>
      </c>
      <c r="C47" s="6">
        <v>0.8</v>
      </c>
      <c r="D47" s="1">
        <v>17752443464</v>
      </c>
      <c r="E47" s="1">
        <v>17235383025</v>
      </c>
      <c r="F47" s="1">
        <v>711803283</v>
      </c>
      <c r="G47" s="1">
        <v>-653344972</v>
      </c>
      <c r="H47" s="1">
        <v>410786577</v>
      </c>
      <c r="I47" s="1">
        <v>1079880800</v>
      </c>
      <c r="J47" s="1">
        <v>1003098400</v>
      </c>
      <c r="K47" s="1">
        <v>517060175</v>
      </c>
      <c r="L47" s="1">
        <f t="shared" si="0"/>
        <v>58458311</v>
      </c>
      <c r="AB47" s="7">
        <v>43916</v>
      </c>
      <c r="AC47">
        <v>-1219445185</v>
      </c>
      <c r="AD47">
        <v>61996921</v>
      </c>
      <c r="AE47">
        <v>379134031</v>
      </c>
    </row>
    <row r="48" spans="1:31">
      <c r="A48" s="7">
        <v>43918</v>
      </c>
      <c r="B48" s="8">
        <v>0.704861111111111</v>
      </c>
      <c r="C48" s="6">
        <v>0.8</v>
      </c>
      <c r="D48" s="1">
        <v>17752443464</v>
      </c>
      <c r="E48" s="1">
        <v>17235383025</v>
      </c>
      <c r="F48" s="1">
        <v>1141480608</v>
      </c>
      <c r="G48" s="1">
        <v>-1122680732</v>
      </c>
      <c r="H48" s="1">
        <v>380444941</v>
      </c>
      <c r="I48" s="1">
        <v>1079880800</v>
      </c>
      <c r="J48" s="1">
        <v>1003098400</v>
      </c>
      <c r="K48" s="1">
        <v>517060175</v>
      </c>
      <c r="L48" s="1">
        <f t="shared" si="0"/>
        <v>18799876</v>
      </c>
      <c r="AB48" s="7">
        <v>43917</v>
      </c>
      <c r="AC48">
        <v>-653344972</v>
      </c>
      <c r="AD48">
        <v>58458311</v>
      </c>
      <c r="AE48">
        <v>410786577</v>
      </c>
    </row>
    <row r="49" spans="1:31">
      <c r="A49" s="7">
        <v>43919</v>
      </c>
      <c r="B49" s="8">
        <v>0.74375</v>
      </c>
      <c r="C49" s="6">
        <v>0.8</v>
      </c>
      <c r="D49" s="1">
        <v>17752443464</v>
      </c>
      <c r="E49" s="1">
        <v>17235383025</v>
      </c>
      <c r="F49" s="1">
        <v>812436882</v>
      </c>
      <c r="G49" s="1">
        <v>-697052490</v>
      </c>
      <c r="H49" s="1">
        <v>404288138</v>
      </c>
      <c r="I49" s="1">
        <v>719920000</v>
      </c>
      <c r="J49" s="1">
        <v>668732000</v>
      </c>
      <c r="K49" s="1">
        <v>517060175</v>
      </c>
      <c r="L49" s="1">
        <f t="shared" si="0"/>
        <v>115384392</v>
      </c>
      <c r="AB49" s="7">
        <v>43918</v>
      </c>
      <c r="AC49">
        <v>-1122680732</v>
      </c>
      <c r="AD49">
        <v>18799876</v>
      </c>
      <c r="AE49">
        <v>380444941</v>
      </c>
    </row>
    <row r="50" spans="1:31">
      <c r="A50" s="7">
        <v>43920</v>
      </c>
      <c r="B50" s="8">
        <v>0.698611111111111</v>
      </c>
      <c r="C50" s="6">
        <v>0.8</v>
      </c>
      <c r="D50" s="1">
        <v>17752443464</v>
      </c>
      <c r="E50" s="1">
        <v>17235383025</v>
      </c>
      <c r="F50" s="1">
        <v>1455056062</v>
      </c>
      <c r="G50" s="1">
        <v>-1314391197</v>
      </c>
      <c r="H50" s="1">
        <v>330358187</v>
      </c>
      <c r="I50" s="1">
        <v>719920000</v>
      </c>
      <c r="J50" s="1">
        <v>668732000</v>
      </c>
      <c r="K50" s="1">
        <v>517060175</v>
      </c>
      <c r="L50" s="1">
        <f t="shared" si="0"/>
        <v>140664865</v>
      </c>
      <c r="AB50" s="7">
        <v>43919</v>
      </c>
      <c r="AC50">
        <v>-697052490</v>
      </c>
      <c r="AD50">
        <v>115384392</v>
      </c>
      <c r="AE50">
        <v>404288138</v>
      </c>
    </row>
    <row r="51" spans="1:31">
      <c r="A51" s="7">
        <v>43921</v>
      </c>
      <c r="B51" s="8">
        <v>0.460416666666667</v>
      </c>
      <c r="C51" s="6">
        <v>0.8</v>
      </c>
      <c r="D51" s="1">
        <v>17752443464</v>
      </c>
      <c r="E51" s="1">
        <v>17235383025</v>
      </c>
      <c r="F51" s="1">
        <v>1224217785</v>
      </c>
      <c r="G51" s="1">
        <v>-1149561143</v>
      </c>
      <c r="H51" s="1">
        <v>402079989</v>
      </c>
      <c r="I51" s="1">
        <v>719920000</v>
      </c>
      <c r="J51" s="1">
        <v>668732000</v>
      </c>
      <c r="K51" s="1">
        <v>517060175</v>
      </c>
      <c r="L51" s="1">
        <f t="shared" si="0"/>
        <v>74656642</v>
      </c>
      <c r="AB51" s="7">
        <v>43920</v>
      </c>
      <c r="AC51">
        <v>-1314391197</v>
      </c>
      <c r="AD51">
        <v>140664865</v>
      </c>
      <c r="AE51">
        <v>330358187</v>
      </c>
    </row>
    <row r="52" spans="1:31">
      <c r="A52" s="7">
        <v>43922</v>
      </c>
      <c r="B52" s="8">
        <v>0.566666666666667</v>
      </c>
      <c r="C52" s="6">
        <v>0.8</v>
      </c>
      <c r="D52" s="1">
        <v>17752443464</v>
      </c>
      <c r="E52" s="1">
        <v>17235383025</v>
      </c>
      <c r="F52" s="1">
        <v>782371244</v>
      </c>
      <c r="G52" s="1">
        <v>-737462788</v>
      </c>
      <c r="H52" s="1">
        <v>374204598</v>
      </c>
      <c r="I52" s="1">
        <v>719920000</v>
      </c>
      <c r="J52" s="1">
        <v>668732000</v>
      </c>
      <c r="K52" s="1">
        <v>517060175</v>
      </c>
      <c r="L52" s="1">
        <f t="shared" si="0"/>
        <v>44908456</v>
      </c>
      <c r="AB52" s="7">
        <v>43921</v>
      </c>
      <c r="AC52">
        <v>-1149561143</v>
      </c>
      <c r="AD52">
        <v>74656642</v>
      </c>
      <c r="AE52">
        <v>402079989</v>
      </c>
    </row>
    <row r="53" spans="1:31">
      <c r="A53" s="7">
        <v>43923</v>
      </c>
      <c r="B53" s="8">
        <v>0.7375</v>
      </c>
      <c r="C53" s="6">
        <v>0.8</v>
      </c>
      <c r="D53" s="1">
        <v>17752443464</v>
      </c>
      <c r="E53" s="1">
        <v>17235383025</v>
      </c>
      <c r="F53" s="1">
        <v>789683866</v>
      </c>
      <c r="G53" s="1">
        <v>-780976808</v>
      </c>
      <c r="H53" s="1">
        <v>349214569</v>
      </c>
      <c r="I53" s="1">
        <v>719920000</v>
      </c>
      <c r="J53" s="1">
        <v>668732000</v>
      </c>
      <c r="K53" s="1">
        <v>517060175</v>
      </c>
      <c r="L53" s="1">
        <f t="shared" si="0"/>
        <v>8707058</v>
      </c>
      <c r="AB53" s="7">
        <v>43922</v>
      </c>
      <c r="AC53">
        <v>-737462788</v>
      </c>
      <c r="AD53">
        <v>44908456</v>
      </c>
      <c r="AE53">
        <v>374204598</v>
      </c>
    </row>
    <row r="54" spans="1:31">
      <c r="A54" s="7">
        <v>43924</v>
      </c>
      <c r="B54" s="8">
        <v>0.485416666666667</v>
      </c>
      <c r="C54" s="6">
        <v>0.8</v>
      </c>
      <c r="D54" s="1">
        <v>17752443464</v>
      </c>
      <c r="E54" s="1">
        <v>17235383025</v>
      </c>
      <c r="F54" s="1">
        <v>1339824330</v>
      </c>
      <c r="G54" s="1">
        <v>-1279801344</v>
      </c>
      <c r="H54" s="1">
        <v>372230663</v>
      </c>
      <c r="I54" s="1">
        <v>719920000</v>
      </c>
      <c r="J54" s="1">
        <v>668732000</v>
      </c>
      <c r="K54" s="1">
        <v>517060175</v>
      </c>
      <c r="L54" s="1">
        <f t="shared" si="0"/>
        <v>60022986</v>
      </c>
      <c r="AB54" s="7">
        <v>43923</v>
      </c>
      <c r="AC54">
        <v>-780976808</v>
      </c>
      <c r="AD54">
        <v>8707058</v>
      </c>
      <c r="AE54">
        <v>349214569</v>
      </c>
    </row>
    <row r="55" spans="1:31">
      <c r="A55" s="7">
        <v>43925</v>
      </c>
      <c r="B55" s="8">
        <v>0.463194444444444</v>
      </c>
      <c r="C55" s="6">
        <v>0.8</v>
      </c>
      <c r="D55" s="1">
        <v>17752443464</v>
      </c>
      <c r="E55" s="1">
        <v>17235383025</v>
      </c>
      <c r="F55" s="1">
        <v>1301632907</v>
      </c>
      <c r="G55" s="1">
        <v>-1152409446</v>
      </c>
      <c r="H55" s="1">
        <v>411679885</v>
      </c>
      <c r="I55" s="1">
        <v>719920000</v>
      </c>
      <c r="J55" s="1">
        <v>668732000</v>
      </c>
      <c r="K55" s="1">
        <v>517060175</v>
      </c>
      <c r="L55" s="1">
        <f t="shared" si="0"/>
        <v>149223461</v>
      </c>
      <c r="AB55" s="7">
        <v>43924</v>
      </c>
      <c r="AC55">
        <v>-1279801344</v>
      </c>
      <c r="AD55">
        <v>60022986</v>
      </c>
      <c r="AE55">
        <v>372230663</v>
      </c>
    </row>
    <row r="56" spans="1:31">
      <c r="A56" s="7">
        <v>43926</v>
      </c>
      <c r="B56" s="8">
        <v>0.48125</v>
      </c>
      <c r="C56" s="6">
        <v>0.8</v>
      </c>
      <c r="D56" s="1">
        <v>17752443464</v>
      </c>
      <c r="E56" s="1">
        <v>17235383025</v>
      </c>
      <c r="F56" s="1">
        <v>803478694</v>
      </c>
      <c r="G56" s="1">
        <v>-681750602</v>
      </c>
      <c r="H56" s="1">
        <v>514608101</v>
      </c>
      <c r="I56" s="1">
        <v>719920000</v>
      </c>
      <c r="J56" s="1">
        <v>668732000</v>
      </c>
      <c r="K56" s="1">
        <v>517060175</v>
      </c>
      <c r="L56" s="1">
        <f t="shared" si="0"/>
        <v>121728092</v>
      </c>
      <c r="AB56" s="7">
        <v>43925</v>
      </c>
      <c r="AC56">
        <v>-1152409446</v>
      </c>
      <c r="AD56">
        <v>149223461</v>
      </c>
      <c r="AE56">
        <v>411679885</v>
      </c>
    </row>
    <row r="57" spans="1:31">
      <c r="A57" s="7">
        <v>43927</v>
      </c>
      <c r="B57" s="8">
        <v>0.509027777777778</v>
      </c>
      <c r="C57" s="6">
        <v>0.8</v>
      </c>
      <c r="D57" s="1">
        <v>17752443464</v>
      </c>
      <c r="E57" s="1">
        <v>17235383025</v>
      </c>
      <c r="F57" s="1">
        <v>671572790</v>
      </c>
      <c r="G57" s="1">
        <v>-691379104</v>
      </c>
      <c r="H57" s="1">
        <v>379417395</v>
      </c>
      <c r="I57" s="1">
        <v>719920000</v>
      </c>
      <c r="J57" s="1">
        <v>668732000</v>
      </c>
      <c r="K57" s="1">
        <v>517060175</v>
      </c>
      <c r="L57" s="1">
        <f t="shared" si="0"/>
        <v>-19806314</v>
      </c>
      <c r="AB57" s="7">
        <v>43926</v>
      </c>
      <c r="AC57">
        <v>-681750602</v>
      </c>
      <c r="AD57">
        <v>121728092</v>
      </c>
      <c r="AE57">
        <v>514608101</v>
      </c>
    </row>
    <row r="58" spans="1:31">
      <c r="A58" s="7">
        <v>43928</v>
      </c>
      <c r="B58" s="8">
        <v>0.466666666666667</v>
      </c>
      <c r="C58" s="6">
        <v>0.8</v>
      </c>
      <c r="D58" s="1">
        <v>17752443464</v>
      </c>
      <c r="E58" s="1">
        <v>17235383025</v>
      </c>
      <c r="F58" s="1">
        <v>1420380607</v>
      </c>
      <c r="G58" s="1">
        <v>-1326883482</v>
      </c>
      <c r="H58" s="1">
        <v>467440361</v>
      </c>
      <c r="I58" s="1">
        <v>719920000</v>
      </c>
      <c r="J58" s="1">
        <v>668732000</v>
      </c>
      <c r="K58" s="1">
        <v>517060175</v>
      </c>
      <c r="L58" s="1">
        <f t="shared" si="0"/>
        <v>93497125</v>
      </c>
      <c r="AB58" s="7">
        <v>43927</v>
      </c>
      <c r="AC58">
        <v>-691379104</v>
      </c>
      <c r="AD58">
        <v>-19806314</v>
      </c>
      <c r="AE58">
        <v>379417395</v>
      </c>
    </row>
    <row r="59" spans="1:31">
      <c r="A59" s="7">
        <v>43929</v>
      </c>
      <c r="B59" s="8">
        <v>0.711111111111111</v>
      </c>
      <c r="C59" s="6">
        <v>0.8</v>
      </c>
      <c r="D59" s="1">
        <v>17752443464</v>
      </c>
      <c r="E59" s="1">
        <v>17235383025</v>
      </c>
      <c r="F59" s="1">
        <v>829563320</v>
      </c>
      <c r="G59" s="1">
        <v>-832269481</v>
      </c>
      <c r="H59" s="1">
        <v>415358031</v>
      </c>
      <c r="I59" s="1">
        <v>719920000</v>
      </c>
      <c r="J59" s="1">
        <v>668732000</v>
      </c>
      <c r="K59" s="1">
        <v>517060175</v>
      </c>
      <c r="L59" s="1">
        <f t="shared" si="0"/>
        <v>-2706161</v>
      </c>
      <c r="AB59" s="7">
        <v>43928</v>
      </c>
      <c r="AC59">
        <v>-1326883482</v>
      </c>
      <c r="AD59">
        <v>93497125</v>
      </c>
      <c r="AE59">
        <v>467440361</v>
      </c>
    </row>
    <row r="60" spans="1:31">
      <c r="A60" s="7">
        <v>43930</v>
      </c>
      <c r="B60" s="8">
        <v>0.745833333333333</v>
      </c>
      <c r="C60" s="6">
        <v>0.8</v>
      </c>
      <c r="D60" s="1">
        <v>17752443464</v>
      </c>
      <c r="E60" s="1">
        <v>17235383025</v>
      </c>
      <c r="F60" s="1">
        <v>826147244</v>
      </c>
      <c r="G60" s="1">
        <v>-700427109</v>
      </c>
      <c r="H60" s="1">
        <v>496169710</v>
      </c>
      <c r="I60" s="1">
        <v>719920000</v>
      </c>
      <c r="J60" s="1">
        <v>668732000</v>
      </c>
      <c r="K60" s="1">
        <v>517060175</v>
      </c>
      <c r="L60" s="1">
        <f t="shared" si="0"/>
        <v>125720135</v>
      </c>
      <c r="AB60" s="7">
        <v>43929</v>
      </c>
      <c r="AC60">
        <v>-832269481</v>
      </c>
      <c r="AD60">
        <v>-2706161</v>
      </c>
      <c r="AE60">
        <v>415358031</v>
      </c>
    </row>
    <row r="61" spans="1:31">
      <c r="A61" s="7">
        <v>43931</v>
      </c>
      <c r="B61" s="8">
        <v>0.528472222222222</v>
      </c>
      <c r="C61" s="6">
        <v>0.8</v>
      </c>
      <c r="D61" s="1">
        <v>17752443464</v>
      </c>
      <c r="E61" s="1">
        <v>17235383025</v>
      </c>
      <c r="F61" s="1">
        <v>739814283</v>
      </c>
      <c r="G61" s="1">
        <v>-693283132</v>
      </c>
      <c r="H61" s="1">
        <v>502445302</v>
      </c>
      <c r="I61" s="1">
        <v>719920000</v>
      </c>
      <c r="J61" s="1">
        <v>668732000</v>
      </c>
      <c r="K61" s="1">
        <v>517060175</v>
      </c>
      <c r="L61" s="1">
        <f t="shared" si="0"/>
        <v>46531151</v>
      </c>
      <c r="AB61" s="7">
        <v>43930</v>
      </c>
      <c r="AC61">
        <v>-700427109</v>
      </c>
      <c r="AD61">
        <v>125720135</v>
      </c>
      <c r="AE61">
        <v>496169710</v>
      </c>
    </row>
    <row r="62" spans="1:31">
      <c r="A62" s="7">
        <v>43932</v>
      </c>
      <c r="B62" s="8">
        <v>0.444444444444444</v>
      </c>
      <c r="C62" s="6">
        <v>0.8</v>
      </c>
      <c r="D62" s="1">
        <v>17752443464</v>
      </c>
      <c r="E62" s="1">
        <v>17235383025</v>
      </c>
      <c r="F62" s="1">
        <v>1246249133</v>
      </c>
      <c r="G62" s="1">
        <v>-1123818057</v>
      </c>
      <c r="H62" s="1">
        <v>558577800</v>
      </c>
      <c r="I62" s="1">
        <v>719920000</v>
      </c>
      <c r="J62" s="1">
        <v>668732000</v>
      </c>
      <c r="K62" s="1">
        <v>517060175</v>
      </c>
      <c r="L62" s="1">
        <f t="shared" si="0"/>
        <v>122431076</v>
      </c>
      <c r="AB62" s="7">
        <v>43931</v>
      </c>
      <c r="AC62">
        <v>-693283132</v>
      </c>
      <c r="AD62">
        <v>46531151</v>
      </c>
      <c r="AE62">
        <v>502445302</v>
      </c>
    </row>
    <row r="63" spans="1:31">
      <c r="A63" s="7">
        <v>43933</v>
      </c>
      <c r="B63" s="8">
        <v>0.511805555555556</v>
      </c>
      <c r="C63" s="6">
        <v>0.8</v>
      </c>
      <c r="D63" s="1">
        <v>17752443464</v>
      </c>
      <c r="E63" s="1">
        <v>17235383025</v>
      </c>
      <c r="F63" s="1">
        <v>811760965</v>
      </c>
      <c r="G63" s="1">
        <v>-723027775</v>
      </c>
      <c r="H63" s="1">
        <v>549403457</v>
      </c>
      <c r="I63" s="1">
        <v>719920000</v>
      </c>
      <c r="J63" s="1">
        <v>668732000</v>
      </c>
      <c r="K63" s="1">
        <v>517060175</v>
      </c>
      <c r="L63" s="1">
        <f t="shared" si="0"/>
        <v>88733190</v>
      </c>
      <c r="AB63" s="7">
        <v>43932</v>
      </c>
      <c r="AC63">
        <v>-1123818057</v>
      </c>
      <c r="AD63">
        <v>122431076</v>
      </c>
      <c r="AE63">
        <v>558577800</v>
      </c>
    </row>
    <row r="64" spans="1:31">
      <c r="A64" s="7">
        <v>43934</v>
      </c>
      <c r="B64" s="8">
        <v>0.75</v>
      </c>
      <c r="C64" s="6">
        <v>0.8</v>
      </c>
      <c r="D64" s="1">
        <v>17752443464</v>
      </c>
      <c r="E64" s="1">
        <v>17235383025</v>
      </c>
      <c r="F64" s="1">
        <v>818956680</v>
      </c>
      <c r="G64" s="1">
        <v>-707029290</v>
      </c>
      <c r="H64" s="1">
        <v>539602755</v>
      </c>
      <c r="I64" s="1">
        <v>719920000</v>
      </c>
      <c r="J64" s="1">
        <v>668732000</v>
      </c>
      <c r="K64" s="1">
        <v>517060175</v>
      </c>
      <c r="L64" s="1">
        <f t="shared" si="0"/>
        <v>111927390</v>
      </c>
      <c r="AB64" s="7">
        <v>43933</v>
      </c>
      <c r="AC64">
        <v>-723027775</v>
      </c>
      <c r="AD64">
        <v>88733190</v>
      </c>
      <c r="AE64">
        <v>549403457</v>
      </c>
    </row>
    <row r="65" spans="1:31">
      <c r="A65" s="7">
        <v>43935</v>
      </c>
      <c r="B65" s="8">
        <v>0.725694444444444</v>
      </c>
      <c r="C65" s="6">
        <v>0.8</v>
      </c>
      <c r="D65" s="1">
        <v>17752443464</v>
      </c>
      <c r="E65" s="1">
        <v>17235383025</v>
      </c>
      <c r="F65" s="1">
        <v>783736895</v>
      </c>
      <c r="G65" s="1">
        <v>-769931894</v>
      </c>
      <c r="H65" s="1">
        <v>573214070</v>
      </c>
      <c r="I65" s="1">
        <v>719920000</v>
      </c>
      <c r="J65" s="1">
        <v>668732000</v>
      </c>
      <c r="K65" s="1">
        <v>517060175</v>
      </c>
      <c r="L65" s="1">
        <f t="shared" si="0"/>
        <v>13805001</v>
      </c>
      <c r="AB65" s="7">
        <v>43934</v>
      </c>
      <c r="AC65">
        <v>-707029290</v>
      </c>
      <c r="AD65">
        <v>111927390</v>
      </c>
      <c r="AE65">
        <v>539602755</v>
      </c>
    </row>
    <row r="66" spans="1:31">
      <c r="A66" s="7">
        <v>43936</v>
      </c>
      <c r="B66" s="8">
        <v>0.661805555555556</v>
      </c>
      <c r="C66" s="6">
        <v>0.8</v>
      </c>
      <c r="D66" s="1">
        <v>17752443464</v>
      </c>
      <c r="E66" s="1">
        <v>17235383025</v>
      </c>
      <c r="F66" s="1">
        <v>1490740748</v>
      </c>
      <c r="G66" s="1">
        <v>-1402448649</v>
      </c>
      <c r="H66" s="1">
        <v>534397729</v>
      </c>
      <c r="I66" s="1">
        <v>719920000</v>
      </c>
      <c r="J66" s="1">
        <v>668732000</v>
      </c>
      <c r="K66" s="1">
        <v>517060175</v>
      </c>
      <c r="L66" s="1">
        <f t="shared" si="0"/>
        <v>88292099</v>
      </c>
      <c r="AB66" s="7">
        <v>43935</v>
      </c>
      <c r="AC66">
        <v>-769931894</v>
      </c>
      <c r="AD66">
        <v>13805001</v>
      </c>
      <c r="AE66">
        <v>573214070</v>
      </c>
    </row>
    <row r="67" spans="1:31">
      <c r="A67" s="7">
        <v>43937</v>
      </c>
      <c r="B67" s="8">
        <v>0.707638888888889</v>
      </c>
      <c r="C67" s="6">
        <v>0.8</v>
      </c>
      <c r="D67" s="1">
        <v>17752443464</v>
      </c>
      <c r="E67" s="1">
        <v>17235383025</v>
      </c>
      <c r="F67" s="1">
        <v>806223635</v>
      </c>
      <c r="G67" s="1">
        <v>-687346588</v>
      </c>
      <c r="H67" s="1">
        <v>655980937</v>
      </c>
      <c r="I67" s="1">
        <v>719920000</v>
      </c>
      <c r="J67" s="1">
        <v>668732000</v>
      </c>
      <c r="K67" s="1">
        <v>517060175</v>
      </c>
      <c r="L67" s="1">
        <f t="shared" si="0"/>
        <v>118877047</v>
      </c>
      <c r="AB67" s="7">
        <v>43936</v>
      </c>
      <c r="AC67">
        <v>-1402448649</v>
      </c>
      <c r="AD67">
        <v>88292099</v>
      </c>
      <c r="AE67">
        <v>534397729</v>
      </c>
    </row>
    <row r="68" spans="1:31">
      <c r="A68" s="7">
        <v>43938</v>
      </c>
      <c r="B68" s="8">
        <v>0.622916666666667</v>
      </c>
      <c r="C68" s="6">
        <v>0.8</v>
      </c>
      <c r="D68" s="1">
        <v>17752443464</v>
      </c>
      <c r="E68" s="1">
        <v>17235383025</v>
      </c>
      <c r="F68" s="1">
        <v>1397738524</v>
      </c>
      <c r="G68" s="1">
        <v>-1277711556</v>
      </c>
      <c r="H68" s="1">
        <v>531410723</v>
      </c>
      <c r="I68" s="1">
        <v>719920000</v>
      </c>
      <c r="J68" s="1">
        <v>668732000</v>
      </c>
      <c r="K68" s="1">
        <v>517060175</v>
      </c>
      <c r="L68" s="1">
        <f t="shared" ref="L68:L72" si="1">F68+G68</f>
        <v>120026968</v>
      </c>
      <c r="AB68" s="7">
        <v>43937</v>
      </c>
      <c r="AC68">
        <v>-687346588</v>
      </c>
      <c r="AD68">
        <v>118877047</v>
      </c>
      <c r="AE68">
        <v>655980937</v>
      </c>
    </row>
    <row r="69" spans="1:31">
      <c r="A69" s="7">
        <v>43939</v>
      </c>
      <c r="B69" s="8">
        <v>0.747222222222222</v>
      </c>
      <c r="C69" s="6">
        <v>0.8</v>
      </c>
      <c r="D69" s="1">
        <v>17752443464</v>
      </c>
      <c r="E69" s="1">
        <v>17235383025</v>
      </c>
      <c r="F69" s="1">
        <v>782096597</v>
      </c>
      <c r="G69" s="1">
        <v>-769312698</v>
      </c>
      <c r="H69" s="1">
        <v>529211972</v>
      </c>
      <c r="I69" s="1">
        <v>719920000</v>
      </c>
      <c r="J69" s="1">
        <v>668732000</v>
      </c>
      <c r="K69" s="1">
        <v>517060175</v>
      </c>
      <c r="L69" s="1">
        <f t="shared" si="1"/>
        <v>12783899</v>
      </c>
      <c r="AB69" s="7">
        <v>43938</v>
      </c>
      <c r="AC69">
        <v>-1277711556</v>
      </c>
      <c r="AD69">
        <v>120026968</v>
      </c>
      <c r="AE69">
        <v>531410723</v>
      </c>
    </row>
    <row r="70" spans="1:31">
      <c r="A70" s="7">
        <v>43940</v>
      </c>
      <c r="B70" s="8">
        <v>0.575</v>
      </c>
      <c r="C70" s="6">
        <v>0.8</v>
      </c>
      <c r="D70" s="1">
        <v>17752443464</v>
      </c>
      <c r="E70" s="1">
        <v>17235383025</v>
      </c>
      <c r="F70" s="1">
        <v>1308190439</v>
      </c>
      <c r="G70" s="1">
        <v>-1279267287</v>
      </c>
      <c r="H70" s="1">
        <v>437902799</v>
      </c>
      <c r="I70" s="1">
        <v>719920000</v>
      </c>
      <c r="J70" s="1">
        <v>668732000</v>
      </c>
      <c r="K70" s="1">
        <v>517060175</v>
      </c>
      <c r="L70" s="1">
        <f t="shared" si="1"/>
        <v>28923152</v>
      </c>
      <c r="AB70" s="7">
        <v>43939</v>
      </c>
      <c r="AC70">
        <v>-769312698</v>
      </c>
      <c r="AD70">
        <v>12783899</v>
      </c>
      <c r="AE70">
        <v>529211972</v>
      </c>
    </row>
    <row r="71" spans="1:31">
      <c r="A71" s="7">
        <v>43941</v>
      </c>
      <c r="B71" s="8">
        <v>0.629166666666667</v>
      </c>
      <c r="C71" s="6">
        <v>0.8</v>
      </c>
      <c r="D71" s="1">
        <v>17752443464</v>
      </c>
      <c r="E71" s="1">
        <v>17235383025</v>
      </c>
      <c r="F71" s="1">
        <v>821951930</v>
      </c>
      <c r="G71" s="1">
        <v>-731951941</v>
      </c>
      <c r="H71" s="1">
        <v>439169598</v>
      </c>
      <c r="I71" s="1">
        <v>719920000</v>
      </c>
      <c r="J71" s="1">
        <v>668732000</v>
      </c>
      <c r="K71" s="1">
        <v>517060175</v>
      </c>
      <c r="L71" s="1">
        <f t="shared" si="1"/>
        <v>89999989</v>
      </c>
      <c r="AB71" s="7">
        <v>43940</v>
      </c>
      <c r="AC71">
        <v>-1279267287</v>
      </c>
      <c r="AD71">
        <v>28923152</v>
      </c>
      <c r="AE71">
        <v>437902799</v>
      </c>
    </row>
    <row r="72" spans="1:31">
      <c r="A72" s="7">
        <v>43942</v>
      </c>
      <c r="B72" s="8">
        <v>0.702777777777778</v>
      </c>
      <c r="C72" s="6">
        <v>0.8</v>
      </c>
      <c r="D72" s="1">
        <v>17752443464</v>
      </c>
      <c r="E72" s="1">
        <v>17235383025</v>
      </c>
      <c r="F72" s="1">
        <v>801690552</v>
      </c>
      <c r="G72" s="1">
        <v>-727640786</v>
      </c>
      <c r="H72" s="1">
        <v>401291974</v>
      </c>
      <c r="I72" s="1">
        <v>719920000</v>
      </c>
      <c r="J72" s="1">
        <v>668732000</v>
      </c>
      <c r="K72" s="1">
        <v>517060175</v>
      </c>
      <c r="L72" s="1">
        <f t="shared" si="1"/>
        <v>74049766</v>
      </c>
      <c r="AB72" s="7">
        <v>43941</v>
      </c>
      <c r="AC72">
        <v>-731951941</v>
      </c>
      <c r="AD72">
        <v>89999989</v>
      </c>
      <c r="AE72">
        <v>439169598</v>
      </c>
    </row>
    <row r="73" spans="28:31">
      <c r="AB73" s="7">
        <v>43942</v>
      </c>
      <c r="AC73">
        <v>-727640786</v>
      </c>
      <c r="AD73">
        <v>74049766</v>
      </c>
      <c r="AE73">
        <v>401291974</v>
      </c>
    </row>
    <row r="74" spans="28:31">
      <c r="AB74" t="s">
        <v>309</v>
      </c>
      <c r="AC74">
        <v>-65279188233</v>
      </c>
      <c r="AD74">
        <v>4926482307</v>
      </c>
      <c r="AE74">
        <v>19271587912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workbookViewId="0">
      <pane ySplit="3" topLeftCell="A55" activePane="bottomLeft" state="frozen"/>
      <selection/>
      <selection pane="bottomLeft" activeCell="I62" sqref="I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271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62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1:31">
      <c r="A29" s="7">
        <v>43909</v>
      </c>
      <c r="B29" s="8">
        <v>0.711111111111111</v>
      </c>
      <c r="C29" s="6">
        <v>1</v>
      </c>
      <c r="D29" s="1">
        <v>5757969000</v>
      </c>
      <c r="E29" s="1">
        <v>5590262552</v>
      </c>
      <c r="F29" s="1">
        <v>254217025</v>
      </c>
      <c r="G29" s="1">
        <v>-242989369</v>
      </c>
      <c r="H29" s="1">
        <v>172536923</v>
      </c>
      <c r="I29" s="1">
        <v>233504000</v>
      </c>
      <c r="J29" s="1">
        <v>216901000</v>
      </c>
      <c r="K29" s="1">
        <v>167706448</v>
      </c>
      <c r="L29" s="1">
        <f t="shared" si="0"/>
        <v>11227656</v>
      </c>
      <c r="AB29" s="7">
        <v>43908</v>
      </c>
      <c r="AC29">
        <v>-203422510</v>
      </c>
      <c r="AD29">
        <v>32350211</v>
      </c>
      <c r="AE29">
        <v>158376947</v>
      </c>
    </row>
    <row r="30" spans="1:31">
      <c r="A30" s="7">
        <v>43910</v>
      </c>
      <c r="B30" s="8">
        <v>0.746527777777778</v>
      </c>
      <c r="C30" s="6">
        <v>1</v>
      </c>
      <c r="D30" s="1">
        <v>5757969000</v>
      </c>
      <c r="E30" s="1">
        <v>5590262552</v>
      </c>
      <c r="F30" s="1">
        <v>225893300</v>
      </c>
      <c r="G30" s="1">
        <v>-199204991</v>
      </c>
      <c r="H30" s="1">
        <v>182038565</v>
      </c>
      <c r="I30" s="1">
        <v>350256000</v>
      </c>
      <c r="J30" s="1">
        <v>325352000</v>
      </c>
      <c r="K30" s="1">
        <v>167706448</v>
      </c>
      <c r="L30" s="1">
        <f t="shared" si="0"/>
        <v>26688309</v>
      </c>
      <c r="AB30" s="7">
        <v>43909</v>
      </c>
      <c r="AC30">
        <v>-242989369</v>
      </c>
      <c r="AD30">
        <v>11227656</v>
      </c>
      <c r="AE30">
        <v>172536923</v>
      </c>
    </row>
    <row r="31" spans="1:31">
      <c r="A31" s="7">
        <v>43911</v>
      </c>
      <c r="B31" s="8">
        <v>0.482638888888889</v>
      </c>
      <c r="C31" s="6">
        <v>1</v>
      </c>
      <c r="D31" s="1">
        <v>5757969000</v>
      </c>
      <c r="E31" s="1">
        <v>5590262552</v>
      </c>
      <c r="F31" s="1">
        <v>534640527</v>
      </c>
      <c r="G31" s="1">
        <v>-482419388</v>
      </c>
      <c r="H31" s="1">
        <v>182786128</v>
      </c>
      <c r="I31" s="1">
        <v>350256000</v>
      </c>
      <c r="J31" s="1">
        <v>325352000</v>
      </c>
      <c r="K31" s="1">
        <v>167706448</v>
      </c>
      <c r="L31" s="1">
        <f t="shared" si="0"/>
        <v>52221139</v>
      </c>
      <c r="AB31" s="7">
        <v>43910</v>
      </c>
      <c r="AC31">
        <v>-199204991</v>
      </c>
      <c r="AD31">
        <v>26688309</v>
      </c>
      <c r="AE31">
        <v>182038565</v>
      </c>
    </row>
    <row r="32" spans="1:31">
      <c r="A32" s="7">
        <v>43912</v>
      </c>
      <c r="B32" s="8">
        <v>0.754166666666667</v>
      </c>
      <c r="C32" s="6">
        <v>1</v>
      </c>
      <c r="D32" s="1">
        <v>5757969000</v>
      </c>
      <c r="E32" s="1">
        <v>5590262552</v>
      </c>
      <c r="F32" s="1">
        <v>297260260</v>
      </c>
      <c r="G32" s="1">
        <v>-269712878</v>
      </c>
      <c r="H32" s="1">
        <v>195306700</v>
      </c>
      <c r="I32" s="1">
        <v>233504000</v>
      </c>
      <c r="J32" s="1">
        <v>216901000</v>
      </c>
      <c r="K32" s="1">
        <v>167706448</v>
      </c>
      <c r="L32" s="1">
        <f t="shared" si="0"/>
        <v>27547382</v>
      </c>
      <c r="AB32" s="7">
        <v>43911</v>
      </c>
      <c r="AC32">
        <v>-482419388</v>
      </c>
      <c r="AD32">
        <v>52221139</v>
      </c>
      <c r="AE32">
        <v>182786128</v>
      </c>
    </row>
    <row r="33" spans="1:31">
      <c r="A33" s="7">
        <v>43913</v>
      </c>
      <c r="B33" s="8">
        <v>0.808333333333333</v>
      </c>
      <c r="C33" s="6">
        <v>1</v>
      </c>
      <c r="D33" s="1">
        <v>5757969000</v>
      </c>
      <c r="E33" s="1">
        <v>5590262552</v>
      </c>
      <c r="F33" s="1">
        <v>250537378</v>
      </c>
      <c r="G33" s="1">
        <v>-234825457</v>
      </c>
      <c r="H33" s="1">
        <v>183068728</v>
      </c>
      <c r="I33" s="1">
        <v>233504000</v>
      </c>
      <c r="J33" s="1">
        <v>216901000</v>
      </c>
      <c r="K33" s="1">
        <v>167706448</v>
      </c>
      <c r="L33" s="1">
        <f t="shared" si="0"/>
        <v>15711921</v>
      </c>
      <c r="AB33" s="7">
        <v>43912</v>
      </c>
      <c r="AC33">
        <v>-269712878</v>
      </c>
      <c r="AD33">
        <v>27547382</v>
      </c>
      <c r="AE33">
        <v>195306700</v>
      </c>
    </row>
    <row r="34" spans="1:31">
      <c r="A34" s="7">
        <v>43914</v>
      </c>
      <c r="B34" s="8">
        <v>0.782638888888889</v>
      </c>
      <c r="C34" s="6">
        <v>1</v>
      </c>
      <c r="D34" s="1">
        <v>5757969000</v>
      </c>
      <c r="E34" s="1">
        <v>5590262552</v>
      </c>
      <c r="F34" s="1">
        <v>482232596</v>
      </c>
      <c r="G34" s="1">
        <v>-449926479</v>
      </c>
      <c r="H34" s="1">
        <v>179859972</v>
      </c>
      <c r="I34" s="1">
        <v>233504000</v>
      </c>
      <c r="J34" s="1">
        <v>216901000</v>
      </c>
      <c r="K34" s="1">
        <v>167706448</v>
      </c>
      <c r="L34" s="1">
        <f t="shared" si="0"/>
        <v>32306117</v>
      </c>
      <c r="AB34" s="7">
        <v>43913</v>
      </c>
      <c r="AC34">
        <v>-234825457</v>
      </c>
      <c r="AD34">
        <v>15711921</v>
      </c>
      <c r="AE34">
        <v>183068728</v>
      </c>
    </row>
    <row r="35" spans="1:31">
      <c r="A35" s="7">
        <v>43915</v>
      </c>
      <c r="B35" s="8">
        <v>0.805555555555556</v>
      </c>
      <c r="C35" s="6">
        <v>1</v>
      </c>
      <c r="D35" s="1">
        <v>5757969000</v>
      </c>
      <c r="E35" s="1">
        <v>5590262552</v>
      </c>
      <c r="F35" s="1">
        <v>444836712</v>
      </c>
      <c r="G35" s="1">
        <v>-412109388</v>
      </c>
      <c r="H35" s="1">
        <v>171785633</v>
      </c>
      <c r="I35" s="1">
        <v>233504000</v>
      </c>
      <c r="J35" s="1">
        <v>216901000</v>
      </c>
      <c r="K35" s="1">
        <v>167706448</v>
      </c>
      <c r="L35" s="1">
        <f t="shared" si="0"/>
        <v>32727324</v>
      </c>
      <c r="AB35" s="7">
        <v>43914</v>
      </c>
      <c r="AC35">
        <v>-449926479</v>
      </c>
      <c r="AD35">
        <v>32306117</v>
      </c>
      <c r="AE35">
        <v>179859972</v>
      </c>
    </row>
    <row r="36" spans="1:31">
      <c r="A36" s="7">
        <v>43916</v>
      </c>
      <c r="B36" s="8">
        <v>0.702083333333333</v>
      </c>
      <c r="C36" s="6">
        <v>1</v>
      </c>
      <c r="D36" s="1">
        <v>5757969000</v>
      </c>
      <c r="E36" s="1">
        <v>5590262552</v>
      </c>
      <c r="F36" s="1">
        <v>426280012</v>
      </c>
      <c r="G36" s="1">
        <v>-395522989</v>
      </c>
      <c r="H36" s="1">
        <v>151981039</v>
      </c>
      <c r="I36" s="1">
        <v>233504000</v>
      </c>
      <c r="J36" s="1">
        <v>216901000</v>
      </c>
      <c r="K36" s="1">
        <v>167706448</v>
      </c>
      <c r="L36" s="1">
        <f t="shared" si="0"/>
        <v>30757023</v>
      </c>
      <c r="AB36" s="7">
        <v>43915</v>
      </c>
      <c r="AC36">
        <v>-412109388</v>
      </c>
      <c r="AD36">
        <v>32727324</v>
      </c>
      <c r="AE36">
        <v>171785633</v>
      </c>
    </row>
    <row r="37" spans="1:31">
      <c r="A37" s="7">
        <v>43917</v>
      </c>
      <c r="B37" s="8">
        <v>0.632638888888889</v>
      </c>
      <c r="C37" s="6">
        <v>1</v>
      </c>
      <c r="D37" s="1">
        <v>5757969000</v>
      </c>
      <c r="E37" s="1">
        <v>5590262552</v>
      </c>
      <c r="F37" s="1">
        <v>216522141</v>
      </c>
      <c r="G37" s="1">
        <v>-211910268</v>
      </c>
      <c r="H37" s="1">
        <v>147443534</v>
      </c>
      <c r="I37" s="1">
        <v>350256000</v>
      </c>
      <c r="J37" s="1">
        <v>325352000</v>
      </c>
      <c r="K37" s="1">
        <v>167706448</v>
      </c>
      <c r="L37" s="1">
        <f t="shared" si="0"/>
        <v>4611873</v>
      </c>
      <c r="AB37" s="7">
        <v>43916</v>
      </c>
      <c r="AC37">
        <v>-395522989</v>
      </c>
      <c r="AD37">
        <v>30757023</v>
      </c>
      <c r="AE37">
        <v>151981039</v>
      </c>
    </row>
    <row r="38" spans="1:31">
      <c r="A38" s="7">
        <v>43918</v>
      </c>
      <c r="B38" s="8">
        <v>0.705555555555556</v>
      </c>
      <c r="C38" s="6">
        <v>1</v>
      </c>
      <c r="D38" s="1">
        <v>5757969000</v>
      </c>
      <c r="E38" s="1">
        <v>5590262552</v>
      </c>
      <c r="F38" s="1">
        <v>398733646</v>
      </c>
      <c r="G38" s="1">
        <v>-364138175</v>
      </c>
      <c r="H38" s="1">
        <v>155350696</v>
      </c>
      <c r="I38" s="1">
        <v>350256000</v>
      </c>
      <c r="J38" s="1">
        <v>325352000</v>
      </c>
      <c r="K38" s="1">
        <v>167706448</v>
      </c>
      <c r="L38" s="1">
        <f t="shared" si="0"/>
        <v>34595471</v>
      </c>
      <c r="AB38" s="7">
        <v>43917</v>
      </c>
      <c r="AC38">
        <v>-211910268</v>
      </c>
      <c r="AD38">
        <v>4611873</v>
      </c>
      <c r="AE38">
        <v>147443534</v>
      </c>
    </row>
    <row r="39" spans="1:31">
      <c r="A39" s="7">
        <v>43919</v>
      </c>
      <c r="B39" s="8">
        <v>0.744444444444444</v>
      </c>
      <c r="C39" s="6">
        <v>1</v>
      </c>
      <c r="D39" s="1">
        <v>5757969000</v>
      </c>
      <c r="E39" s="1">
        <v>5590262552</v>
      </c>
      <c r="F39" s="1">
        <v>262678976</v>
      </c>
      <c r="G39" s="1">
        <v>-226086656</v>
      </c>
      <c r="H39" s="1">
        <v>166410186</v>
      </c>
      <c r="I39" s="1">
        <v>350256000</v>
      </c>
      <c r="J39" s="1">
        <v>325352000</v>
      </c>
      <c r="K39" s="1">
        <v>167706448</v>
      </c>
      <c r="L39" s="1">
        <f t="shared" si="0"/>
        <v>36592320</v>
      </c>
      <c r="AB39" s="7">
        <v>43918</v>
      </c>
      <c r="AC39">
        <v>-364138175</v>
      </c>
      <c r="AD39">
        <v>34595471</v>
      </c>
      <c r="AE39">
        <v>155350696</v>
      </c>
    </row>
    <row r="40" spans="1:31">
      <c r="A40" s="7">
        <v>43920</v>
      </c>
      <c r="B40" s="8">
        <v>0.7</v>
      </c>
      <c r="C40" s="6">
        <v>1</v>
      </c>
      <c r="D40" s="1">
        <v>5757969000</v>
      </c>
      <c r="E40" s="1">
        <v>5590262552</v>
      </c>
      <c r="F40" s="1">
        <v>494267385</v>
      </c>
      <c r="G40" s="1">
        <v>-426318412</v>
      </c>
      <c r="H40" s="1">
        <v>170219457</v>
      </c>
      <c r="I40" s="1">
        <v>350256000</v>
      </c>
      <c r="J40" s="1">
        <v>325352000</v>
      </c>
      <c r="K40" s="1">
        <v>167706448</v>
      </c>
      <c r="L40" s="1">
        <f t="shared" si="0"/>
        <v>67948973</v>
      </c>
      <c r="AB40" s="7">
        <v>43919</v>
      </c>
      <c r="AC40">
        <v>-226086656</v>
      </c>
      <c r="AD40">
        <v>36592320</v>
      </c>
      <c r="AE40">
        <v>166410186</v>
      </c>
    </row>
    <row r="41" spans="1:31">
      <c r="A41" s="7">
        <v>43921</v>
      </c>
      <c r="B41" s="8">
        <v>0.460416666666667</v>
      </c>
      <c r="C41" s="6">
        <v>1</v>
      </c>
      <c r="D41" s="1">
        <v>5757969000</v>
      </c>
      <c r="E41" s="1">
        <v>5590262552</v>
      </c>
      <c r="F41" s="1">
        <v>422414483</v>
      </c>
      <c r="G41" s="1">
        <v>-372856333</v>
      </c>
      <c r="H41" s="1">
        <v>172709033</v>
      </c>
      <c r="I41" s="1">
        <v>350256000</v>
      </c>
      <c r="J41" s="1">
        <v>325352000</v>
      </c>
      <c r="K41" s="1">
        <v>167706448</v>
      </c>
      <c r="L41" s="1">
        <f t="shared" si="0"/>
        <v>49558150</v>
      </c>
      <c r="AB41" s="7">
        <v>43920</v>
      </c>
      <c r="AC41">
        <v>-426318412</v>
      </c>
      <c r="AD41">
        <v>67948973</v>
      </c>
      <c r="AE41">
        <v>170219457</v>
      </c>
    </row>
    <row r="42" spans="1:31">
      <c r="A42" s="7">
        <v>43922</v>
      </c>
      <c r="B42" s="8">
        <v>0.566666666666667</v>
      </c>
      <c r="C42" s="6">
        <v>1</v>
      </c>
      <c r="D42" s="1">
        <v>5757969000</v>
      </c>
      <c r="E42" s="1">
        <v>5590262552</v>
      </c>
      <c r="F42" s="1">
        <v>269296339</v>
      </c>
      <c r="G42" s="1">
        <v>-239193602</v>
      </c>
      <c r="H42" s="1">
        <v>186217574</v>
      </c>
      <c r="I42" s="1">
        <v>350256000</v>
      </c>
      <c r="J42" s="1">
        <v>325352000</v>
      </c>
      <c r="K42" s="1">
        <v>167706448</v>
      </c>
      <c r="L42" s="1">
        <f t="shared" si="0"/>
        <v>30102737</v>
      </c>
      <c r="AB42" s="7">
        <v>43921</v>
      </c>
      <c r="AC42">
        <v>-372856333</v>
      </c>
      <c r="AD42">
        <v>49558150</v>
      </c>
      <c r="AE42">
        <v>172709033</v>
      </c>
    </row>
    <row r="43" spans="1:31">
      <c r="A43" s="7">
        <v>43923</v>
      </c>
      <c r="B43" s="8">
        <v>0.738194444444444</v>
      </c>
      <c r="C43" s="6">
        <v>1</v>
      </c>
      <c r="D43" s="1">
        <v>5757969000</v>
      </c>
      <c r="E43" s="1">
        <v>5590262552</v>
      </c>
      <c r="F43" s="1">
        <v>292156957</v>
      </c>
      <c r="G43" s="1">
        <v>-253307230</v>
      </c>
      <c r="H43" s="1">
        <v>208934173</v>
      </c>
      <c r="I43" s="1">
        <v>350256000</v>
      </c>
      <c r="J43" s="1">
        <v>325352000</v>
      </c>
      <c r="K43" s="1">
        <v>167706448</v>
      </c>
      <c r="L43" s="1">
        <f t="shared" si="0"/>
        <v>38849727</v>
      </c>
      <c r="AB43" s="7">
        <v>43922</v>
      </c>
      <c r="AC43">
        <v>-239193602</v>
      </c>
      <c r="AD43">
        <v>30102737</v>
      </c>
      <c r="AE43">
        <v>186217574</v>
      </c>
    </row>
    <row r="44" spans="1:31">
      <c r="A44" s="7">
        <v>43924</v>
      </c>
      <c r="B44" s="8">
        <v>0.486111111111111</v>
      </c>
      <c r="C44" s="6">
        <v>1</v>
      </c>
      <c r="D44" s="1">
        <v>5757969000</v>
      </c>
      <c r="E44" s="1">
        <v>5590262552</v>
      </c>
      <c r="F44" s="1">
        <v>474414836</v>
      </c>
      <c r="G44" s="1">
        <v>-415099309</v>
      </c>
      <c r="H44" s="1">
        <v>214776078</v>
      </c>
      <c r="I44" s="1">
        <v>350256000</v>
      </c>
      <c r="J44" s="1">
        <v>325352000</v>
      </c>
      <c r="K44" s="1">
        <v>167706448</v>
      </c>
      <c r="L44" s="1">
        <f t="shared" si="0"/>
        <v>59315527</v>
      </c>
      <c r="AB44" s="7">
        <v>43923</v>
      </c>
      <c r="AC44">
        <v>-253307230</v>
      </c>
      <c r="AD44">
        <v>38849727</v>
      </c>
      <c r="AE44">
        <v>208934173</v>
      </c>
    </row>
    <row r="45" spans="1:31">
      <c r="A45" s="7">
        <v>43925</v>
      </c>
      <c r="B45" s="8">
        <v>0.463888888888889</v>
      </c>
      <c r="C45" s="6">
        <v>1</v>
      </c>
      <c r="D45" s="1">
        <v>5757969000</v>
      </c>
      <c r="E45" s="1">
        <v>5590262552</v>
      </c>
      <c r="F45" s="1">
        <v>424433988</v>
      </c>
      <c r="G45" s="1">
        <v>-373780170</v>
      </c>
      <c r="H45" s="1">
        <v>240352223</v>
      </c>
      <c r="I45" s="1">
        <v>350256000</v>
      </c>
      <c r="J45" s="1">
        <v>325352000</v>
      </c>
      <c r="K45" s="1">
        <v>167706448</v>
      </c>
      <c r="L45" s="1">
        <f t="shared" si="0"/>
        <v>50653818</v>
      </c>
      <c r="AB45" s="7">
        <v>43924</v>
      </c>
      <c r="AC45">
        <v>-415099309</v>
      </c>
      <c r="AD45">
        <v>59315527</v>
      </c>
      <c r="AE45">
        <v>214776078</v>
      </c>
    </row>
    <row r="46" spans="1:31">
      <c r="A46" s="7">
        <v>43926</v>
      </c>
      <c r="B46" s="8">
        <v>0.481944444444444</v>
      </c>
      <c r="C46" s="6">
        <v>1</v>
      </c>
      <c r="D46" s="1">
        <v>5757969000</v>
      </c>
      <c r="E46" s="1">
        <v>5590262552</v>
      </c>
      <c r="F46" s="1">
        <v>228767896</v>
      </c>
      <c r="G46" s="1">
        <v>-221123540</v>
      </c>
      <c r="H46" s="1">
        <v>213401108</v>
      </c>
      <c r="I46" s="1">
        <v>350256000</v>
      </c>
      <c r="J46" s="1">
        <v>325352000</v>
      </c>
      <c r="K46" s="1">
        <v>167706448</v>
      </c>
      <c r="L46" s="1">
        <f t="shared" si="0"/>
        <v>7644356</v>
      </c>
      <c r="AB46" s="7">
        <v>43925</v>
      </c>
      <c r="AC46">
        <v>-373780170</v>
      </c>
      <c r="AD46">
        <v>50653818</v>
      </c>
      <c r="AE46">
        <v>240352223</v>
      </c>
    </row>
    <row r="47" spans="1:31">
      <c r="A47" s="7">
        <v>43927</v>
      </c>
      <c r="B47" s="8">
        <v>0.509722222222222</v>
      </c>
      <c r="C47" s="6">
        <v>1</v>
      </c>
      <c r="D47" s="1">
        <v>5757969000</v>
      </c>
      <c r="E47" s="1">
        <v>5590262552</v>
      </c>
      <c r="F47" s="1">
        <v>247148513</v>
      </c>
      <c r="G47" s="1">
        <v>-224246513</v>
      </c>
      <c r="H47" s="1">
        <v>199710788</v>
      </c>
      <c r="I47" s="1">
        <v>350256000</v>
      </c>
      <c r="J47" s="1">
        <v>325352000</v>
      </c>
      <c r="K47" s="1">
        <v>167706448</v>
      </c>
      <c r="L47" s="1">
        <f t="shared" si="0"/>
        <v>22902000</v>
      </c>
      <c r="AB47" s="7">
        <v>43926</v>
      </c>
      <c r="AC47">
        <v>-221123540</v>
      </c>
      <c r="AD47">
        <v>7644356</v>
      </c>
      <c r="AE47">
        <v>213401108</v>
      </c>
    </row>
    <row r="48" spans="1:31">
      <c r="A48" s="7">
        <v>43928</v>
      </c>
      <c r="B48" s="8">
        <v>0.466666666666667</v>
      </c>
      <c r="C48" s="6">
        <v>1</v>
      </c>
      <c r="D48" s="1">
        <v>5757969000</v>
      </c>
      <c r="E48" s="1">
        <v>5590262552</v>
      </c>
      <c r="F48" s="1">
        <v>451491911</v>
      </c>
      <c r="G48" s="1">
        <v>-430370244</v>
      </c>
      <c r="H48" s="1">
        <v>166573802</v>
      </c>
      <c r="I48" s="1">
        <v>350256000</v>
      </c>
      <c r="J48" s="1">
        <v>325352000</v>
      </c>
      <c r="K48" s="1">
        <v>167706448</v>
      </c>
      <c r="L48" s="1">
        <f t="shared" si="0"/>
        <v>21121667</v>
      </c>
      <c r="AB48" s="7">
        <v>43927</v>
      </c>
      <c r="AC48">
        <v>-224246513</v>
      </c>
      <c r="AD48">
        <v>22902000</v>
      </c>
      <c r="AE48">
        <v>199710788</v>
      </c>
    </row>
    <row r="49" spans="1:31">
      <c r="A49" s="7">
        <v>43929</v>
      </c>
      <c r="B49" s="8">
        <v>0.711805555555556</v>
      </c>
      <c r="C49" s="6">
        <v>1</v>
      </c>
      <c r="D49" s="1">
        <v>5757969000</v>
      </c>
      <c r="E49" s="1">
        <v>5590262552</v>
      </c>
      <c r="F49" s="1">
        <v>308245228</v>
      </c>
      <c r="G49" s="1">
        <v>-269943838</v>
      </c>
      <c r="H49" s="1">
        <v>186673695</v>
      </c>
      <c r="I49" s="1">
        <v>350256000</v>
      </c>
      <c r="J49" s="1">
        <v>325352000</v>
      </c>
      <c r="K49" s="1">
        <v>167706448</v>
      </c>
      <c r="L49" s="1">
        <f t="shared" si="0"/>
        <v>38301390</v>
      </c>
      <c r="AB49" s="7">
        <v>43928</v>
      </c>
      <c r="AC49">
        <v>-430370244</v>
      </c>
      <c r="AD49">
        <v>21121667</v>
      </c>
      <c r="AE49">
        <v>166573802</v>
      </c>
    </row>
    <row r="50" spans="1:31">
      <c r="A50" s="7">
        <v>43930</v>
      </c>
      <c r="B50" s="8">
        <v>0.746527777777778</v>
      </c>
      <c r="C50" s="6">
        <v>1</v>
      </c>
      <c r="D50" s="1">
        <v>5757969000</v>
      </c>
      <c r="E50" s="1">
        <v>5590262552</v>
      </c>
      <c r="F50" s="1">
        <v>261164897</v>
      </c>
      <c r="G50" s="1">
        <v>-227181202</v>
      </c>
      <c r="H50" s="1">
        <v>190554653</v>
      </c>
      <c r="I50" s="1">
        <v>350256000</v>
      </c>
      <c r="J50" s="1">
        <v>325352000</v>
      </c>
      <c r="K50" s="1">
        <v>167706448</v>
      </c>
      <c r="L50" s="1">
        <f t="shared" si="0"/>
        <v>33983695</v>
      </c>
      <c r="AB50" s="7">
        <v>43929</v>
      </c>
      <c r="AC50">
        <v>-269943838</v>
      </c>
      <c r="AD50">
        <v>38301390</v>
      </c>
      <c r="AE50">
        <v>186673695</v>
      </c>
    </row>
    <row r="51" spans="1:31">
      <c r="A51" s="7">
        <v>43931</v>
      </c>
      <c r="B51" s="8">
        <v>0.529166666666667</v>
      </c>
      <c r="C51" s="6">
        <v>1</v>
      </c>
      <c r="D51" s="1">
        <v>5757969000</v>
      </c>
      <c r="E51" s="1">
        <v>5590262552</v>
      </c>
      <c r="F51" s="1">
        <v>259104121</v>
      </c>
      <c r="G51" s="1">
        <v>-224864077</v>
      </c>
      <c r="H51" s="1">
        <v>179511389</v>
      </c>
      <c r="I51" s="1">
        <v>350256000</v>
      </c>
      <c r="J51" s="1">
        <v>325352000</v>
      </c>
      <c r="K51" s="1">
        <v>167706448</v>
      </c>
      <c r="L51" s="1">
        <f t="shared" si="0"/>
        <v>34240044</v>
      </c>
      <c r="AB51" s="7">
        <v>43930</v>
      </c>
      <c r="AC51">
        <v>-227181202</v>
      </c>
      <c r="AD51">
        <v>33983695</v>
      </c>
      <c r="AE51">
        <v>190554653</v>
      </c>
    </row>
    <row r="52" spans="1:31">
      <c r="A52" s="7">
        <v>43932</v>
      </c>
      <c r="B52" s="8">
        <v>0.444444444444444</v>
      </c>
      <c r="C52" s="6">
        <v>1</v>
      </c>
      <c r="D52" s="1">
        <v>5757969000</v>
      </c>
      <c r="E52" s="1">
        <v>5590262552</v>
      </c>
      <c r="F52" s="1">
        <v>427570058</v>
      </c>
      <c r="G52" s="1">
        <v>-364506648</v>
      </c>
      <c r="H52" s="1">
        <v>194302536</v>
      </c>
      <c r="I52" s="1">
        <v>350256000</v>
      </c>
      <c r="J52" s="1">
        <v>325352000</v>
      </c>
      <c r="K52" s="1">
        <v>167706448</v>
      </c>
      <c r="L52" s="1">
        <f t="shared" si="0"/>
        <v>63063410</v>
      </c>
      <c r="AB52" s="7">
        <v>43931</v>
      </c>
      <c r="AC52">
        <v>-224864077</v>
      </c>
      <c r="AD52">
        <v>34240044</v>
      </c>
      <c r="AE52">
        <v>179511389</v>
      </c>
    </row>
    <row r="53" spans="1:31">
      <c r="A53" s="7">
        <v>43933</v>
      </c>
      <c r="B53" s="8">
        <v>0.511805555555556</v>
      </c>
      <c r="C53" s="6">
        <v>1</v>
      </c>
      <c r="D53" s="1">
        <v>5757969000</v>
      </c>
      <c r="E53" s="1">
        <v>5590262552</v>
      </c>
      <c r="F53" s="1">
        <v>236525871</v>
      </c>
      <c r="G53" s="1">
        <v>-234511654</v>
      </c>
      <c r="H53" s="1">
        <v>166128735</v>
      </c>
      <c r="I53" s="1">
        <v>350256000</v>
      </c>
      <c r="J53" s="1">
        <v>325352000</v>
      </c>
      <c r="K53" s="1">
        <v>167706448</v>
      </c>
      <c r="L53" s="1">
        <f t="shared" si="0"/>
        <v>2014217</v>
      </c>
      <c r="AB53" s="7">
        <v>43932</v>
      </c>
      <c r="AC53">
        <v>-364506648</v>
      </c>
      <c r="AD53">
        <v>63063410</v>
      </c>
      <c r="AE53">
        <v>194302536</v>
      </c>
    </row>
    <row r="54" spans="1:31">
      <c r="A54" s="7">
        <v>43934</v>
      </c>
      <c r="B54" s="8">
        <v>0.750694444444444</v>
      </c>
      <c r="C54" s="6">
        <v>1</v>
      </c>
      <c r="D54" s="1">
        <v>5757969000</v>
      </c>
      <c r="E54" s="1">
        <v>5590262552</v>
      </c>
      <c r="F54" s="1">
        <v>263544628</v>
      </c>
      <c r="G54" s="1">
        <v>-229322598</v>
      </c>
      <c r="H54" s="1">
        <v>192706409</v>
      </c>
      <c r="I54" s="1">
        <v>350256000</v>
      </c>
      <c r="J54" s="1">
        <v>325352000</v>
      </c>
      <c r="K54" s="1">
        <v>167706448</v>
      </c>
      <c r="L54" s="1">
        <f t="shared" si="0"/>
        <v>34222030</v>
      </c>
      <c r="AB54" s="7">
        <v>43933</v>
      </c>
      <c r="AC54">
        <v>-234511654</v>
      </c>
      <c r="AD54">
        <v>2014217</v>
      </c>
      <c r="AE54">
        <v>166128735</v>
      </c>
    </row>
    <row r="55" spans="1:31">
      <c r="A55" s="7">
        <v>43935</v>
      </c>
      <c r="B55" s="8">
        <v>0.726388888888889</v>
      </c>
      <c r="C55" s="6">
        <v>1</v>
      </c>
      <c r="D55" s="1">
        <v>5757969000</v>
      </c>
      <c r="E55" s="1">
        <v>5590262552</v>
      </c>
      <c r="F55" s="1">
        <v>292867838</v>
      </c>
      <c r="G55" s="1">
        <v>-249724849</v>
      </c>
      <c r="H55" s="1">
        <v>212947398</v>
      </c>
      <c r="I55" s="1">
        <v>350256000</v>
      </c>
      <c r="J55" s="1">
        <v>325352000</v>
      </c>
      <c r="K55" s="1">
        <v>167706448</v>
      </c>
      <c r="L55" s="1">
        <f t="shared" si="0"/>
        <v>43142989</v>
      </c>
      <c r="AB55" s="7">
        <v>43934</v>
      </c>
      <c r="AC55">
        <v>-229322598</v>
      </c>
      <c r="AD55">
        <v>34222030</v>
      </c>
      <c r="AE55">
        <v>192706409</v>
      </c>
    </row>
    <row r="56" spans="1:31">
      <c r="A56" s="7">
        <v>43936</v>
      </c>
      <c r="B56" s="8">
        <v>0.6625</v>
      </c>
      <c r="C56" s="6">
        <v>1</v>
      </c>
      <c r="D56" s="1">
        <v>5757969000</v>
      </c>
      <c r="E56" s="1">
        <v>5590262552</v>
      </c>
      <c r="F56" s="1">
        <v>508865142</v>
      </c>
      <c r="G56" s="1">
        <v>-454879554</v>
      </c>
      <c r="H56" s="1">
        <v>225570330</v>
      </c>
      <c r="I56" s="1">
        <v>350256000</v>
      </c>
      <c r="J56" s="1">
        <v>325352000</v>
      </c>
      <c r="K56" s="1">
        <v>167706448</v>
      </c>
      <c r="L56" s="1">
        <f t="shared" si="0"/>
        <v>53985588</v>
      </c>
      <c r="AB56" s="7">
        <v>43935</v>
      </c>
      <c r="AC56">
        <v>-249724849</v>
      </c>
      <c r="AD56">
        <v>43142989</v>
      </c>
      <c r="AE56">
        <v>212947398</v>
      </c>
    </row>
    <row r="57" spans="1:31">
      <c r="A57" s="7">
        <v>43937</v>
      </c>
      <c r="B57" s="8">
        <v>0.728472222222222</v>
      </c>
      <c r="C57" s="6">
        <v>1</v>
      </c>
      <c r="D57" s="1">
        <v>5757969000</v>
      </c>
      <c r="E57" s="1">
        <v>5590262552</v>
      </c>
      <c r="F57" s="1">
        <v>259585640</v>
      </c>
      <c r="G57" s="1">
        <v>-222938579</v>
      </c>
      <c r="H57" s="1">
        <v>223916001</v>
      </c>
      <c r="I57" s="1">
        <v>350256000</v>
      </c>
      <c r="J57" s="1">
        <v>325352000</v>
      </c>
      <c r="K57" s="1">
        <v>167706448</v>
      </c>
      <c r="L57" s="1">
        <f t="shared" si="0"/>
        <v>36647061</v>
      </c>
      <c r="AB57" s="7">
        <v>43936</v>
      </c>
      <c r="AC57">
        <v>-454879554</v>
      </c>
      <c r="AD57">
        <v>53985588</v>
      </c>
      <c r="AE57">
        <v>225570330</v>
      </c>
    </row>
    <row r="58" spans="1:31">
      <c r="A58" s="7">
        <v>43938</v>
      </c>
      <c r="B58" s="8">
        <v>0.622916666666667</v>
      </c>
      <c r="C58" s="6">
        <v>1</v>
      </c>
      <c r="D58" s="1">
        <v>5757969000</v>
      </c>
      <c r="E58" s="1">
        <v>5590262552</v>
      </c>
      <c r="F58" s="1">
        <v>451760400</v>
      </c>
      <c r="G58" s="1">
        <v>-414421493</v>
      </c>
      <c r="H58" s="1">
        <v>190624152</v>
      </c>
      <c r="I58" s="1">
        <v>350256000</v>
      </c>
      <c r="J58" s="1">
        <v>325352000</v>
      </c>
      <c r="K58" s="1">
        <v>167706448</v>
      </c>
      <c r="L58" s="1">
        <f t="shared" si="0"/>
        <v>37338907</v>
      </c>
      <c r="AB58" s="7">
        <v>43937</v>
      </c>
      <c r="AC58">
        <v>-222938579</v>
      </c>
      <c r="AD58">
        <v>36647061</v>
      </c>
      <c r="AE58">
        <v>223916001</v>
      </c>
    </row>
    <row r="59" spans="1:31">
      <c r="A59" s="7">
        <v>43939</v>
      </c>
      <c r="B59" s="8">
        <v>0.747222222222222</v>
      </c>
      <c r="C59" s="6">
        <v>1</v>
      </c>
      <c r="D59" s="1">
        <v>5757969000</v>
      </c>
      <c r="E59" s="1">
        <v>5590262552</v>
      </c>
      <c r="F59" s="1">
        <v>246988750</v>
      </c>
      <c r="G59" s="1">
        <v>-249524014</v>
      </c>
      <c r="H59" s="1">
        <v>162082425</v>
      </c>
      <c r="I59" s="1">
        <v>350256000</v>
      </c>
      <c r="J59" s="1">
        <v>325352000</v>
      </c>
      <c r="K59" s="1">
        <v>167706448</v>
      </c>
      <c r="L59" s="1">
        <f t="shared" si="0"/>
        <v>-2535264</v>
      </c>
      <c r="AB59" s="7">
        <v>43938</v>
      </c>
      <c r="AC59">
        <v>-414421493</v>
      </c>
      <c r="AD59">
        <v>37338907</v>
      </c>
      <c r="AE59">
        <v>190624152</v>
      </c>
    </row>
    <row r="60" spans="1:31">
      <c r="A60" s="7">
        <v>43940</v>
      </c>
      <c r="B60" s="8">
        <v>0.575</v>
      </c>
      <c r="C60" s="6">
        <v>1</v>
      </c>
      <c r="D60" s="1">
        <v>5757969000</v>
      </c>
      <c r="E60" s="1">
        <v>5590262552</v>
      </c>
      <c r="F60" s="1">
        <v>416790988</v>
      </c>
      <c r="G60" s="1">
        <v>-414926089</v>
      </c>
      <c r="H60" s="1">
        <v>129425641</v>
      </c>
      <c r="I60" s="1">
        <v>350256000</v>
      </c>
      <c r="J60" s="1">
        <v>325352000</v>
      </c>
      <c r="K60" s="1">
        <v>167706448</v>
      </c>
      <c r="L60" s="1">
        <f t="shared" si="0"/>
        <v>1864899</v>
      </c>
      <c r="AB60" s="7">
        <v>43939</v>
      </c>
      <c r="AC60">
        <v>-249524014</v>
      </c>
      <c r="AD60">
        <v>-2535264</v>
      </c>
      <c r="AE60">
        <v>162082425</v>
      </c>
    </row>
    <row r="61" spans="1:31">
      <c r="A61" s="7">
        <v>43941</v>
      </c>
      <c r="B61" s="8">
        <v>0.629166666666667</v>
      </c>
      <c r="C61" s="6">
        <v>1</v>
      </c>
      <c r="D61" s="1">
        <v>5757969000</v>
      </c>
      <c r="E61" s="1">
        <v>5590262552</v>
      </c>
      <c r="F61" s="1">
        <v>257310500</v>
      </c>
      <c r="G61" s="1">
        <v>-237406177</v>
      </c>
      <c r="H61" s="1">
        <v>147315747</v>
      </c>
      <c r="I61" s="1">
        <v>350256000</v>
      </c>
      <c r="J61" s="1">
        <v>325352000</v>
      </c>
      <c r="K61" s="1">
        <v>167706448</v>
      </c>
      <c r="L61" s="1">
        <f t="shared" si="0"/>
        <v>19904323</v>
      </c>
      <c r="M61" s="1"/>
      <c r="N61" s="1"/>
      <c r="O61" s="1"/>
      <c r="AB61" s="7">
        <v>43940</v>
      </c>
      <c r="AC61">
        <v>-414926089</v>
      </c>
      <c r="AD61">
        <v>1864899</v>
      </c>
      <c r="AE61">
        <v>129425641</v>
      </c>
    </row>
    <row r="62" spans="1:31">
      <c r="A62" s="7">
        <v>43942</v>
      </c>
      <c r="B62" s="8">
        <v>0.702777777777778</v>
      </c>
      <c r="C62" s="6">
        <v>1</v>
      </c>
      <c r="D62" s="1">
        <v>5757969000</v>
      </c>
      <c r="E62" s="1">
        <v>5590262552</v>
      </c>
      <c r="F62" s="1">
        <v>271590545</v>
      </c>
      <c r="G62" s="1">
        <v>-236007868</v>
      </c>
      <c r="H62" s="1">
        <v>148676394</v>
      </c>
      <c r="I62" s="1">
        <v>350256000</v>
      </c>
      <c r="J62" s="1">
        <v>325352000</v>
      </c>
      <c r="K62" s="1">
        <v>167706448</v>
      </c>
      <c r="L62" s="1">
        <f t="shared" si="0"/>
        <v>35582677</v>
      </c>
      <c r="AB62" s="7">
        <v>43941</v>
      </c>
      <c r="AC62">
        <v>-237406177</v>
      </c>
      <c r="AD62">
        <v>19904323</v>
      </c>
      <c r="AE62">
        <v>147315747</v>
      </c>
    </row>
    <row r="63" spans="28:31">
      <c r="AB63" s="7">
        <v>43942</v>
      </c>
      <c r="AC63">
        <v>-236007868</v>
      </c>
      <c r="AD63">
        <v>35582677</v>
      </c>
      <c r="AE63">
        <v>148676394</v>
      </c>
    </row>
    <row r="64" spans="28:31">
      <c r="AB64" t="s">
        <v>309</v>
      </c>
      <c r="AC64">
        <v>-18154973637</v>
      </c>
      <c r="AD64">
        <v>1359460788</v>
      </c>
      <c r="AE64">
        <v>7955363110</v>
      </c>
    </row>
    <row r="1048576" spans="12:12">
      <c r="L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2"/>
  <sheetViews>
    <sheetView workbookViewId="0">
      <pane ySplit="3" topLeftCell="A54" activePane="bottomLeft" state="frozen"/>
      <selection/>
      <selection pane="bottomLeft" activeCell="I60" sqref="I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60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307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1:31">
      <c r="A27" s="7">
        <v>43909</v>
      </c>
      <c r="B27" s="8">
        <v>0.711111111111111</v>
      </c>
      <c r="C27" s="6">
        <v>1</v>
      </c>
      <c r="D27" s="1">
        <v>5757969000</v>
      </c>
      <c r="E27" s="1">
        <v>5590262552</v>
      </c>
      <c r="F27" s="1">
        <v>276289823</v>
      </c>
      <c r="G27" s="1">
        <v>-242989369</v>
      </c>
      <c r="H27" s="1">
        <v>171077286</v>
      </c>
      <c r="I27" s="1">
        <v>233504000</v>
      </c>
      <c r="J27" s="1">
        <v>216901000</v>
      </c>
      <c r="K27" s="1">
        <v>167706448</v>
      </c>
      <c r="L27" s="1">
        <f t="shared" si="0"/>
        <v>33300454</v>
      </c>
      <c r="AB27" s="7">
        <v>43908</v>
      </c>
      <c r="AC27">
        <v>-203422510</v>
      </c>
      <c r="AD27">
        <v>-102117</v>
      </c>
      <c r="AE27">
        <v>160240765</v>
      </c>
    </row>
    <row r="28" spans="1:31">
      <c r="A28" s="7">
        <v>43910</v>
      </c>
      <c r="B28" s="8">
        <v>0.747222222222222</v>
      </c>
      <c r="C28" s="6">
        <v>1</v>
      </c>
      <c r="D28" s="1">
        <v>5757969000</v>
      </c>
      <c r="E28" s="1">
        <v>5590262552</v>
      </c>
      <c r="F28" s="1">
        <v>210322699</v>
      </c>
      <c r="G28" s="1">
        <v>-199204991</v>
      </c>
      <c r="H28" s="1">
        <v>147108657</v>
      </c>
      <c r="I28" s="1">
        <v>350256000</v>
      </c>
      <c r="J28" s="1">
        <v>325352000</v>
      </c>
      <c r="K28" s="1">
        <v>167706448</v>
      </c>
      <c r="L28" s="1">
        <f t="shared" si="0"/>
        <v>11117708</v>
      </c>
      <c r="AB28" s="7">
        <v>43909</v>
      </c>
      <c r="AC28">
        <v>-242989369</v>
      </c>
      <c r="AD28">
        <v>33300454</v>
      </c>
      <c r="AE28">
        <v>171077286</v>
      </c>
    </row>
    <row r="29" spans="1:31">
      <c r="A29" s="7">
        <v>43911</v>
      </c>
      <c r="B29" s="8">
        <v>0.482638888888889</v>
      </c>
      <c r="C29" s="6">
        <v>1</v>
      </c>
      <c r="D29" s="1">
        <v>5757969000</v>
      </c>
      <c r="E29" s="1">
        <v>5590262552</v>
      </c>
      <c r="F29" s="1">
        <v>527808701</v>
      </c>
      <c r="G29" s="1">
        <v>-482419388</v>
      </c>
      <c r="H29" s="1">
        <v>154369726</v>
      </c>
      <c r="I29" s="1">
        <v>350256000</v>
      </c>
      <c r="J29" s="1">
        <v>325352000</v>
      </c>
      <c r="K29" s="1">
        <v>167706448</v>
      </c>
      <c r="L29" s="1">
        <f t="shared" si="0"/>
        <v>45389313</v>
      </c>
      <c r="AB29" s="7">
        <v>43910</v>
      </c>
      <c r="AC29">
        <v>-199204991</v>
      </c>
      <c r="AD29">
        <v>11117708</v>
      </c>
      <c r="AE29">
        <v>147108657</v>
      </c>
    </row>
    <row r="30" spans="1:31">
      <c r="A30" s="7">
        <v>43912</v>
      </c>
      <c r="B30" s="8">
        <v>0.754166666666667</v>
      </c>
      <c r="C30" s="6">
        <v>1</v>
      </c>
      <c r="D30" s="1">
        <v>5757969000</v>
      </c>
      <c r="E30" s="1">
        <v>5590262552</v>
      </c>
      <c r="F30" s="1">
        <v>297053439</v>
      </c>
      <c r="G30" s="1">
        <v>-269712878</v>
      </c>
      <c r="H30" s="1">
        <v>152113275</v>
      </c>
      <c r="I30" s="1">
        <v>233504000</v>
      </c>
      <c r="J30" s="1">
        <v>216901000</v>
      </c>
      <c r="K30" s="1">
        <v>167706448</v>
      </c>
      <c r="L30" s="1">
        <f t="shared" si="0"/>
        <v>27340561</v>
      </c>
      <c r="AB30" s="7">
        <v>43911</v>
      </c>
      <c r="AC30">
        <v>-482419388</v>
      </c>
      <c r="AD30">
        <v>45389313</v>
      </c>
      <c r="AE30">
        <v>154369726</v>
      </c>
    </row>
    <row r="31" spans="1:31">
      <c r="A31" s="7">
        <v>43913</v>
      </c>
      <c r="B31" s="8">
        <v>0.809027777777778</v>
      </c>
      <c r="C31" s="6">
        <v>1</v>
      </c>
      <c r="D31" s="1">
        <v>5757969000</v>
      </c>
      <c r="E31" s="1">
        <v>5590262552</v>
      </c>
      <c r="F31" s="1">
        <v>268308638</v>
      </c>
      <c r="G31" s="1">
        <v>-234825457</v>
      </c>
      <c r="H31" s="1">
        <v>172831199</v>
      </c>
      <c r="I31" s="1">
        <v>233504000</v>
      </c>
      <c r="J31" s="1">
        <v>216901000</v>
      </c>
      <c r="K31" s="1">
        <v>167706448</v>
      </c>
      <c r="L31" s="1">
        <f t="shared" si="0"/>
        <v>33483181</v>
      </c>
      <c r="AB31" s="7">
        <v>43912</v>
      </c>
      <c r="AC31">
        <v>-269712878</v>
      </c>
      <c r="AD31">
        <v>27340561</v>
      </c>
      <c r="AE31">
        <v>152113275</v>
      </c>
    </row>
    <row r="32" spans="1:31">
      <c r="A32" s="7">
        <v>43914</v>
      </c>
      <c r="B32" s="8">
        <v>0.782638888888889</v>
      </c>
      <c r="C32" s="6">
        <v>1</v>
      </c>
      <c r="D32" s="1">
        <v>5757969000</v>
      </c>
      <c r="E32" s="1">
        <v>5590262552</v>
      </c>
      <c r="F32" s="1">
        <v>514814875</v>
      </c>
      <c r="G32" s="1">
        <v>-449926479</v>
      </c>
      <c r="H32" s="1">
        <v>184349242</v>
      </c>
      <c r="I32" s="1">
        <v>233504000</v>
      </c>
      <c r="J32" s="1">
        <v>216901000</v>
      </c>
      <c r="K32" s="1">
        <v>167706448</v>
      </c>
      <c r="L32" s="1">
        <f t="shared" si="0"/>
        <v>64888396</v>
      </c>
      <c r="AB32" s="7">
        <v>43913</v>
      </c>
      <c r="AC32">
        <v>-234825457</v>
      </c>
      <c r="AD32">
        <v>33483181</v>
      </c>
      <c r="AE32">
        <v>172831199</v>
      </c>
    </row>
    <row r="33" spans="1:31">
      <c r="A33" s="7">
        <v>43915</v>
      </c>
      <c r="B33" s="8">
        <v>0.805555555555556</v>
      </c>
      <c r="C33" s="6">
        <v>1</v>
      </c>
      <c r="D33" s="1">
        <v>5757969000</v>
      </c>
      <c r="E33" s="1">
        <v>5590262552</v>
      </c>
      <c r="F33" s="1">
        <v>442759805</v>
      </c>
      <c r="G33" s="1">
        <v>-412109388</v>
      </c>
      <c r="H33" s="1">
        <v>170061809</v>
      </c>
      <c r="I33" s="1">
        <v>233504000</v>
      </c>
      <c r="J33" s="1">
        <v>216901000</v>
      </c>
      <c r="K33" s="1">
        <v>167706448</v>
      </c>
      <c r="L33" s="1">
        <f t="shared" si="0"/>
        <v>30650417</v>
      </c>
      <c r="AB33" s="7">
        <v>43914</v>
      </c>
      <c r="AC33">
        <v>-449926479</v>
      </c>
      <c r="AD33">
        <v>64888396</v>
      </c>
      <c r="AE33">
        <v>184349242</v>
      </c>
    </row>
    <row r="34" spans="1:31">
      <c r="A34" s="7">
        <v>43916</v>
      </c>
      <c r="B34" s="8">
        <v>0.702083333333333</v>
      </c>
      <c r="C34" s="6">
        <v>1</v>
      </c>
      <c r="D34" s="1">
        <v>5757969000</v>
      </c>
      <c r="E34" s="1">
        <v>5590262552</v>
      </c>
      <c r="F34" s="1">
        <v>402012872</v>
      </c>
      <c r="G34" s="1">
        <v>-395522989</v>
      </c>
      <c r="H34" s="1">
        <v>170378909</v>
      </c>
      <c r="I34" s="1">
        <v>233504000</v>
      </c>
      <c r="J34" s="1">
        <v>216901000</v>
      </c>
      <c r="K34" s="1">
        <v>167706448</v>
      </c>
      <c r="L34" s="1">
        <f t="shared" si="0"/>
        <v>6489883</v>
      </c>
      <c r="AB34" s="7">
        <v>43915</v>
      </c>
      <c r="AC34">
        <v>-412109388</v>
      </c>
      <c r="AD34">
        <v>30650417</v>
      </c>
      <c r="AE34">
        <v>170061809</v>
      </c>
    </row>
    <row r="35" spans="1:31">
      <c r="A35" s="7">
        <v>43917</v>
      </c>
      <c r="B35" s="8">
        <v>0.633333333333333</v>
      </c>
      <c r="C35" s="6">
        <v>1</v>
      </c>
      <c r="D35" s="1">
        <v>5757969000</v>
      </c>
      <c r="E35" s="1">
        <v>5590262552</v>
      </c>
      <c r="F35" s="1">
        <v>224245509</v>
      </c>
      <c r="G35" s="1">
        <v>-211910268</v>
      </c>
      <c r="H35" s="1">
        <v>156443394</v>
      </c>
      <c r="I35" s="1">
        <v>350256000</v>
      </c>
      <c r="J35" s="1">
        <v>325352000</v>
      </c>
      <c r="K35" s="1">
        <v>167706448</v>
      </c>
      <c r="L35" s="1">
        <f t="shared" si="0"/>
        <v>12335241</v>
      </c>
      <c r="AB35" s="7">
        <v>43916</v>
      </c>
      <c r="AC35">
        <v>-395522989</v>
      </c>
      <c r="AD35">
        <v>6489883</v>
      </c>
      <c r="AE35">
        <v>170378909</v>
      </c>
    </row>
    <row r="36" spans="1:31">
      <c r="A36" s="7">
        <v>43918</v>
      </c>
      <c r="B36" s="8">
        <v>0.705555555555556</v>
      </c>
      <c r="C36" s="6">
        <v>1</v>
      </c>
      <c r="D36" s="1">
        <v>5757969000</v>
      </c>
      <c r="E36" s="1">
        <v>5590262552</v>
      </c>
      <c r="F36" s="1">
        <v>370240179</v>
      </c>
      <c r="G36" s="1">
        <v>-364138175</v>
      </c>
      <c r="H36" s="1">
        <v>151427690</v>
      </c>
      <c r="I36" s="1">
        <v>350256000</v>
      </c>
      <c r="J36" s="1">
        <v>325352000</v>
      </c>
      <c r="K36" s="1">
        <v>167706448</v>
      </c>
      <c r="L36" s="1">
        <f t="shared" si="0"/>
        <v>6102004</v>
      </c>
      <c r="AB36" s="7">
        <v>43917</v>
      </c>
      <c r="AC36">
        <v>-211910268</v>
      </c>
      <c r="AD36">
        <v>12335241</v>
      </c>
      <c r="AE36">
        <v>156443394</v>
      </c>
    </row>
    <row r="37" spans="1:31">
      <c r="A37" s="7">
        <v>43919</v>
      </c>
      <c r="B37" s="8">
        <v>0.745138888888889</v>
      </c>
      <c r="C37" s="6">
        <v>1</v>
      </c>
      <c r="D37" s="1">
        <v>5757969000</v>
      </c>
      <c r="E37" s="1">
        <v>5590262552</v>
      </c>
      <c r="F37" s="1">
        <v>261530544</v>
      </c>
      <c r="G37" s="1">
        <v>-226086656</v>
      </c>
      <c r="H37" s="1">
        <v>152599973</v>
      </c>
      <c r="I37" s="1">
        <v>233504000</v>
      </c>
      <c r="J37" s="1">
        <v>216901000</v>
      </c>
      <c r="K37" s="1">
        <v>167706448</v>
      </c>
      <c r="L37" s="1">
        <f t="shared" si="0"/>
        <v>35443888</v>
      </c>
      <c r="AB37" s="7">
        <v>43918</v>
      </c>
      <c r="AC37">
        <v>-364138175</v>
      </c>
      <c r="AD37">
        <v>6102004</v>
      </c>
      <c r="AE37">
        <v>151427690</v>
      </c>
    </row>
    <row r="38" spans="1:31">
      <c r="A38" s="7">
        <v>43920</v>
      </c>
      <c r="B38" s="8">
        <v>0.700694444444444</v>
      </c>
      <c r="C38" s="6">
        <v>1</v>
      </c>
      <c r="D38" s="1">
        <v>5757969000</v>
      </c>
      <c r="E38" s="1">
        <v>5590262552</v>
      </c>
      <c r="F38" s="1">
        <v>489230721</v>
      </c>
      <c r="G38" s="1">
        <v>-426318412</v>
      </c>
      <c r="H38" s="1">
        <v>152727833</v>
      </c>
      <c r="I38" s="1">
        <v>233504000</v>
      </c>
      <c r="J38" s="1">
        <v>216901000</v>
      </c>
      <c r="K38" s="1">
        <v>167706448</v>
      </c>
      <c r="L38" s="1">
        <f t="shared" si="0"/>
        <v>62912309</v>
      </c>
      <c r="AB38" s="7">
        <v>43919</v>
      </c>
      <c r="AC38">
        <v>-226086656</v>
      </c>
      <c r="AD38">
        <v>35443888</v>
      </c>
      <c r="AE38">
        <v>152599973</v>
      </c>
    </row>
    <row r="39" spans="1:31">
      <c r="A39" s="7">
        <v>43921</v>
      </c>
      <c r="B39" s="8">
        <v>0.461111111111111</v>
      </c>
      <c r="C39" s="6">
        <v>1</v>
      </c>
      <c r="D39" s="1">
        <v>5757969000</v>
      </c>
      <c r="E39" s="1">
        <v>5590262552</v>
      </c>
      <c r="F39" s="1">
        <v>396350318</v>
      </c>
      <c r="G39" s="1">
        <v>-372856333</v>
      </c>
      <c r="H39" s="1">
        <v>115270216</v>
      </c>
      <c r="I39" s="1">
        <v>233504000</v>
      </c>
      <c r="J39" s="1">
        <v>216901000</v>
      </c>
      <c r="K39" s="1">
        <v>167706448</v>
      </c>
      <c r="L39" s="1">
        <f t="shared" si="0"/>
        <v>23493985</v>
      </c>
      <c r="AB39" s="7">
        <v>43920</v>
      </c>
      <c r="AC39">
        <v>-426318412</v>
      </c>
      <c r="AD39">
        <v>62912309</v>
      </c>
      <c r="AE39">
        <v>152727833</v>
      </c>
    </row>
    <row r="40" spans="1:31">
      <c r="A40" s="7">
        <v>43922</v>
      </c>
      <c r="B40" s="8">
        <v>0.566666666666667</v>
      </c>
      <c r="C40" s="6">
        <v>1</v>
      </c>
      <c r="D40" s="1">
        <v>5757969000</v>
      </c>
      <c r="E40" s="1">
        <v>5590262552</v>
      </c>
      <c r="F40" s="1">
        <v>251809328</v>
      </c>
      <c r="G40" s="1">
        <v>-239193602</v>
      </c>
      <c r="H40" s="1">
        <v>96480727</v>
      </c>
      <c r="I40" s="1">
        <v>233504000</v>
      </c>
      <c r="J40" s="1">
        <v>216901000</v>
      </c>
      <c r="K40" s="1">
        <v>167706448</v>
      </c>
      <c r="L40" s="1">
        <f t="shared" si="0"/>
        <v>12615726</v>
      </c>
      <c r="AB40" s="7">
        <v>43921</v>
      </c>
      <c r="AC40">
        <v>-372856333</v>
      </c>
      <c r="AD40">
        <v>23493985</v>
      </c>
      <c r="AE40">
        <v>115270216</v>
      </c>
    </row>
    <row r="41" spans="1:31">
      <c r="A41" s="7">
        <v>43923</v>
      </c>
      <c r="B41" s="8">
        <v>0.738194444444444</v>
      </c>
      <c r="C41" s="6">
        <v>1</v>
      </c>
      <c r="D41" s="1">
        <v>5757969000</v>
      </c>
      <c r="E41" s="1">
        <v>5590262552</v>
      </c>
      <c r="F41" s="1">
        <v>293839567</v>
      </c>
      <c r="G41" s="1">
        <v>-253307230</v>
      </c>
      <c r="H41" s="1">
        <v>137767862</v>
      </c>
      <c r="I41" s="1">
        <v>233504000</v>
      </c>
      <c r="J41" s="1">
        <v>216901000</v>
      </c>
      <c r="K41" s="1">
        <v>167706448</v>
      </c>
      <c r="L41" s="1">
        <f t="shared" si="0"/>
        <v>40532337</v>
      </c>
      <c r="AB41" s="7">
        <v>43922</v>
      </c>
      <c r="AC41">
        <v>-239193602</v>
      </c>
      <c r="AD41">
        <v>12615726</v>
      </c>
      <c r="AE41">
        <v>96480727</v>
      </c>
    </row>
    <row r="42" spans="1:31">
      <c r="A42" s="7">
        <v>43924</v>
      </c>
      <c r="B42" s="8">
        <v>0.486111111111111</v>
      </c>
      <c r="C42" s="6">
        <v>1</v>
      </c>
      <c r="D42" s="1">
        <v>5757969000</v>
      </c>
      <c r="E42" s="1">
        <v>5590262552</v>
      </c>
      <c r="F42" s="1">
        <v>456682060</v>
      </c>
      <c r="G42" s="1">
        <v>-415099309</v>
      </c>
      <c r="H42" s="1">
        <v>131573595</v>
      </c>
      <c r="I42" s="1">
        <v>233504000</v>
      </c>
      <c r="J42" s="1">
        <v>216901000</v>
      </c>
      <c r="K42" s="1">
        <v>167706448</v>
      </c>
      <c r="L42" s="1">
        <f t="shared" si="0"/>
        <v>41582751</v>
      </c>
      <c r="AB42" s="7">
        <v>43923</v>
      </c>
      <c r="AC42">
        <v>-253307230</v>
      </c>
      <c r="AD42">
        <v>40532337</v>
      </c>
      <c r="AE42">
        <v>137767862</v>
      </c>
    </row>
    <row r="43" spans="1:31">
      <c r="A43" s="7">
        <v>43925</v>
      </c>
      <c r="B43" s="8">
        <v>0.463888888888889</v>
      </c>
      <c r="C43" s="6">
        <v>1</v>
      </c>
      <c r="D43" s="1">
        <v>5757969000</v>
      </c>
      <c r="E43" s="1">
        <v>5590262552</v>
      </c>
      <c r="F43" s="1">
        <v>408729660</v>
      </c>
      <c r="G43" s="1">
        <v>-373780170</v>
      </c>
      <c r="H43" s="1">
        <v>153137430</v>
      </c>
      <c r="I43" s="1">
        <v>233504000</v>
      </c>
      <c r="J43" s="1">
        <v>216901000</v>
      </c>
      <c r="K43" s="1">
        <v>167706448</v>
      </c>
      <c r="L43" s="1">
        <f t="shared" si="0"/>
        <v>34949490</v>
      </c>
      <c r="AB43" s="7">
        <v>43924</v>
      </c>
      <c r="AC43">
        <v>-415099309</v>
      </c>
      <c r="AD43">
        <v>41582751</v>
      </c>
      <c r="AE43">
        <v>131573595</v>
      </c>
    </row>
    <row r="44" spans="1:31">
      <c r="A44" s="7">
        <v>43926</v>
      </c>
      <c r="B44" s="8">
        <v>0.482638888888889</v>
      </c>
      <c r="C44" s="6">
        <v>1</v>
      </c>
      <c r="D44" s="1">
        <v>5757969000</v>
      </c>
      <c r="E44" s="1">
        <v>5590262552</v>
      </c>
      <c r="F44" s="1">
        <v>220507874</v>
      </c>
      <c r="G44" s="1">
        <v>-221123540</v>
      </c>
      <c r="H44" s="1">
        <v>146419760</v>
      </c>
      <c r="I44" s="1">
        <v>233504000</v>
      </c>
      <c r="J44" s="1">
        <v>216901000</v>
      </c>
      <c r="K44" s="1">
        <v>167706448</v>
      </c>
      <c r="L44" s="1">
        <f t="shared" si="0"/>
        <v>-615666</v>
      </c>
      <c r="AB44" s="7">
        <v>43925</v>
      </c>
      <c r="AC44">
        <v>-373780170</v>
      </c>
      <c r="AD44">
        <v>34949490</v>
      </c>
      <c r="AE44">
        <v>153137430</v>
      </c>
    </row>
    <row r="45" spans="1:31">
      <c r="A45" s="7">
        <v>43927</v>
      </c>
      <c r="B45" s="8">
        <v>0.509722222222222</v>
      </c>
      <c r="C45" s="6">
        <v>1</v>
      </c>
      <c r="D45" s="1">
        <v>5757969000</v>
      </c>
      <c r="E45" s="1">
        <v>5590262552</v>
      </c>
      <c r="F45" s="1">
        <v>236694640</v>
      </c>
      <c r="G45" s="1">
        <v>-224246513</v>
      </c>
      <c r="H45" s="1">
        <v>123423999</v>
      </c>
      <c r="I45" s="1">
        <v>233504000</v>
      </c>
      <c r="J45" s="1">
        <v>216901000</v>
      </c>
      <c r="K45" s="1">
        <v>167706448</v>
      </c>
      <c r="L45" s="1">
        <f t="shared" si="0"/>
        <v>12448127</v>
      </c>
      <c r="AB45" s="7">
        <v>43926</v>
      </c>
      <c r="AC45">
        <v>-221123540</v>
      </c>
      <c r="AD45">
        <v>-615666</v>
      </c>
      <c r="AE45">
        <v>146419760</v>
      </c>
    </row>
    <row r="46" spans="1:31">
      <c r="A46" s="7">
        <v>43928</v>
      </c>
      <c r="B46" s="8">
        <v>0.466666666666667</v>
      </c>
      <c r="C46" s="6">
        <v>1</v>
      </c>
      <c r="D46" s="1">
        <v>5757969000</v>
      </c>
      <c r="E46" s="1">
        <v>5590262552</v>
      </c>
      <c r="F46" s="1">
        <v>458433825</v>
      </c>
      <c r="G46" s="1">
        <v>-430370244</v>
      </c>
      <c r="H46" s="1">
        <v>111571032</v>
      </c>
      <c r="I46" s="1">
        <v>233504000</v>
      </c>
      <c r="J46" s="1">
        <v>216901000</v>
      </c>
      <c r="K46" s="1">
        <v>167706448</v>
      </c>
      <c r="L46" s="1">
        <f t="shared" si="0"/>
        <v>28063581</v>
      </c>
      <c r="AB46" s="7">
        <v>43927</v>
      </c>
      <c r="AC46">
        <v>-224246513</v>
      </c>
      <c r="AD46">
        <v>12448127</v>
      </c>
      <c r="AE46">
        <v>123423999</v>
      </c>
    </row>
    <row r="47" spans="1:31">
      <c r="A47" s="7">
        <v>43929</v>
      </c>
      <c r="B47" s="8">
        <v>0.711805555555556</v>
      </c>
      <c r="C47" s="6">
        <v>1</v>
      </c>
      <c r="D47" s="1">
        <v>5757969000</v>
      </c>
      <c r="E47" s="1">
        <v>5590262552</v>
      </c>
      <c r="F47" s="1">
        <v>270355343</v>
      </c>
      <c r="G47" s="1">
        <v>-269943838</v>
      </c>
      <c r="H47" s="1">
        <v>115956973</v>
      </c>
      <c r="I47" s="1">
        <v>233504000</v>
      </c>
      <c r="J47" s="1">
        <v>216901000</v>
      </c>
      <c r="K47" s="1">
        <v>167706448</v>
      </c>
      <c r="L47" s="1">
        <f t="shared" si="0"/>
        <v>411505</v>
      </c>
      <c r="AB47" s="7">
        <v>43928</v>
      </c>
      <c r="AC47">
        <v>-430370244</v>
      </c>
      <c r="AD47">
        <v>28063581</v>
      </c>
      <c r="AE47">
        <v>111571032</v>
      </c>
    </row>
    <row r="48" spans="1:31">
      <c r="A48" s="7">
        <v>43930</v>
      </c>
      <c r="B48" s="8">
        <v>0.746527777777778</v>
      </c>
      <c r="C48" s="6">
        <v>1</v>
      </c>
      <c r="D48" s="1">
        <v>5757969000</v>
      </c>
      <c r="E48" s="1">
        <v>5590262552</v>
      </c>
      <c r="F48" s="1">
        <v>251800412</v>
      </c>
      <c r="G48" s="1">
        <v>-227181202</v>
      </c>
      <c r="H48" s="1">
        <v>127960457</v>
      </c>
      <c r="I48" s="1">
        <v>233504000</v>
      </c>
      <c r="J48" s="1">
        <v>216901000</v>
      </c>
      <c r="K48" s="1">
        <v>167706448</v>
      </c>
      <c r="L48" s="1">
        <f t="shared" si="0"/>
        <v>24619210</v>
      </c>
      <c r="AB48" s="7">
        <v>43929</v>
      </c>
      <c r="AC48">
        <v>-269943838</v>
      </c>
      <c r="AD48">
        <v>411505</v>
      </c>
      <c r="AE48">
        <v>115956973</v>
      </c>
    </row>
    <row r="49" spans="1:31">
      <c r="A49" s="7">
        <v>43931</v>
      </c>
      <c r="B49" s="8">
        <v>0.529166666666667</v>
      </c>
      <c r="C49" s="6">
        <v>1</v>
      </c>
      <c r="D49" s="1">
        <v>5757969000</v>
      </c>
      <c r="E49" s="1">
        <v>5590262552</v>
      </c>
      <c r="F49" s="1">
        <v>244304178</v>
      </c>
      <c r="G49" s="1">
        <v>-224864077</v>
      </c>
      <c r="H49" s="1">
        <v>102923101</v>
      </c>
      <c r="I49" s="1">
        <v>233504000</v>
      </c>
      <c r="J49" s="1">
        <v>216901000</v>
      </c>
      <c r="K49" s="1">
        <v>167706448</v>
      </c>
      <c r="L49" s="1">
        <f t="shared" si="0"/>
        <v>19440101</v>
      </c>
      <c r="AB49" s="7">
        <v>43930</v>
      </c>
      <c r="AC49">
        <v>-227181202</v>
      </c>
      <c r="AD49">
        <v>24619210</v>
      </c>
      <c r="AE49">
        <v>127960457</v>
      </c>
    </row>
    <row r="50" spans="1:31">
      <c r="A50" s="7">
        <v>43932</v>
      </c>
      <c r="B50" s="8">
        <v>0.444444444444444</v>
      </c>
      <c r="C50" s="6">
        <v>1</v>
      </c>
      <c r="D50" s="1">
        <v>5757969000</v>
      </c>
      <c r="E50" s="1">
        <v>5590262552</v>
      </c>
      <c r="F50" s="1">
        <v>414966909</v>
      </c>
      <c r="G50" s="1">
        <v>-364506648</v>
      </c>
      <c r="H50" s="1">
        <v>136837967</v>
      </c>
      <c r="I50" s="1">
        <v>233504000</v>
      </c>
      <c r="J50" s="1">
        <v>216901000</v>
      </c>
      <c r="K50" s="1">
        <v>167706448</v>
      </c>
      <c r="L50" s="1">
        <f t="shared" si="0"/>
        <v>50460261</v>
      </c>
      <c r="AB50" s="7">
        <v>43931</v>
      </c>
      <c r="AC50">
        <v>-224864077</v>
      </c>
      <c r="AD50">
        <v>19440101</v>
      </c>
      <c r="AE50">
        <v>102923101</v>
      </c>
    </row>
    <row r="51" spans="1:31">
      <c r="A51" s="7">
        <v>43933</v>
      </c>
      <c r="B51" s="8">
        <v>0.511805555555556</v>
      </c>
      <c r="C51" s="6">
        <v>1</v>
      </c>
      <c r="D51" s="1">
        <v>5757969000</v>
      </c>
      <c r="E51" s="1">
        <v>5590262552</v>
      </c>
      <c r="F51" s="1">
        <v>229924504</v>
      </c>
      <c r="G51" s="1">
        <v>-234511654</v>
      </c>
      <c r="H51" s="1">
        <v>98351741</v>
      </c>
      <c r="I51" s="1">
        <v>233504000</v>
      </c>
      <c r="J51" s="1">
        <v>216901000</v>
      </c>
      <c r="K51" s="1">
        <v>167706448</v>
      </c>
      <c r="L51" s="1">
        <f t="shared" si="0"/>
        <v>-4587150</v>
      </c>
      <c r="AB51" s="7">
        <v>43932</v>
      </c>
      <c r="AC51">
        <v>-364506648</v>
      </c>
      <c r="AD51">
        <v>50460261</v>
      </c>
      <c r="AE51">
        <v>136837967</v>
      </c>
    </row>
    <row r="52" spans="1:31">
      <c r="A52" s="7">
        <v>43934</v>
      </c>
      <c r="B52" s="8">
        <v>0.750694444444444</v>
      </c>
      <c r="C52" s="6">
        <v>1</v>
      </c>
      <c r="D52" s="1">
        <v>5757969000</v>
      </c>
      <c r="E52" s="1">
        <v>5590262552</v>
      </c>
      <c r="F52" s="1">
        <v>262940161</v>
      </c>
      <c r="G52" s="1">
        <v>-229322598</v>
      </c>
      <c r="H52" s="1">
        <v>132584970</v>
      </c>
      <c r="I52" s="1">
        <v>233504000</v>
      </c>
      <c r="J52" s="1">
        <v>216901000</v>
      </c>
      <c r="K52" s="1">
        <v>167706448</v>
      </c>
      <c r="L52" s="1">
        <f t="shared" si="0"/>
        <v>33617563</v>
      </c>
      <c r="AB52" s="7">
        <v>43933</v>
      </c>
      <c r="AC52">
        <v>-234511654</v>
      </c>
      <c r="AD52">
        <v>-4587150</v>
      </c>
      <c r="AE52">
        <v>98351741</v>
      </c>
    </row>
    <row r="53" spans="1:31">
      <c r="A53" s="7">
        <v>43935</v>
      </c>
      <c r="B53" s="8">
        <v>0.726388888888889</v>
      </c>
      <c r="C53" s="6">
        <v>1</v>
      </c>
      <c r="D53" s="1">
        <v>5757969000</v>
      </c>
      <c r="E53" s="1">
        <v>5590262552</v>
      </c>
      <c r="F53" s="1">
        <v>252797336</v>
      </c>
      <c r="G53" s="1">
        <v>-249724849</v>
      </c>
      <c r="H53" s="1">
        <v>123209330</v>
      </c>
      <c r="I53" s="1">
        <v>233504000</v>
      </c>
      <c r="J53" s="1">
        <v>216901000</v>
      </c>
      <c r="K53" s="1">
        <v>167706448</v>
      </c>
      <c r="L53" s="1">
        <f t="shared" si="0"/>
        <v>3072487</v>
      </c>
      <c r="AB53" s="7">
        <v>43934</v>
      </c>
      <c r="AC53">
        <v>-229322598</v>
      </c>
      <c r="AD53">
        <v>33617563</v>
      </c>
      <c r="AE53">
        <v>132584970</v>
      </c>
    </row>
    <row r="54" spans="1:31">
      <c r="A54" s="7">
        <v>43936</v>
      </c>
      <c r="B54" s="8">
        <v>0.6625</v>
      </c>
      <c r="C54" s="6">
        <v>1</v>
      </c>
      <c r="D54" s="1">
        <v>5757969000</v>
      </c>
      <c r="E54" s="1">
        <v>5590262552</v>
      </c>
      <c r="F54" s="1">
        <v>472829906</v>
      </c>
      <c r="G54" s="1">
        <v>-454879554</v>
      </c>
      <c r="H54" s="1">
        <v>122471741</v>
      </c>
      <c r="I54" s="1">
        <v>233504000</v>
      </c>
      <c r="J54" s="1">
        <v>216901000</v>
      </c>
      <c r="K54" s="1">
        <v>167706448</v>
      </c>
      <c r="L54" s="1">
        <f t="shared" si="0"/>
        <v>17950352</v>
      </c>
      <c r="AB54" s="7">
        <v>43935</v>
      </c>
      <c r="AC54">
        <v>-249724849</v>
      </c>
      <c r="AD54">
        <v>3072487</v>
      </c>
      <c r="AE54">
        <v>123209330</v>
      </c>
    </row>
    <row r="55" spans="1:31">
      <c r="A55" s="7">
        <v>43937</v>
      </c>
      <c r="B55" s="8">
        <v>0.728472222222222</v>
      </c>
      <c r="C55" s="6">
        <v>1</v>
      </c>
      <c r="D55" s="1">
        <v>5757969000</v>
      </c>
      <c r="E55" s="1">
        <v>5590262552</v>
      </c>
      <c r="F55" s="1">
        <v>225755241</v>
      </c>
      <c r="G55" s="1">
        <v>-222938579</v>
      </c>
      <c r="H55" s="1">
        <v>124876898</v>
      </c>
      <c r="I55" s="1">
        <v>233504000</v>
      </c>
      <c r="J55" s="1">
        <v>216901000</v>
      </c>
      <c r="K55" s="1">
        <v>167706448</v>
      </c>
      <c r="L55" s="1">
        <f t="shared" si="0"/>
        <v>2816662</v>
      </c>
      <c r="AB55" s="7">
        <v>43936</v>
      </c>
      <c r="AC55">
        <v>-454879554</v>
      </c>
      <c r="AD55">
        <v>17950352</v>
      </c>
      <c r="AE55">
        <v>122471741</v>
      </c>
    </row>
    <row r="56" spans="1:31">
      <c r="A56" s="7">
        <v>43938</v>
      </c>
      <c r="B56" s="8">
        <v>0.622916666666667</v>
      </c>
      <c r="C56" s="6">
        <v>1</v>
      </c>
      <c r="D56" s="1">
        <v>5757969000</v>
      </c>
      <c r="E56" s="1">
        <v>5590262552</v>
      </c>
      <c r="F56" s="1">
        <v>428439108</v>
      </c>
      <c r="G56" s="1">
        <v>-414421493</v>
      </c>
      <c r="H56" s="1">
        <v>111458641</v>
      </c>
      <c r="I56" s="1">
        <v>233504000</v>
      </c>
      <c r="J56" s="1">
        <v>216901000</v>
      </c>
      <c r="K56" s="1">
        <v>167706448</v>
      </c>
      <c r="L56" s="1">
        <f t="shared" si="0"/>
        <v>14017615</v>
      </c>
      <c r="AB56" s="7">
        <v>43937</v>
      </c>
      <c r="AC56">
        <v>-222938579</v>
      </c>
      <c r="AD56">
        <v>2816662</v>
      </c>
      <c r="AE56">
        <v>124876898</v>
      </c>
    </row>
    <row r="57" spans="1:31">
      <c r="A57" s="7">
        <v>43939</v>
      </c>
      <c r="B57" s="8">
        <v>0.747916666666667</v>
      </c>
      <c r="C57" s="6">
        <v>1</v>
      </c>
      <c r="D57" s="1">
        <v>5757969000</v>
      </c>
      <c r="E57" s="1">
        <v>5590262552</v>
      </c>
      <c r="F57" s="1">
        <v>290170634</v>
      </c>
      <c r="G57" s="1">
        <v>-249524014</v>
      </c>
      <c r="H57" s="1">
        <v>136610280</v>
      </c>
      <c r="I57" s="1">
        <v>233504000</v>
      </c>
      <c r="J57" s="1">
        <v>216901000</v>
      </c>
      <c r="K57" s="1">
        <v>167706448</v>
      </c>
      <c r="L57" s="1">
        <f t="shared" si="0"/>
        <v>40646620</v>
      </c>
      <c r="AB57" s="7">
        <v>43938</v>
      </c>
      <c r="AC57">
        <v>-414421493</v>
      </c>
      <c r="AD57">
        <v>14017615</v>
      </c>
      <c r="AE57">
        <v>111458641</v>
      </c>
    </row>
    <row r="58" spans="1:31">
      <c r="A58" s="7">
        <v>43940</v>
      </c>
      <c r="B58" s="8">
        <v>0.575694444444444</v>
      </c>
      <c r="C58" s="6">
        <v>1</v>
      </c>
      <c r="D58" s="1">
        <v>5757969000</v>
      </c>
      <c r="E58" s="1">
        <v>5590262552</v>
      </c>
      <c r="F58" s="1">
        <v>453601045</v>
      </c>
      <c r="G58" s="1">
        <v>-414926089</v>
      </c>
      <c r="H58" s="1">
        <v>99673336</v>
      </c>
      <c r="I58" s="1">
        <v>233504000</v>
      </c>
      <c r="J58" s="1">
        <v>216901000</v>
      </c>
      <c r="K58" s="1">
        <v>167706448</v>
      </c>
      <c r="L58" s="1">
        <f t="shared" si="0"/>
        <v>38674956</v>
      </c>
      <c r="AB58" s="7">
        <v>43939</v>
      </c>
      <c r="AC58">
        <v>-249524014</v>
      </c>
      <c r="AD58">
        <v>40646620</v>
      </c>
      <c r="AE58">
        <v>136610280</v>
      </c>
    </row>
    <row r="59" spans="1:31">
      <c r="A59" s="7">
        <v>43941</v>
      </c>
      <c r="B59" s="8">
        <v>0.629861111111111</v>
      </c>
      <c r="C59" s="6">
        <v>1</v>
      </c>
      <c r="D59" s="1">
        <v>5757969000</v>
      </c>
      <c r="E59" s="1">
        <v>5590262552</v>
      </c>
      <c r="F59" s="1">
        <v>242667587</v>
      </c>
      <c r="G59" s="1">
        <v>-237406177</v>
      </c>
      <c r="H59" s="1">
        <v>109521896</v>
      </c>
      <c r="I59" s="1">
        <v>233504000</v>
      </c>
      <c r="J59" s="1">
        <v>216901000</v>
      </c>
      <c r="K59" s="1">
        <v>167706448</v>
      </c>
      <c r="L59" s="1">
        <f t="shared" si="0"/>
        <v>5261410</v>
      </c>
      <c r="AB59" s="7">
        <v>43940</v>
      </c>
      <c r="AC59">
        <v>-414926089</v>
      </c>
      <c r="AD59">
        <v>38674956</v>
      </c>
      <c r="AE59">
        <v>99673336</v>
      </c>
    </row>
    <row r="60" spans="1:31">
      <c r="A60" s="7">
        <v>43942</v>
      </c>
      <c r="B60" s="8">
        <v>0.702777777777778</v>
      </c>
      <c r="C60" s="6">
        <v>1</v>
      </c>
      <c r="D60" s="1">
        <v>5757969000</v>
      </c>
      <c r="E60" s="1">
        <v>5590262552</v>
      </c>
      <c r="F60" s="1">
        <v>239367670</v>
      </c>
      <c r="G60" s="1">
        <v>-236007868</v>
      </c>
      <c r="H60" s="1">
        <v>79264135</v>
      </c>
      <c r="I60" s="1">
        <v>233504000</v>
      </c>
      <c r="J60" s="1">
        <v>216901000</v>
      </c>
      <c r="K60" s="1">
        <v>167706448</v>
      </c>
      <c r="L60" s="1">
        <f t="shared" si="0"/>
        <v>3359802</v>
      </c>
      <c r="AB60" s="7">
        <v>43941</v>
      </c>
      <c r="AC60">
        <v>-237406177</v>
      </c>
      <c r="AD60">
        <v>5261410</v>
      </c>
      <c r="AE60">
        <v>109521896</v>
      </c>
    </row>
    <row r="61" spans="28:31">
      <c r="AB61" s="7">
        <v>43942</v>
      </c>
      <c r="AC61">
        <v>-236007868</v>
      </c>
      <c r="AD61">
        <v>3359802</v>
      </c>
      <c r="AE61">
        <v>79264135</v>
      </c>
    </row>
    <row r="62" spans="28:31">
      <c r="AB62" t="s">
        <v>309</v>
      </c>
      <c r="AC62">
        <v>-17763891396</v>
      </c>
      <c r="AD62">
        <v>791372056</v>
      </c>
      <c r="AE62">
        <v>5509066047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1"/>
  <sheetViews>
    <sheetView workbookViewId="0">
      <pane ySplit="3" topLeftCell="A2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2" customHeight="1" spans="4:13">
      <c r="D1" s="1"/>
      <c r="F1" s="1"/>
      <c r="G1" s="1"/>
      <c r="H1" s="1"/>
      <c r="M1" s="9" t="s">
        <v>369</v>
      </c>
    </row>
    <row r="2" ht="232" customHeight="1" spans="4:8">
      <c r="D2" s="1"/>
      <c r="F2" s="1"/>
      <c r="G2" s="1"/>
      <c r="H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43917</v>
      </c>
      <c r="B4" s="5">
        <v>0.666666666666667</v>
      </c>
      <c r="C4" s="6">
        <v>1</v>
      </c>
      <c r="D4" s="1">
        <v>22190554000</v>
      </c>
      <c r="F4" s="1">
        <v>0</v>
      </c>
      <c r="G4" s="1">
        <v>0</v>
      </c>
      <c r="H4" s="1">
        <v>0</v>
      </c>
      <c r="L4" s="1">
        <f t="shared" ref="L4:L29" si="0">F4+G4</f>
        <v>0</v>
      </c>
      <c r="M4" s="10"/>
      <c r="N4" s="7">
        <v>43917</v>
      </c>
      <c r="O4" s="8">
        <v>0.594444444444444</v>
      </c>
      <c r="P4" s="6">
        <v>1</v>
      </c>
      <c r="Q4" s="6">
        <v>0.097</v>
      </c>
      <c r="R4" s="6">
        <v>1</v>
      </c>
      <c r="S4" s="1">
        <v>23634016256</v>
      </c>
      <c r="U4" s="1">
        <v>1310535168</v>
      </c>
      <c r="V4" s="1">
        <v>1292653696</v>
      </c>
      <c r="W4" s="1">
        <v>17881472</v>
      </c>
      <c r="X4" s="1">
        <v>23634018973</v>
      </c>
      <c r="Y4">
        <v>9</v>
      </c>
      <c r="AB4" t="s">
        <v>307</v>
      </c>
    </row>
    <row r="5" spans="1:31">
      <c r="A5" s="7">
        <v>43918</v>
      </c>
      <c r="B5" s="8">
        <v>0.705555555555556</v>
      </c>
      <c r="C5" s="6">
        <v>1</v>
      </c>
      <c r="D5" s="1">
        <v>22190554000</v>
      </c>
      <c r="F5" s="1">
        <v>0</v>
      </c>
      <c r="G5" s="1">
        <v>0</v>
      </c>
      <c r="H5" s="1">
        <v>0</v>
      </c>
      <c r="L5" s="1">
        <f t="shared" si="0"/>
        <v>0</v>
      </c>
      <c r="AB5" s="7">
        <v>43917</v>
      </c>
      <c r="AC5">
        <v>0</v>
      </c>
      <c r="AD5">
        <v>0</v>
      </c>
      <c r="AE5">
        <v>0</v>
      </c>
    </row>
    <row r="6" spans="1:31">
      <c r="A6" s="7">
        <v>43919</v>
      </c>
      <c r="B6" s="8">
        <v>0.745138888888889</v>
      </c>
      <c r="C6" s="6">
        <v>1</v>
      </c>
      <c r="D6" s="1">
        <v>22190554000</v>
      </c>
      <c r="F6" s="1">
        <v>0</v>
      </c>
      <c r="G6" s="1">
        <v>0</v>
      </c>
      <c r="H6" s="1">
        <v>0</v>
      </c>
      <c r="L6" s="1">
        <f t="shared" si="0"/>
        <v>0</v>
      </c>
      <c r="AB6" s="7">
        <v>43918</v>
      </c>
      <c r="AC6">
        <v>0</v>
      </c>
      <c r="AD6">
        <v>0</v>
      </c>
      <c r="AE6">
        <v>0</v>
      </c>
    </row>
    <row r="7" spans="1:31">
      <c r="A7" s="7">
        <v>43920</v>
      </c>
      <c r="B7" s="8">
        <v>0.700694444444444</v>
      </c>
      <c r="C7" s="6">
        <v>1</v>
      </c>
      <c r="D7" s="1">
        <v>22190554000</v>
      </c>
      <c r="F7" s="1">
        <v>0</v>
      </c>
      <c r="G7" s="1">
        <v>0</v>
      </c>
      <c r="H7" s="1">
        <v>0</v>
      </c>
      <c r="L7" s="1">
        <f t="shared" si="0"/>
        <v>0</v>
      </c>
      <c r="AB7" s="7">
        <v>43919</v>
      </c>
      <c r="AC7">
        <v>0</v>
      </c>
      <c r="AD7">
        <v>0</v>
      </c>
      <c r="AE7">
        <v>0</v>
      </c>
    </row>
    <row r="8" spans="1:31">
      <c r="A8" s="7">
        <v>43921</v>
      </c>
      <c r="B8" s="8">
        <v>0.461111111111111</v>
      </c>
      <c r="C8" s="6">
        <v>1</v>
      </c>
      <c r="D8" s="1">
        <v>22190554000</v>
      </c>
      <c r="F8" s="1">
        <v>0</v>
      </c>
      <c r="G8" s="1">
        <v>0</v>
      </c>
      <c r="H8" s="1">
        <v>0</v>
      </c>
      <c r="L8" s="1">
        <f t="shared" si="0"/>
        <v>0</v>
      </c>
      <c r="AB8" s="7">
        <v>43920</v>
      </c>
      <c r="AC8">
        <v>0</v>
      </c>
      <c r="AD8">
        <v>0</v>
      </c>
      <c r="AE8">
        <v>0</v>
      </c>
    </row>
    <row r="9" spans="1:31">
      <c r="A9" s="7">
        <v>43922</v>
      </c>
      <c r="B9" s="8">
        <v>0.567361111111111</v>
      </c>
      <c r="C9" s="6">
        <v>1</v>
      </c>
      <c r="D9" s="1">
        <v>22190554000</v>
      </c>
      <c r="F9" s="1">
        <v>0</v>
      </c>
      <c r="G9" s="1">
        <v>0</v>
      </c>
      <c r="H9" s="1">
        <v>0</v>
      </c>
      <c r="L9" s="1">
        <f t="shared" si="0"/>
        <v>0</v>
      </c>
      <c r="AB9" s="7">
        <v>43921</v>
      </c>
      <c r="AC9">
        <v>0</v>
      </c>
      <c r="AD9">
        <v>0</v>
      </c>
      <c r="AE9">
        <v>0</v>
      </c>
    </row>
    <row r="10" spans="1:31">
      <c r="A10" s="7">
        <v>43923</v>
      </c>
      <c r="B10" s="8">
        <v>0.738194444444444</v>
      </c>
      <c r="C10" s="6">
        <v>1</v>
      </c>
      <c r="D10" s="1">
        <v>22190554000</v>
      </c>
      <c r="F10" s="1">
        <v>0</v>
      </c>
      <c r="G10" s="1">
        <v>0</v>
      </c>
      <c r="H10" s="1">
        <v>0</v>
      </c>
      <c r="L10" s="1">
        <f t="shared" si="0"/>
        <v>0</v>
      </c>
      <c r="AB10" s="7">
        <v>43922</v>
      </c>
      <c r="AC10">
        <v>0</v>
      </c>
      <c r="AD10">
        <v>0</v>
      </c>
      <c r="AE10">
        <v>0</v>
      </c>
    </row>
    <row r="11" spans="1:31">
      <c r="A11" s="7">
        <v>43924</v>
      </c>
      <c r="B11" s="8">
        <v>0.486111111111111</v>
      </c>
      <c r="C11" s="6">
        <v>1</v>
      </c>
      <c r="D11" s="1">
        <v>22190554000</v>
      </c>
      <c r="F11" s="1">
        <v>0</v>
      </c>
      <c r="G11" s="1">
        <v>0</v>
      </c>
      <c r="H11" s="1">
        <v>0</v>
      </c>
      <c r="L11" s="1">
        <f t="shared" si="0"/>
        <v>0</v>
      </c>
      <c r="AB11" s="7">
        <v>43923</v>
      </c>
      <c r="AC11">
        <v>0</v>
      </c>
      <c r="AD11">
        <v>0</v>
      </c>
      <c r="AE11">
        <v>0</v>
      </c>
    </row>
    <row r="12" spans="1:31">
      <c r="A12" s="7">
        <v>43925</v>
      </c>
      <c r="B12" s="8">
        <v>0.463888888888889</v>
      </c>
      <c r="C12" s="6">
        <v>1</v>
      </c>
      <c r="D12" s="1">
        <v>22190554000</v>
      </c>
      <c r="F12" s="1">
        <v>0</v>
      </c>
      <c r="G12" s="1">
        <v>0</v>
      </c>
      <c r="H12" s="1">
        <v>0</v>
      </c>
      <c r="L12" s="1">
        <f t="shared" si="0"/>
        <v>0</v>
      </c>
      <c r="AB12" s="7">
        <v>43924</v>
      </c>
      <c r="AC12">
        <v>0</v>
      </c>
      <c r="AD12">
        <v>0</v>
      </c>
      <c r="AE12">
        <v>0</v>
      </c>
    </row>
    <row r="13" spans="1:31">
      <c r="A13" s="7">
        <v>43926</v>
      </c>
      <c r="B13" s="8">
        <v>0.483333333333333</v>
      </c>
      <c r="C13" s="6">
        <v>1</v>
      </c>
      <c r="D13" s="1">
        <v>22190554000</v>
      </c>
      <c r="E13" s="1">
        <v>21544228782</v>
      </c>
      <c r="F13" s="1">
        <v>923883571</v>
      </c>
      <c r="G13" s="1">
        <v>-852188252</v>
      </c>
      <c r="H13" s="1">
        <v>71695319</v>
      </c>
      <c r="I13" s="1">
        <v>899900000</v>
      </c>
      <c r="J13" s="1">
        <v>835915000</v>
      </c>
      <c r="K13" s="1">
        <v>646325218</v>
      </c>
      <c r="L13" s="1">
        <f t="shared" si="0"/>
        <v>71695319</v>
      </c>
      <c r="AB13" s="7">
        <v>43925</v>
      </c>
      <c r="AC13">
        <v>0</v>
      </c>
      <c r="AD13">
        <v>0</v>
      </c>
      <c r="AE13">
        <v>0</v>
      </c>
    </row>
    <row r="14" spans="1:31">
      <c r="A14" s="7">
        <v>43927</v>
      </c>
      <c r="B14" s="8">
        <v>0.509722222222222</v>
      </c>
      <c r="C14" s="6">
        <v>1</v>
      </c>
      <c r="D14" s="1">
        <v>22190554000</v>
      </c>
      <c r="E14" s="1">
        <v>21544228782</v>
      </c>
      <c r="F14" s="1">
        <v>1000116985</v>
      </c>
      <c r="G14" s="1">
        <v>-864233555</v>
      </c>
      <c r="H14" s="1">
        <v>207578749</v>
      </c>
      <c r="I14" s="1">
        <v>899900000</v>
      </c>
      <c r="J14" s="1">
        <v>835915000</v>
      </c>
      <c r="K14" s="1">
        <v>646325218</v>
      </c>
      <c r="L14" s="1">
        <f t="shared" si="0"/>
        <v>135883430</v>
      </c>
      <c r="AB14" s="7">
        <v>43926</v>
      </c>
      <c r="AC14">
        <v>-852188252</v>
      </c>
      <c r="AD14">
        <v>71695319</v>
      </c>
      <c r="AE14">
        <v>71695319</v>
      </c>
    </row>
    <row r="15" spans="1:31">
      <c r="A15" s="7">
        <v>43928</v>
      </c>
      <c r="B15" s="8">
        <v>0.467361111111111</v>
      </c>
      <c r="C15" s="6">
        <v>1</v>
      </c>
      <c r="D15" s="1">
        <v>22190554000</v>
      </c>
      <c r="E15" s="1">
        <v>21544228782</v>
      </c>
      <c r="F15" s="1">
        <v>1818966166</v>
      </c>
      <c r="G15" s="1">
        <v>-1658614028</v>
      </c>
      <c r="H15" s="1">
        <v>232047457</v>
      </c>
      <c r="I15" s="1">
        <v>899900000</v>
      </c>
      <c r="J15" s="1">
        <v>835915000</v>
      </c>
      <c r="K15" s="1">
        <v>646325218</v>
      </c>
      <c r="L15" s="1">
        <f t="shared" si="0"/>
        <v>160352138</v>
      </c>
      <c r="AB15" s="7">
        <v>43927</v>
      </c>
      <c r="AC15">
        <v>-864233555</v>
      </c>
      <c r="AD15">
        <v>135883430</v>
      </c>
      <c r="AE15">
        <v>207578749</v>
      </c>
    </row>
    <row r="16" spans="1:31">
      <c r="A16" s="7">
        <v>43929</v>
      </c>
      <c r="B16" s="8">
        <v>0.711805555555556</v>
      </c>
      <c r="C16" s="6">
        <v>1</v>
      </c>
      <c r="D16" s="1">
        <v>22190554000</v>
      </c>
      <c r="E16" s="1">
        <v>21544228782</v>
      </c>
      <c r="F16" s="1">
        <v>1175395739</v>
      </c>
      <c r="G16" s="1">
        <v>-1040336852</v>
      </c>
      <c r="H16" s="1">
        <v>367106344</v>
      </c>
      <c r="I16" s="1">
        <v>899900000</v>
      </c>
      <c r="J16" s="1">
        <v>835915000</v>
      </c>
      <c r="K16" s="1">
        <v>646325218</v>
      </c>
      <c r="L16" s="1">
        <f t="shared" si="0"/>
        <v>135058887</v>
      </c>
      <c r="AB16" s="7">
        <v>43928</v>
      </c>
      <c r="AC16">
        <v>-1658614028</v>
      </c>
      <c r="AD16">
        <v>160352138</v>
      </c>
      <c r="AE16">
        <v>232047457</v>
      </c>
    </row>
    <row r="17" spans="1:31">
      <c r="A17" s="7">
        <v>43930</v>
      </c>
      <c r="B17" s="8">
        <v>0.746527777777778</v>
      </c>
      <c r="C17" s="6">
        <v>1</v>
      </c>
      <c r="D17" s="1">
        <v>22190554000</v>
      </c>
      <c r="E17" s="1">
        <v>21544228782</v>
      </c>
      <c r="F17" s="1">
        <v>964723990</v>
      </c>
      <c r="G17" s="1">
        <v>-875533887</v>
      </c>
      <c r="H17" s="1">
        <v>456296447</v>
      </c>
      <c r="I17" s="1">
        <v>899900000</v>
      </c>
      <c r="J17" s="1">
        <v>835915000</v>
      </c>
      <c r="K17" s="1">
        <v>646325218</v>
      </c>
      <c r="L17" s="1">
        <f t="shared" si="0"/>
        <v>89190103</v>
      </c>
      <c r="AB17" s="7">
        <v>43929</v>
      </c>
      <c r="AC17">
        <v>-1040336852</v>
      </c>
      <c r="AD17">
        <v>135058887</v>
      </c>
      <c r="AE17">
        <v>367106344</v>
      </c>
    </row>
    <row r="18" spans="1:31">
      <c r="A18" s="7">
        <v>43931</v>
      </c>
      <c r="B18" s="8">
        <v>0.529166666666667</v>
      </c>
      <c r="C18" s="6">
        <v>1</v>
      </c>
      <c r="D18" s="1">
        <v>22190554000</v>
      </c>
      <c r="E18" s="1">
        <v>21544228782</v>
      </c>
      <c r="F18" s="1">
        <v>880011665</v>
      </c>
      <c r="G18" s="1">
        <v>-866603915</v>
      </c>
      <c r="H18" s="1">
        <v>456626621</v>
      </c>
      <c r="I18" s="1">
        <v>899900000</v>
      </c>
      <c r="J18" s="1">
        <v>835915000</v>
      </c>
      <c r="K18" s="1">
        <v>646325218</v>
      </c>
      <c r="L18" s="1">
        <f t="shared" si="0"/>
        <v>13407750</v>
      </c>
      <c r="AB18" s="7">
        <v>43930</v>
      </c>
      <c r="AC18">
        <v>-875533887</v>
      </c>
      <c r="AD18">
        <v>89190103</v>
      </c>
      <c r="AE18">
        <v>456296447</v>
      </c>
    </row>
    <row r="19" spans="1:31">
      <c r="A19" s="7">
        <v>43932</v>
      </c>
      <c r="B19" s="8">
        <v>0.445138888888889</v>
      </c>
      <c r="C19" s="6">
        <v>1</v>
      </c>
      <c r="D19" s="1">
        <v>22190554000</v>
      </c>
      <c r="E19" s="1">
        <v>21544228782</v>
      </c>
      <c r="F19" s="1">
        <v>1456350646</v>
      </c>
      <c r="G19" s="1">
        <v>-1404772571</v>
      </c>
      <c r="H19" s="1">
        <v>507874522</v>
      </c>
      <c r="I19" s="1">
        <v>899900000</v>
      </c>
      <c r="J19" s="1">
        <v>835915000</v>
      </c>
      <c r="K19" s="1">
        <v>646325218</v>
      </c>
      <c r="L19" s="1">
        <f t="shared" si="0"/>
        <v>51578075</v>
      </c>
      <c r="AB19" s="7">
        <v>43931</v>
      </c>
      <c r="AC19">
        <v>-866603915</v>
      </c>
      <c r="AD19">
        <v>13407750</v>
      </c>
      <c r="AE19">
        <v>456626621</v>
      </c>
    </row>
    <row r="20" spans="1:31">
      <c r="A20" s="7">
        <v>43933</v>
      </c>
      <c r="B20" s="8">
        <v>0.5125</v>
      </c>
      <c r="C20" s="6">
        <v>1</v>
      </c>
      <c r="D20" s="1">
        <v>22190554000</v>
      </c>
      <c r="E20" s="1">
        <v>21544228782</v>
      </c>
      <c r="F20" s="1">
        <v>989792521</v>
      </c>
      <c r="G20" s="1">
        <v>-903784719</v>
      </c>
      <c r="H20" s="1">
        <v>593882324</v>
      </c>
      <c r="I20" s="1">
        <v>899900000</v>
      </c>
      <c r="J20" s="1">
        <v>835915000</v>
      </c>
      <c r="K20" s="1">
        <v>646325218</v>
      </c>
      <c r="L20" s="1">
        <f t="shared" si="0"/>
        <v>86007802</v>
      </c>
      <c r="AB20" s="7">
        <v>43932</v>
      </c>
      <c r="AC20">
        <v>-1404772571</v>
      </c>
      <c r="AD20">
        <v>51578075</v>
      </c>
      <c r="AE20">
        <v>507874522</v>
      </c>
    </row>
    <row r="21" spans="1:31">
      <c r="A21" s="7">
        <v>43934</v>
      </c>
      <c r="B21" s="8">
        <v>0.751388888888889</v>
      </c>
      <c r="C21" s="6">
        <v>1</v>
      </c>
      <c r="D21" s="1">
        <v>22190554000</v>
      </c>
      <c r="E21" s="1">
        <v>21544228782</v>
      </c>
      <c r="F21" s="1">
        <v>944928658</v>
      </c>
      <c r="G21" s="1">
        <v>-883786613</v>
      </c>
      <c r="H21" s="1">
        <v>583329050</v>
      </c>
      <c r="I21" s="1">
        <v>899900000</v>
      </c>
      <c r="J21" s="1">
        <v>835915000</v>
      </c>
      <c r="K21" s="1">
        <v>646325218</v>
      </c>
      <c r="L21" s="1">
        <f t="shared" si="0"/>
        <v>61142045</v>
      </c>
      <c r="AB21" s="7">
        <v>43933</v>
      </c>
      <c r="AC21">
        <v>-903784719</v>
      </c>
      <c r="AD21">
        <v>86007802</v>
      </c>
      <c r="AE21">
        <v>593882324</v>
      </c>
    </row>
    <row r="22" spans="1:31">
      <c r="A22" s="7">
        <v>43935</v>
      </c>
      <c r="B22" s="8">
        <v>0.726388888888889</v>
      </c>
      <c r="C22" s="6">
        <v>1</v>
      </c>
      <c r="D22" s="1">
        <v>22190554000</v>
      </c>
      <c r="E22" s="1">
        <v>21544228782</v>
      </c>
      <c r="F22" s="1">
        <v>940453544</v>
      </c>
      <c r="G22" s="1">
        <v>-962414868</v>
      </c>
      <c r="H22" s="1">
        <v>425484296</v>
      </c>
      <c r="I22" s="1">
        <v>899900000</v>
      </c>
      <c r="J22" s="1">
        <v>835915000</v>
      </c>
      <c r="K22" s="1">
        <v>646325218</v>
      </c>
      <c r="L22" s="1">
        <f t="shared" si="0"/>
        <v>-21961324</v>
      </c>
      <c r="AB22" s="7">
        <v>43934</v>
      </c>
      <c r="AC22">
        <v>-883786613</v>
      </c>
      <c r="AD22">
        <v>61142045</v>
      </c>
      <c r="AE22">
        <v>583329050</v>
      </c>
    </row>
    <row r="23" spans="1:31">
      <c r="A23" s="7">
        <v>43936</v>
      </c>
      <c r="B23" s="8">
        <v>0.6625</v>
      </c>
      <c r="C23" s="6">
        <v>1</v>
      </c>
      <c r="D23" s="1">
        <v>22190554000</v>
      </c>
      <c r="E23" s="1">
        <v>21544228782</v>
      </c>
      <c r="F23" s="1">
        <v>1772693991</v>
      </c>
      <c r="G23" s="1">
        <v>-1753060812</v>
      </c>
      <c r="H23" s="1">
        <v>442610091</v>
      </c>
      <c r="I23" s="1">
        <v>899900000</v>
      </c>
      <c r="J23" s="1">
        <v>835915000</v>
      </c>
      <c r="K23" s="1">
        <v>646325218</v>
      </c>
      <c r="L23" s="1">
        <f t="shared" si="0"/>
        <v>19633179</v>
      </c>
      <c r="AB23" s="7">
        <v>43935</v>
      </c>
      <c r="AC23">
        <v>-962414868</v>
      </c>
      <c r="AD23">
        <v>-21961324</v>
      </c>
      <c r="AE23">
        <v>425484296</v>
      </c>
    </row>
    <row r="24" spans="1:31">
      <c r="A24" s="7">
        <v>43937</v>
      </c>
      <c r="B24" s="8">
        <v>0.728472222222222</v>
      </c>
      <c r="C24" s="6">
        <v>1</v>
      </c>
      <c r="D24" s="1">
        <v>22190554000</v>
      </c>
      <c r="E24" s="1">
        <v>21544228782</v>
      </c>
      <c r="F24" s="1">
        <v>999262847</v>
      </c>
      <c r="G24" s="1">
        <v>-859192910</v>
      </c>
      <c r="H24" s="1">
        <v>447621141</v>
      </c>
      <c r="I24" s="1">
        <v>899900000</v>
      </c>
      <c r="J24" s="1">
        <v>835915000</v>
      </c>
      <c r="K24" s="1">
        <v>646325218</v>
      </c>
      <c r="L24" s="1">
        <f t="shared" si="0"/>
        <v>140069937</v>
      </c>
      <c r="AB24" s="7">
        <v>43936</v>
      </c>
      <c r="AC24">
        <v>-1753060812</v>
      </c>
      <c r="AD24">
        <v>19633179</v>
      </c>
      <c r="AE24">
        <v>442610091</v>
      </c>
    </row>
    <row r="25" spans="1:31">
      <c r="A25" s="7">
        <v>43938</v>
      </c>
      <c r="B25" s="8">
        <v>0.623611111111111</v>
      </c>
      <c r="C25" s="6">
        <v>1</v>
      </c>
      <c r="D25" s="1">
        <v>22190554000</v>
      </c>
      <c r="E25" s="1">
        <v>21544228782</v>
      </c>
      <c r="F25" s="1">
        <v>1786524873</v>
      </c>
      <c r="G25" s="1">
        <v>-1597149120</v>
      </c>
      <c r="H25" s="1">
        <v>407736854</v>
      </c>
      <c r="I25" s="1">
        <v>899900000</v>
      </c>
      <c r="J25" s="1">
        <v>835915000</v>
      </c>
      <c r="K25" s="1">
        <v>646325218</v>
      </c>
      <c r="L25" s="1">
        <f t="shared" si="0"/>
        <v>189375753</v>
      </c>
      <c r="AB25" s="7">
        <v>43937</v>
      </c>
      <c r="AC25">
        <v>-859192910</v>
      </c>
      <c r="AD25">
        <v>140069937</v>
      </c>
      <c r="AE25">
        <v>447621141</v>
      </c>
    </row>
    <row r="26" spans="1:31">
      <c r="A26" s="7">
        <v>43939</v>
      </c>
      <c r="B26" s="8">
        <v>0.747916666666667</v>
      </c>
      <c r="C26" s="6">
        <v>1</v>
      </c>
      <c r="D26" s="1">
        <v>22190554000</v>
      </c>
      <c r="E26" s="1">
        <v>21544228782</v>
      </c>
      <c r="F26" s="1">
        <v>1098301953</v>
      </c>
      <c r="G26" s="1">
        <v>-961640872</v>
      </c>
      <c r="H26" s="1">
        <v>544067761</v>
      </c>
      <c r="I26" s="1">
        <v>899900000</v>
      </c>
      <c r="J26" s="1">
        <v>835915000</v>
      </c>
      <c r="K26" s="1">
        <v>646325218</v>
      </c>
      <c r="L26" s="1">
        <f t="shared" si="0"/>
        <v>136661081</v>
      </c>
      <c r="AB26" s="7">
        <v>43938</v>
      </c>
      <c r="AC26">
        <v>-1597149120</v>
      </c>
      <c r="AD26">
        <v>189375753</v>
      </c>
      <c r="AE26">
        <v>407736854</v>
      </c>
    </row>
    <row r="27" spans="1:31">
      <c r="A27" s="7">
        <v>43940</v>
      </c>
      <c r="B27" s="8">
        <v>0.575694444444444</v>
      </c>
      <c r="C27" s="6">
        <v>1</v>
      </c>
      <c r="D27" s="1">
        <v>22190554000</v>
      </c>
      <c r="E27" s="1">
        <v>21544228782</v>
      </c>
      <c r="F27" s="1">
        <v>1840195876</v>
      </c>
      <c r="G27" s="1">
        <v>-1599084109</v>
      </c>
      <c r="H27" s="1">
        <v>597270546</v>
      </c>
      <c r="I27" s="1">
        <v>899900000</v>
      </c>
      <c r="J27" s="1">
        <v>835915000</v>
      </c>
      <c r="K27" s="1">
        <v>646325218</v>
      </c>
      <c r="L27" s="1">
        <f t="shared" si="0"/>
        <v>241111767</v>
      </c>
      <c r="AB27" s="7">
        <v>43939</v>
      </c>
      <c r="AC27">
        <v>-961640872</v>
      </c>
      <c r="AD27">
        <v>136661081</v>
      </c>
      <c r="AE27">
        <v>544067761</v>
      </c>
    </row>
    <row r="28" spans="1:31">
      <c r="A28" s="7">
        <v>43941</v>
      </c>
      <c r="B28" s="8">
        <v>0.629861111111111</v>
      </c>
      <c r="C28" s="6">
        <v>1</v>
      </c>
      <c r="D28" s="1">
        <v>22190554000</v>
      </c>
      <c r="E28" s="1">
        <v>21544228782</v>
      </c>
      <c r="F28" s="1">
        <v>1041770815</v>
      </c>
      <c r="G28" s="1">
        <v>-914939927</v>
      </c>
      <c r="H28" s="1">
        <v>638093632</v>
      </c>
      <c r="I28" s="1">
        <v>899900000</v>
      </c>
      <c r="J28" s="1">
        <v>835915000</v>
      </c>
      <c r="K28" s="1">
        <v>646325218</v>
      </c>
      <c r="L28" s="1">
        <f t="shared" si="0"/>
        <v>126830888</v>
      </c>
      <c r="AB28" s="7">
        <v>43940</v>
      </c>
      <c r="AC28">
        <v>-1599084109</v>
      </c>
      <c r="AD28">
        <v>241111767</v>
      </c>
      <c r="AE28">
        <v>597270546</v>
      </c>
    </row>
    <row r="29" spans="1:31">
      <c r="A29" s="7">
        <v>43942</v>
      </c>
      <c r="B29" s="8">
        <v>0.702777777777778</v>
      </c>
      <c r="C29" s="6">
        <v>1</v>
      </c>
      <c r="D29" s="1">
        <v>22190554000</v>
      </c>
      <c r="E29" s="1">
        <v>21544228782</v>
      </c>
      <c r="F29" s="1">
        <v>925238725</v>
      </c>
      <c r="G29" s="1">
        <v>-909550983</v>
      </c>
      <c r="H29" s="1">
        <v>592639329</v>
      </c>
      <c r="I29" s="1">
        <v>899900000</v>
      </c>
      <c r="J29" s="1">
        <v>835915000</v>
      </c>
      <c r="K29" s="1">
        <v>646325218</v>
      </c>
      <c r="L29" s="1">
        <f t="shared" si="0"/>
        <v>15687742</v>
      </c>
      <c r="AB29" s="7">
        <v>43941</v>
      </c>
      <c r="AC29">
        <v>-914939927</v>
      </c>
      <c r="AD29">
        <v>126830888</v>
      </c>
      <c r="AE29">
        <v>638093632</v>
      </c>
    </row>
    <row r="30" spans="28:31">
      <c r="AB30" s="7">
        <v>43942</v>
      </c>
      <c r="AC30">
        <v>-909550983</v>
      </c>
      <c r="AD30">
        <v>15687742</v>
      </c>
      <c r="AE30">
        <v>592639329</v>
      </c>
    </row>
    <row r="31" spans="28:31">
      <c r="AB31" t="s">
        <v>309</v>
      </c>
      <c r="AC31">
        <v>-18906887993</v>
      </c>
      <c r="AD31">
        <v>1651724572</v>
      </c>
      <c r="AE31">
        <v>7571960483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7"/>
  <sheetViews>
    <sheetView tabSelected="1" workbookViewId="0">
      <pane ySplit="3" topLeftCell="A8" activePane="bottomLeft" state="frozen"/>
      <selection/>
      <selection pane="bottomLeft" activeCell="I12" sqref="I1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2" customHeight="1" spans="4:13">
      <c r="D1" s="1"/>
      <c r="E1" s="1"/>
      <c r="F1" s="1"/>
      <c r="G1" s="1"/>
      <c r="H1" s="1"/>
      <c r="I1" s="1"/>
      <c r="J1" s="1"/>
      <c r="K1" s="1"/>
      <c r="M1" s="9" t="s">
        <v>369</v>
      </c>
    </row>
    <row r="2" ht="242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360</v>
      </c>
      <c r="D3" s="3" t="s">
        <v>361</v>
      </c>
      <c r="E3" s="3" t="s">
        <v>362</v>
      </c>
      <c r="F3" s="3" t="s">
        <v>363</v>
      </c>
      <c r="G3" s="3" t="s">
        <v>364</v>
      </c>
      <c r="H3" s="3" t="s">
        <v>365</v>
      </c>
      <c r="I3" s="3" t="s">
        <v>23</v>
      </c>
      <c r="J3" s="3" t="s">
        <v>366</v>
      </c>
      <c r="K3" s="3" t="s">
        <v>367</v>
      </c>
      <c r="L3" s="3" t="s">
        <v>368</v>
      </c>
      <c r="M3" s="10" t="s">
        <v>497</v>
      </c>
      <c r="N3" s="2" t="s">
        <v>2</v>
      </c>
      <c r="O3" s="2" t="s">
        <v>3</v>
      </c>
      <c r="P3" s="2" t="s">
        <v>382</v>
      </c>
      <c r="Q3" s="11" t="s">
        <v>12</v>
      </c>
      <c r="R3" s="11" t="s">
        <v>21</v>
      </c>
      <c r="S3" s="3" t="s">
        <v>399</v>
      </c>
      <c r="T3" s="3" t="s">
        <v>400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370</v>
      </c>
      <c r="AD3" t="s">
        <v>371</v>
      </c>
      <c r="AE3" t="s">
        <v>372</v>
      </c>
    </row>
    <row r="4" spans="1:28">
      <c r="A4" s="4">
        <v>43931</v>
      </c>
      <c r="B4" s="5">
        <v>0.533333333333333</v>
      </c>
      <c r="C4" s="6">
        <v>0.956</v>
      </c>
      <c r="D4" s="1"/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5" si="0">F4+G4</f>
        <v>0</v>
      </c>
      <c r="M4" s="10"/>
      <c r="N4" s="7">
        <v>43931</v>
      </c>
      <c r="O4" s="8">
        <v>0.506944444444444</v>
      </c>
      <c r="P4" s="6">
        <v>0.956</v>
      </c>
      <c r="Q4" s="6">
        <v>0.097</v>
      </c>
      <c r="R4" s="6">
        <v>0.956</v>
      </c>
      <c r="S4" s="1">
        <v>22594119680</v>
      </c>
      <c r="U4" s="1">
        <v>835247808</v>
      </c>
      <c r="V4" s="1">
        <v>823851328</v>
      </c>
      <c r="W4" s="1">
        <v>11396480</v>
      </c>
      <c r="X4" s="1">
        <v>22594122138</v>
      </c>
      <c r="Y4">
        <v>9</v>
      </c>
      <c r="AB4" t="s">
        <v>307</v>
      </c>
    </row>
    <row r="5" spans="1:31">
      <c r="A5" s="7">
        <v>43932</v>
      </c>
      <c r="B5" s="8">
        <v>0.445138888888889</v>
      </c>
      <c r="C5" s="6">
        <v>0.956</v>
      </c>
      <c r="D5" s="1"/>
      <c r="E5" s="1"/>
      <c r="F5" s="1">
        <v>0</v>
      </c>
      <c r="G5" s="1">
        <v>0</v>
      </c>
      <c r="H5" s="1">
        <v>0</v>
      </c>
      <c r="I5" s="1"/>
      <c r="J5" s="1"/>
      <c r="K5" s="1"/>
      <c r="L5" s="1">
        <f t="shared" si="0"/>
        <v>0</v>
      </c>
      <c r="N5" s="7">
        <v>43939</v>
      </c>
      <c r="O5" s="8">
        <v>0.715972222222222</v>
      </c>
      <c r="P5" s="6">
        <v>0.044</v>
      </c>
      <c r="Q5" s="6">
        <v>0.097</v>
      </c>
      <c r="R5" s="6">
        <v>0.044</v>
      </c>
      <c r="S5" s="1">
        <v>1039896832</v>
      </c>
      <c r="U5" s="1">
        <v>38442368</v>
      </c>
      <c r="V5" s="1">
        <v>37917844</v>
      </c>
      <c r="W5" s="1">
        <v>524524</v>
      </c>
      <c r="X5" s="1">
        <v>1039896834</v>
      </c>
      <c r="Y5">
        <v>3</v>
      </c>
      <c r="AB5" s="7">
        <v>43931</v>
      </c>
      <c r="AC5">
        <v>0</v>
      </c>
      <c r="AD5">
        <v>0</v>
      </c>
      <c r="AE5">
        <v>0</v>
      </c>
    </row>
    <row r="6" spans="1:31">
      <c r="A6" s="7">
        <v>43933</v>
      </c>
      <c r="B6" s="8">
        <v>0.5125</v>
      </c>
      <c r="C6" s="6">
        <v>0.956</v>
      </c>
      <c r="D6" s="1"/>
      <c r="E6" s="1"/>
      <c r="F6" s="1">
        <v>0</v>
      </c>
      <c r="G6" s="1">
        <v>0</v>
      </c>
      <c r="H6" s="1">
        <v>0</v>
      </c>
      <c r="I6" s="1"/>
      <c r="J6" s="1"/>
      <c r="K6" s="1"/>
      <c r="L6" s="1">
        <f t="shared" si="0"/>
        <v>0</v>
      </c>
      <c r="AB6" s="7">
        <v>43932</v>
      </c>
      <c r="AC6">
        <v>0</v>
      </c>
      <c r="AD6">
        <v>0</v>
      </c>
      <c r="AE6">
        <v>0</v>
      </c>
    </row>
    <row r="7" spans="1:31">
      <c r="A7" s="7">
        <v>43934</v>
      </c>
      <c r="B7" s="8">
        <v>0.751388888888889</v>
      </c>
      <c r="C7" s="6">
        <v>0.956</v>
      </c>
      <c r="D7" s="1"/>
      <c r="E7" s="1"/>
      <c r="F7" s="1">
        <v>0</v>
      </c>
      <c r="G7" s="1">
        <v>0</v>
      </c>
      <c r="H7" s="1">
        <v>0</v>
      </c>
      <c r="I7" s="1"/>
      <c r="J7" s="1"/>
      <c r="K7" s="1"/>
      <c r="L7" s="1">
        <f t="shared" si="0"/>
        <v>0</v>
      </c>
      <c r="AB7" s="7">
        <v>43933</v>
      </c>
      <c r="AC7">
        <v>0</v>
      </c>
      <c r="AD7">
        <v>0</v>
      </c>
      <c r="AE7">
        <v>0</v>
      </c>
    </row>
    <row r="8" spans="1:31">
      <c r="A8" s="7">
        <v>43935</v>
      </c>
      <c r="B8" s="8">
        <v>0.726388888888889</v>
      </c>
      <c r="C8" s="6">
        <v>0.956</v>
      </c>
      <c r="D8" s="1"/>
      <c r="E8" s="1"/>
      <c r="F8" s="1">
        <v>0</v>
      </c>
      <c r="G8" s="1">
        <v>0</v>
      </c>
      <c r="H8" s="1">
        <v>0</v>
      </c>
      <c r="I8" s="1"/>
      <c r="J8" s="1"/>
      <c r="K8" s="1"/>
      <c r="L8" s="1">
        <f t="shared" si="0"/>
        <v>0</v>
      </c>
      <c r="AB8" s="7">
        <v>43934</v>
      </c>
      <c r="AC8">
        <v>0</v>
      </c>
      <c r="AD8">
        <v>0</v>
      </c>
      <c r="AE8">
        <v>0</v>
      </c>
    </row>
    <row r="9" spans="1:31">
      <c r="A9" s="7">
        <v>43936</v>
      </c>
      <c r="B9" s="8">
        <v>0.6625</v>
      </c>
      <c r="C9" s="6">
        <v>0.956</v>
      </c>
      <c r="D9" s="1"/>
      <c r="E9" s="1"/>
      <c r="F9" s="1">
        <v>0</v>
      </c>
      <c r="G9" s="1">
        <v>0</v>
      </c>
      <c r="H9" s="1">
        <v>0</v>
      </c>
      <c r="I9" s="1"/>
      <c r="J9" s="1"/>
      <c r="K9" s="1"/>
      <c r="L9" s="1">
        <f t="shared" si="0"/>
        <v>0</v>
      </c>
      <c r="AB9" s="7">
        <v>43935</v>
      </c>
      <c r="AC9">
        <v>0</v>
      </c>
      <c r="AD9">
        <v>0</v>
      </c>
      <c r="AE9">
        <v>0</v>
      </c>
    </row>
    <row r="10" spans="1:31">
      <c r="A10" s="7">
        <v>43937</v>
      </c>
      <c r="B10" s="8">
        <v>0.729166666666667</v>
      </c>
      <c r="C10" s="6">
        <v>0.956</v>
      </c>
      <c r="D10" s="1"/>
      <c r="E10" s="1"/>
      <c r="F10" s="1">
        <v>0</v>
      </c>
      <c r="G10" s="1">
        <v>0</v>
      </c>
      <c r="H10" s="1">
        <v>0</v>
      </c>
      <c r="I10" s="1"/>
      <c r="J10" s="1"/>
      <c r="K10" s="1"/>
      <c r="L10" s="1">
        <f t="shared" si="0"/>
        <v>0</v>
      </c>
      <c r="AB10" s="7">
        <v>43936</v>
      </c>
      <c r="AC10">
        <v>0</v>
      </c>
      <c r="AD10">
        <v>0</v>
      </c>
      <c r="AE10">
        <v>0</v>
      </c>
    </row>
    <row r="11" spans="1:31">
      <c r="A11" s="7">
        <v>43938</v>
      </c>
      <c r="B11" s="8">
        <v>0.623611111111111</v>
      </c>
      <c r="C11" s="6">
        <v>0.956</v>
      </c>
      <c r="D11" s="1"/>
      <c r="E11" s="1"/>
      <c r="F11" s="1">
        <v>0</v>
      </c>
      <c r="G11" s="1">
        <v>0</v>
      </c>
      <c r="H11" s="1">
        <v>0</v>
      </c>
      <c r="I11" s="1"/>
      <c r="J11" s="1"/>
      <c r="K11" s="1"/>
      <c r="L11" s="1">
        <f t="shared" si="0"/>
        <v>0</v>
      </c>
      <c r="AB11" s="7">
        <v>43937</v>
      </c>
      <c r="AC11">
        <v>0</v>
      </c>
      <c r="AD11">
        <v>0</v>
      </c>
      <c r="AE11">
        <v>0</v>
      </c>
    </row>
    <row r="12" spans="1:31">
      <c r="A12" s="7">
        <v>43939</v>
      </c>
      <c r="B12" s="8">
        <v>0.747916666666667</v>
      </c>
      <c r="C12" s="6">
        <v>0.956</v>
      </c>
      <c r="D12" s="1"/>
      <c r="E12" s="1"/>
      <c r="F12" s="1">
        <v>921355813</v>
      </c>
      <c r="G12" s="1">
        <v>-919328674</v>
      </c>
      <c r="H12" s="1">
        <v>2027139</v>
      </c>
      <c r="I12" s="1"/>
      <c r="J12" s="1"/>
      <c r="K12" s="1"/>
      <c r="L12" s="1">
        <f t="shared" si="0"/>
        <v>2027139</v>
      </c>
      <c r="AB12" s="7">
        <v>43938</v>
      </c>
      <c r="AC12">
        <v>0</v>
      </c>
      <c r="AD12">
        <v>0</v>
      </c>
      <c r="AE12">
        <v>0</v>
      </c>
    </row>
    <row r="13" spans="1:31">
      <c r="A13" s="7">
        <v>43940</v>
      </c>
      <c r="B13" s="8">
        <v>0.575694444444444</v>
      </c>
      <c r="C13" s="6">
        <v>0.956</v>
      </c>
      <c r="D13" s="1"/>
      <c r="E13" s="1"/>
      <c r="F13" s="1">
        <v>921355813</v>
      </c>
      <c r="G13" s="1">
        <v>-919328674</v>
      </c>
      <c r="H13" s="1">
        <v>2027139</v>
      </c>
      <c r="I13" s="1"/>
      <c r="J13" s="1"/>
      <c r="K13" s="1"/>
      <c r="L13" s="1">
        <f t="shared" si="0"/>
        <v>2027139</v>
      </c>
      <c r="AB13" s="7">
        <v>43939</v>
      </c>
      <c r="AC13">
        <v>-919328674</v>
      </c>
      <c r="AD13">
        <v>2027139</v>
      </c>
      <c r="AE13">
        <v>2027139</v>
      </c>
    </row>
    <row r="14" spans="1:31">
      <c r="A14" s="7">
        <v>43941</v>
      </c>
      <c r="B14" s="8">
        <v>0.629861111111111</v>
      </c>
      <c r="C14" s="6">
        <v>0.956</v>
      </c>
      <c r="D14" s="1"/>
      <c r="E14" s="1"/>
      <c r="F14" s="1">
        <v>0</v>
      </c>
      <c r="G14" s="1">
        <v>0</v>
      </c>
      <c r="H14" s="1">
        <v>2027139</v>
      </c>
      <c r="I14" s="1"/>
      <c r="J14" s="1"/>
      <c r="K14" s="1"/>
      <c r="L14" s="1">
        <f t="shared" si="0"/>
        <v>0</v>
      </c>
      <c r="AB14" s="7">
        <v>43940</v>
      </c>
      <c r="AC14">
        <v>-919328674</v>
      </c>
      <c r="AD14">
        <v>2027139</v>
      </c>
      <c r="AE14">
        <v>2027139</v>
      </c>
    </row>
    <row r="15" spans="1:31">
      <c r="A15" s="7">
        <v>43942</v>
      </c>
      <c r="B15" s="8">
        <v>0.703472222222222</v>
      </c>
      <c r="C15" s="6">
        <v>0.956</v>
      </c>
      <c r="D15" s="1"/>
      <c r="E15" s="1"/>
      <c r="F15" s="1">
        <v>0</v>
      </c>
      <c r="G15" s="1">
        <v>0</v>
      </c>
      <c r="H15" s="1">
        <v>2027139</v>
      </c>
      <c r="I15" s="1"/>
      <c r="J15" s="1"/>
      <c r="K15" s="1"/>
      <c r="L15" s="1">
        <f t="shared" si="0"/>
        <v>0</v>
      </c>
      <c r="AB15" s="7">
        <v>43941</v>
      </c>
      <c r="AC15">
        <v>0</v>
      </c>
      <c r="AD15">
        <v>0</v>
      </c>
      <c r="AE15">
        <v>2027139</v>
      </c>
    </row>
    <row r="16" spans="28:31">
      <c r="AB16" s="7">
        <v>43942</v>
      </c>
      <c r="AC16">
        <v>0</v>
      </c>
      <c r="AD16">
        <v>0</v>
      </c>
      <c r="AE16">
        <v>2027139</v>
      </c>
    </row>
    <row r="17" spans="28:31">
      <c r="AB17" t="s">
        <v>309</v>
      </c>
      <c r="AC17">
        <v>-1838657348</v>
      </c>
      <c r="AD17">
        <v>4054278</v>
      </c>
      <c r="AE17">
        <v>8108556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114</vt:i4>
      </vt:variant>
    </vt:vector>
  </HeadingPairs>
  <TitlesOfParts>
    <vt:vector size="11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HookerCreek机场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米灵吉姆彼机场</vt:lpstr>
      <vt:lpstr>基特曼斯胡普机场</vt:lpstr>
      <vt:lpstr>西伯利亚一小城</vt:lpstr>
      <vt:lpstr>猪苗代町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2020-04-21T09:04:36Z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