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30" windowHeight="13140" tabRatio="808" firstSheet="1" activeTab="2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湖泉列岛" sheetId="31" r:id="rId35"/>
    <sheet name="Lambertisland" sheetId="32" r:id="rId36"/>
    <sheet name="米亚塔曼" sheetId="36" r:id="rId37"/>
    <sheet name="ElephantineIsland" sheetId="33" r:id="rId38"/>
    <sheet name="小金山列岛" sheetId="30" r:id="rId39"/>
    <sheet name="RichMond" sheetId="35" r:id="rId40"/>
    <sheet name="Munich" sheetId="37" r:id="rId41"/>
    <sheet name="ISLASANTAY" sheetId="38" r:id="rId42"/>
    <sheet name="Deneysville" sheetId="39" r:id="rId43"/>
    <sheet name="宾夕法尼亚州" sheetId="44" r:id="rId44"/>
    <sheet name="甘尼森岛" sheetId="45" r:id="rId45"/>
    <sheet name="斯壮结" sheetId="46" r:id="rId46"/>
    <sheet name="珲春防川风景名胜区" sheetId="48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<sst xmlns="http://schemas.openxmlformats.org/spreadsheetml/2006/main" count="4143" uniqueCount="316">
  <si>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</si>
  <si>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</si>
  <si>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</si>
  <si>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</si>
  <si>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</si>
  <si>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</si>
  <si>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</si>
  <si>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</si>
  <si>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</si>
  <si>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</si>
  <si>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</si>
  <si>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</si>
  <si>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</si>
  <si>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</si>
  <si>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</si>
  <si>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</si>
  <si>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</si>
  <si>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</si>
  <si>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</si>
  <si>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</si>
  <si>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</si>
  <si>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</si>
  <si>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</si>
  <si>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</si>
  <si>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</si>
  <si>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</si>
  <si>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</si>
  <si>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</si>
  <si>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</si>
  <si>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</si>
  <si>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</si>
  <si>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</si>
  <si>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</si>
  <si>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</si>
  <si>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</si>
  <si>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</si>
  <si>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</si>
  <si>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</si>
  <si>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</si>
  <si>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</si>
  <si>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</si>
  <si>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</si>
  <si>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</si>
  <si>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</si>
  <si>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</si>
  <si>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</si>
  <si>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</si>
  <si>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</si>
  <si>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</si>
  <si>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</si>
  <si>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</si>
  <si>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</si>
  <si>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</si>
  <si>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</si>
  <si>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</si>
  <si>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</si>
  <si>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</si>
  <si>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</si>
  <si>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</si>
  <si>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</si>
  <si>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</si>
  <si>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</si>
  <si>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</si>
  <si>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</si>
  <si>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</si>
  <si>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</si>
  <si>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</si>
  <si>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</si>
  <si>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</si>
  <si>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</si>
  <si>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</si>
  <si>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</si>
  <si>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</si>
  <si>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</si>
  <si>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</si>
  <si>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</si>
  <si>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</si>
  <si>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</si>
  <si>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</si>
  <si>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</si>
  <si>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</si>
  <si>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</si>
  <si>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</si>
  <si>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</si>
  <si>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</si>
  <si>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</si>
  <si>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</si>
  <si>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</si>
  <si>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</si>
  <si>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</si>
  <si>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</si>
  <si>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</si>
  <si>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</si>
  <si>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</si>
  <si>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</si>
  <si>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</si>
  <si>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</si>
  <si>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</si>
  <si>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</si>
  <si>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</si>
  <si>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</si>
  <si>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</si>
  <si>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</si>
  <si>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</si>
  <si>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</si>
  <si>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</si>
  <si>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</si>
  <si>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</si>
  <si>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</si>
  <si>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</si>
  <si>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</si>
  <si>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</si>
  <si>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</si>
  <si>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</si>
  <si>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</si>
  <si>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</si>
  <si>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</si>
  <si>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</si>
  <si>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</si>
  <si>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</si>
  <si>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</si>
  <si>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</si>
  <si>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</si>
  <si>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</si>
  <si>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</si>
  <si>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</si>
  <si>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</si>
  <si>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</si>
  <si>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</si>
  <si>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</si>
  <si>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</si>
  <si>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</si>
  <si>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</si>
  <si>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</si>
  <si>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</si>
  <si>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</si>
  <si>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</si>
  <si>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</si>
  <si>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</si>
  <si>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</si>
  <si>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</si>
  <si>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</si>
  <si>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</si>
  <si>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</si>
  <si>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</si>
  <si>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</si>
  <si>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</si>
  <si>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</si>
  <si>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</si>
  <si>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</si>
  <si>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</si>
  <si>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</si>
  <si>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</si>
  <si>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</si>
  <si>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</si>
  <si>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</si>
  <si>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</si>
  <si>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</si>
  <si>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</si>
  <si>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</si>
  <si>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</si>
  <si>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</si>
  <si>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</si>
  <si>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</si>
  <si>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</si>
  <si>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</si>
  <si>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</si>
  <si>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</si>
  <si>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</si>
  <si>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</si>
  <si>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</si>
  <si>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</si>
  <si>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</si>
  <si>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</si>
  <si>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</si>
  <si>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</si>
  <si>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</si>
  <si>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</si>
  <si>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</si>
  <si>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</si>
  <si>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</si>
  <si>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</si>
  <si>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</si>
  <si>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</si>
  <si>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</si>
  <si>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</si>
  <si>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</si>
  <si>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</si>
  <si>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</si>
  <si>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</si>
  <si>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</si>
  <si>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</si>
  <si>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</si>
  <si>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</si>
  <si>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</si>
  <si>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</si>
  <si>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</si>
  <si>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</si>
  <si>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</si>
  <si>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</si>
  <si>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</si>
  <si>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</si>
  <si>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</si>
  <si>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</si>
  <si>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</si>
  <si>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Elephantineisland</t>
  </si>
  <si>
    <t>RichMond</t>
  </si>
  <si>
    <t>Munich</t>
  </si>
  <si>
    <t>hasbahce</t>
  </si>
  <si>
    <t>IslaSantay</t>
  </si>
  <si>
    <t>Deneysville</t>
  </si>
  <si>
    <t>Melodica</t>
  </si>
  <si>
    <t>宾夕法尼亚州</t>
  </si>
  <si>
    <t>MUGHALGARDENS</t>
  </si>
  <si>
    <t>甘尼森岛</t>
  </si>
  <si>
    <t>斯壮结</t>
  </si>
  <si>
    <t>秦山核电站方家山堆场</t>
  </si>
  <si>
    <t>Kugluktuk机场</t>
  </si>
  <si>
    <t>CrocodileIsland</t>
  </si>
  <si>
    <t>Ghana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</si>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</sst>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19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4" borderId="12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7" fillId="21" borderId="11" applyNumberFormat="0" applyAlignment="0" applyProtection="0">
      <alignment vertical="center"/>
    </xf>
    <xf numFmtId="0" fontId="19" fillId="21" borderId="10" applyNumberFormat="0" applyAlignment="0" applyProtection="0">
      <alignment vertical="center"/>
    </xf>
    <xf numFmtId="0" fontId="24" fillId="31" borderId="15" applyNumberForma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6890865697548"/>
          <c:y val="0.134559019451106"/>
          <c:w val="0.864699500976351"/>
          <c:h val="0.72813749000799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控制面板!$P$13:$P$99</c:f>
              <c:numCache>
                <c:formatCode>General</c:formatCode>
                <c:ptCount val="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控制面板!$Q$13:$Q$99</c:f>
              <c:numCache>
                <c:formatCode>General</c:formatCode>
                <c:ptCount val="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控制面板!$R$13:$R$99</c:f>
              <c:numCache>
                <c:formatCode>General</c:formatCode>
                <c:ptCount val="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控制面板!$S$13:$S$99</c:f>
              <c:numCache>
                <c:formatCode>General</c:formatCode>
                <c:ptCount val="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控制面板!$T$13:$T$99</c:f>
              <c:numCache>
                <c:formatCode>General</c:formatCode>
                <c:ptCount val="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控制面板!$P$13:$P$99</c:f>
              <c:numCache>
                <c:formatCode>General</c:formatCode>
                <c:ptCount val="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控制面板!$Q$13:$Q$99</c:f>
              <c:numCache>
                <c:formatCode>General</c:formatCode>
                <c:ptCount val="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控制面板!$R$13:$R$99</c:f>
              <c:numCache>
                <c:formatCode>General</c:formatCode>
                <c:ptCount val="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控制面板!$S$13:$S$99</c:f>
              <c:numCache>
                <c:formatCode>General</c:formatCode>
                <c:ptCount val="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控制面板!$O$13:$O$99</c:f>
              <c:strCache>
                <c:ptCount val="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</c:strCache>
            </c:strRef>
          </c:cat>
          <c:val>
            <c:numRef>
              <c:f>控制面板!$T$13:$T$99</c:f>
              <c:numCache>
                <c:formatCode>General</c:formatCode>
                <c:ptCount val="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小计!$A$1:$A$18</c:f>
              <c:strCache>
                <c:ptCount val="1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Elephantineisland</c:v>
                </c:pt>
                <c:pt idx="8">
                  <c:v>小金山列岛</c:v>
                </c:pt>
                <c:pt idx="9">
                  <c:v>RichMond</c:v>
                </c:pt>
                <c:pt idx="10">
                  <c:v>Munich</c:v>
                </c:pt>
                <c:pt idx="11">
                  <c:v>IslaSantay</c:v>
                </c:pt>
                <c:pt idx="12">
                  <c:v>Deneysville</c:v>
                </c:pt>
                <c:pt idx="13">
                  <c:v>宾夕法尼亚州</c:v>
                </c:pt>
                <c:pt idx="14">
                  <c:v>甘尼森岛</c:v>
                </c:pt>
                <c:pt idx="15">
                  <c:v>斯壮结</c:v>
                </c:pt>
                <c:pt idx="16">
                  <c:v>珲春防川风景名胜区</c:v>
                </c:pt>
                <c:pt idx="17">
                  <c:v>Kugluktuk机场</c:v>
                </c:pt>
              </c:strCache>
            </c:strRef>
          </c:cat>
          <c:val>
            <c:numRef>
              <c:f>小计!$B$1:$B$18</c:f>
              <c:numCache>
                <c:formatCode>"$"#,##0.00_);[Red]\("$"#,##0.00\)</c:formatCode>
                <c:ptCount val="18"/>
                <c:pt idx="0">
                  <c:v>115242</c:v>
                </c:pt>
                <c:pt idx="1">
                  <c:v>102836</c:v>
                </c:pt>
                <c:pt idx="2">
                  <c:v>30798</c:v>
                </c:pt>
                <c:pt idx="3">
                  <c:v>29585</c:v>
                </c:pt>
                <c:pt idx="4">
                  <c:v>64062381</c:v>
                </c:pt>
                <c:pt idx="5">
                  <c:v>58596197</c:v>
                </c:pt>
                <c:pt idx="6">
                  <c:v>13958088</c:v>
                </c:pt>
                <c:pt idx="7">
                  <c:v>18420712</c:v>
                </c:pt>
                <c:pt idx="8">
                  <c:v>61683802</c:v>
                </c:pt>
                <c:pt idx="9">
                  <c:v>26923088</c:v>
                </c:pt>
                <c:pt idx="10">
                  <c:v>32390916</c:v>
                </c:pt>
                <c:pt idx="11">
                  <c:v>96270248</c:v>
                </c:pt>
                <c:pt idx="12">
                  <c:v>72437959</c:v>
                </c:pt>
                <c:pt idx="13">
                  <c:v>23931303</c:v>
                </c:pt>
                <c:pt idx="14">
                  <c:v>85629578</c:v>
                </c:pt>
                <c:pt idx="15">
                  <c:v>79579592</c:v>
                </c:pt>
                <c:pt idx="16">
                  <c:v>22668010</c:v>
                </c:pt>
                <c:pt idx="17">
                  <c:v>153340367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湖泉列岛!$Y$4:$Y$59</c:f>
              <c:numCache>
                <c:formatCode>General</c:formatCode>
                <c:ptCount val="5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湖泉列岛!$Z$4:$Z$59</c:f>
              <c:numCache>
                <c:formatCode>General</c:formatCode>
                <c:ptCount val="5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湖泉列岛!$AA$4:$AA$59</c:f>
              <c:numCache>
                <c:formatCode>General</c:formatCode>
                <c:ptCount val="5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Lambertisland!$X$4:$X$58</c:f>
              <c:numCache>
                <c:formatCode>General</c:formatCode>
                <c:ptCount val="5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Lambertisland!$Y$4:$Y$58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Lambertisland!$Z$4:$Z$58</c:f>
              <c:numCache>
                <c:formatCode>General</c:formatCode>
                <c:ptCount val="5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米亚塔曼!$Y$4:$Y$59</c:f>
              <c:numCache>
                <c:formatCode>General</c:formatCode>
                <c:ptCount val="55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米亚塔曼!$Z$4:$Z$59</c:f>
              <c:numCache>
                <c:formatCode>General</c:formatCode>
                <c:ptCount val="55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米亚塔曼!$X$4:$X$59</c:f>
              <c:strCache>
                <c:ptCount val="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</c:strCache>
            </c:strRef>
          </c:cat>
          <c:val>
            <c:numRef>
              <c:f>米亚塔曼!$AA$4:$AA$59</c:f>
              <c:numCache>
                <c:formatCode>General</c:formatCode>
                <c:ptCount val="55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ElephantineIsland!$X$4:$X$58</c:f>
              <c:numCache>
                <c:formatCode>General</c:formatCode>
                <c:ptCount val="54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ElephantineIsland!$Y$4:$Y$58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ElephantineIsland!$W$4:$W$58</c:f>
              <c:strCache>
                <c:ptCount val="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</c:strCache>
            </c:strRef>
          </c:cat>
          <c:val>
            <c:numRef>
              <c:f>ElephantineIsland!$Z$4:$Z$58</c:f>
              <c:numCache>
                <c:formatCode>General</c:formatCode>
                <c:ptCount val="54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小金山列岛!$X$4:$X$56</c:f>
              <c:numCache>
                <c:formatCode>General</c:formatCode>
                <c:ptCount val="5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小金山列岛!$Y$4:$Y$56</c:f>
              <c:numCache>
                <c:formatCode>General</c:formatCode>
                <c:ptCount val="5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小金山列岛!$Z$4:$Z$56</c:f>
              <c:numCache>
                <c:formatCode>General</c:formatCode>
                <c:ptCount val="5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RichMond!$Y$4:$Y$56</c:f>
              <c:numCache>
                <c:formatCode>General</c:formatCode>
                <c:ptCount val="5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RichMond!$Z$4:$Z$56</c:f>
              <c:numCache>
                <c:formatCode>General</c:formatCode>
                <c:ptCount val="5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RichMond!$X$4:$X$56</c:f>
              <c:strCache>
                <c:ptCount val="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</c:strCache>
            </c:strRef>
          </c:cat>
          <c:val>
            <c:numRef>
              <c:f>RichMond!$AA$4:$AA$56</c:f>
              <c:numCache>
                <c:formatCode>General</c:formatCode>
                <c:ptCount val="5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Munich!$X$4:$X$54</c:f>
              <c:strCache>
                <c:ptCount val="5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</c:strCache>
            </c:strRef>
          </c:cat>
          <c:val>
            <c:numRef>
              <c:f>Munich!$Y$4:$Y$54</c:f>
              <c:numCache>
                <c:formatCode>General</c:formatCode>
                <c:ptCount val="50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Munich!$X$4:$X$54</c:f>
              <c:strCache>
                <c:ptCount val="5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</c:strCache>
            </c:strRef>
          </c:cat>
          <c:val>
            <c:numRef>
              <c:f>Munich!$Z$4:$Z$54</c:f>
              <c:numCache>
                <c:formatCode>General</c:formatCode>
                <c:ptCount val="50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Munich!$X$4:$X$54</c:f>
              <c:strCache>
                <c:ptCount val="50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</c:strCache>
            </c:strRef>
          </c:cat>
          <c:val>
            <c:numRef>
              <c:f>Munich!$AA$4:$AA$54</c:f>
              <c:numCache>
                <c:formatCode>General</c:formatCode>
                <c:ptCount val="50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ISLASANTAY!$AA$4:$AA$52</c:f>
              <c:numCache>
                <c:formatCode>General</c:formatCode>
                <c:ptCount val="4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ISLASANTAY!$AB$4:$AB$52</c:f>
              <c:numCache>
                <c:formatCode>General</c:formatCode>
                <c:ptCount val="4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ISLASANTAY!$AC$4:$AC$52</c:f>
              <c:numCache>
                <c:formatCode>General</c:formatCode>
                <c:ptCount val="4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Deneysville!$AA$4:$AA$52</c:f>
              <c:numCache>
                <c:formatCode>General</c:formatCode>
                <c:ptCount val="4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Deneysville!$AB$4:$AB$52</c:f>
              <c:numCache>
                <c:formatCode>General</c:formatCode>
                <c:ptCount val="4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Deneysville!$Z$4:$Z$52</c:f>
              <c:strCache>
                <c:ptCount val="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</c:strCache>
            </c:strRef>
          </c:cat>
          <c:val>
            <c:numRef>
              <c:f>Deneysville!$AC$4:$AC$52</c:f>
              <c:numCache>
                <c:formatCode>General</c:formatCode>
                <c:ptCount val="4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宾夕法尼亚州!$AA$4:$AA$34</c:f>
              <c:strCache>
                <c:ptCount val="3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</c:strCache>
            </c:strRef>
          </c:cat>
          <c:val>
            <c:numRef>
              <c:f>宾夕法尼亚州!$AB$4:$AB$34</c:f>
              <c:numCache>
                <c:formatCode>General</c:formatCode>
                <c:ptCount val="3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宾夕法尼亚州!$AA$4:$AA$34</c:f>
              <c:strCache>
                <c:ptCount val="3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</c:strCache>
            </c:strRef>
          </c:cat>
          <c:val>
            <c:numRef>
              <c:f>宾夕法尼亚州!$AC$4:$AC$34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宾夕法尼亚州!$AA$4:$AA$34</c:f>
              <c:strCache>
                <c:ptCount val="3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</c:strCache>
            </c:strRef>
          </c:cat>
          <c:val>
            <c:numRef>
              <c:f>宾夕法尼亚州!$AD$4:$AD$34</c:f>
              <c:numCache>
                <c:formatCode>General</c:formatCode>
                <c:ptCount val="3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甘尼森岛!$AB$4:$AB$32</c:f>
              <c:numCache>
                <c:formatCode>General</c:formatCode>
                <c:ptCount val="2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甘尼森岛!$AC$4:$AC$32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甘尼森岛!$AD$4:$AD$32</c:f>
              <c:numCache>
                <c:formatCode>General</c:formatCode>
                <c:ptCount val="2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斯壮结!$AB$4:$AB$32</c:f>
              <c:numCache>
                <c:formatCode>General</c:formatCode>
                <c:ptCount val="2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斯壮结!$AC$4:$AC$32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斯壮结!$AA$4:$AA$32</c:f>
              <c:strCache>
                <c:ptCount val="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</c:strCache>
            </c:strRef>
          </c:cat>
          <c:val>
            <c:numRef>
              <c:f>斯壮结!$AD$4:$AD$32</c:f>
              <c:numCache>
                <c:formatCode>General</c:formatCode>
                <c:ptCount val="2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</c:strCache>
            </c:strRef>
          </c:cat>
          <c:val>
            <c:numRef>
              <c:f>珲春防川风景名胜区!$AB$4:$AB$31</c:f>
              <c:numCache>
                <c:formatCode>General</c:formatCode>
                <c:ptCount val="27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</c:strCache>
            </c:strRef>
          </c:cat>
          <c:val>
            <c:numRef>
              <c:f>珲春防川风景名胜区!$AC$4:$AC$31</c:f>
              <c:numCache>
                <c:formatCode>General</c:formatCode>
                <c:ptCount val="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珲春防川风景名胜区!$AA$4:$AA$31</c:f>
              <c:strCache>
                <c:ptCount val="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</c:strCache>
            </c:strRef>
          </c:cat>
          <c:val>
            <c:numRef>
              <c:f>珲春防川风景名胜区!$AD$4:$AD$31</c:f>
              <c:numCache>
                <c:formatCode>General</c:formatCode>
                <c:ptCount val="27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茅台大厦!$O$4:$O$91</c:f>
              <c:numCache>
                <c:formatCode>General</c:formatCode>
                <c:ptCount val="8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茅台大厦!$P$4:$P$91</c:f>
              <c:numCache>
                <c:formatCode>General</c:formatCode>
                <c:ptCount val="8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茅台大厦!$Q$4:$Q$91</c:f>
              <c:numCache>
                <c:formatCode>General</c:formatCode>
                <c:ptCount val="8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国家核电!$V$4:$V$91</c:f>
              <c:numCache>
                <c:formatCode>General</c:formatCode>
                <c:ptCount val="8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国家核电!$W$4:$W$91</c:f>
              <c:numCache>
                <c:formatCode>General</c:formatCode>
                <c:ptCount val="8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国家核电!$U$4:$U$91</c:f>
              <c:strCache>
                <c:ptCount val="8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</c:strCache>
            </c:strRef>
          </c:cat>
          <c:val>
            <c:numRef>
              <c:f>国家核电!$X$4:$X$91</c:f>
              <c:numCache>
                <c:formatCode>General</c:formatCode>
                <c:ptCount val="8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电子城IT产业园!$AB$4:$AB$75</c:f>
              <c:strCache>
                <c:ptCount val="7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</c:strCache>
            </c:strRef>
          </c:cat>
          <c:val>
            <c:numRef>
              <c:f>电子城IT产业园!$AC$4:$AC$75</c:f>
              <c:numCache>
                <c:formatCode>General</c:formatCode>
                <c:ptCount val="7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电子城IT产业园!$AB$4:$AB$75</c:f>
              <c:strCache>
                <c:ptCount val="7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</c:strCache>
            </c:strRef>
          </c:cat>
          <c:val>
            <c:numRef>
              <c:f>电子城IT产业园!$AD$4:$AD$75</c:f>
              <c:numCache>
                <c:formatCode>General</c:formatCode>
                <c:ptCount val="7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电子城IT产业园!$AB$4:$AB$75</c:f>
              <c:strCache>
                <c:ptCount val="7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</c:strCache>
            </c:strRef>
          </c:cat>
          <c:val>
            <c:numRef>
              <c:f>电子城IT产业园!$AE$4:$AE$75</c:f>
              <c:numCache>
                <c:formatCode>General</c:formatCode>
                <c:ptCount val="7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中国国际科技会展中心!$AB$4:$AB$84</c:f>
              <c:strCache>
                <c:ptCount val="8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</c:strCache>
            </c:strRef>
          </c:cat>
          <c:val>
            <c:numRef>
              <c:f>中国国际科技会展中心!$AC$4:$AC$84</c:f>
              <c:numCache>
                <c:formatCode>General</c:formatCode>
                <c:ptCount val="8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中国国际科技会展中心!$AB$4:$AB$84</c:f>
              <c:strCache>
                <c:ptCount val="8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</c:strCache>
            </c:strRef>
          </c:cat>
          <c:val>
            <c:numRef>
              <c:f>中国国际科技会展中心!$AD$4:$AD$84</c:f>
              <c:numCache>
                <c:formatCode>General</c:formatCode>
                <c:ptCount val="8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中国国际科技会展中心!$AB$4:$AB$84</c:f>
              <c:strCache>
                <c:ptCount val="8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</c:strCache>
            </c:strRef>
          </c:cat>
          <c:val>
            <c:numRef>
              <c:f>中国国际科技会展中心!$AE$4:$AE$84</c:f>
              <c:numCache>
                <c:formatCode>General</c:formatCode>
                <c:ptCount val="8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Kugluktuk!$AB$4:$AB$29</c:f>
              <c:numCache>
                <c:formatCode>General</c:formatCode>
                <c:ptCount val="2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Kugluktuk!$AC$4:$AC$29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Kugluktuk!$AD$4:$AD$29</c:f>
              <c:numCache>
                <c:formatCode>General</c:formatCode>
                <c:ptCount val="2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Moosonee!$AB$4:$AB$29</c:f>
              <c:numCache>
                <c:formatCode>General</c:formatCode>
                <c:ptCount val="2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Moosonee!$AC$4:$AC$29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Moosonee!$AA$4:$AA$29</c:f>
              <c:strCache>
                <c:ptCount val="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</c:strCache>
            </c:strRef>
          </c:cat>
          <c:val>
            <c:numRef>
              <c:f>Moosonee!$AD$4:$AD$29</c:f>
              <c:numCache>
                <c:formatCode>General</c:formatCode>
                <c:ptCount val="2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印度共和国!$AJ$4:$AJ$18</c:f>
              <c:strCache>
                <c:ptCount val="14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</c:strCache>
            </c:strRef>
          </c:cat>
          <c:val>
            <c:numRef>
              <c:f>印度共和国!$AK$4:$AK$18</c:f>
              <c:numCache>
                <c:formatCode>General</c:formatCode>
                <c:ptCount val="14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印度共和国!$AJ$4:$AJ$18</c:f>
              <c:strCache>
                <c:ptCount val="14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</c:strCache>
            </c:strRef>
          </c:cat>
          <c:val>
            <c:numRef>
              <c:f>印度共和国!$AL$4:$AL$18</c:f>
              <c:numCache>
                <c:formatCode>General</c:formatCode>
                <c:ptCount val="14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印度共和国!$AJ$4:$AJ$18</c:f>
              <c:strCache>
                <c:ptCount val="14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</c:strCache>
            </c:strRef>
          </c:cat>
          <c:val>
            <c:numRef>
              <c:f>印度共和国!$AM$4:$AM$18</c:f>
              <c:numCache>
                <c:formatCode>General</c:formatCode>
                <c:ptCount val="14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118110</xdr:colOff>
      <xdr:row>92</xdr:row>
      <xdr:rowOff>37465</xdr:rowOff>
    </xdr:from>
    <xdr:to>
      <xdr:col>13</xdr:col>
      <xdr:colOff>51435</xdr:colOff>
      <xdr:row>120</xdr:row>
      <xdr:rowOff>97790</xdr:rowOff>
    </xdr:to>
    <xdr:graphicFrame>
      <xdr:nvGraphicFramePr>
        <xdr:cNvPr id="3" name="图表 2"/>
        <xdr:cNvGraphicFramePr/>
      </xdr:nvGraphicFramePr>
      <xdr:xfrm>
        <a:off x="118110" y="16325215"/>
        <a:ext cx="17568545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9547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4652778" refreshedBy="admin" recordCount="87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11T00:00:00" count="8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11:00" maxDate="1899-12-30T23:53:00" count="7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</sharedItems>
    </cacheField>
    <cacheField name="帝国总价值" numFmtId="26">
      <sharedItems containsString="0" containsBlank="1" containsNumber="1" containsInteger="1" minValue="62747" maxValue="271392370069" count="8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</sharedItems>
    </cacheField>
    <cacheField name="物业总价值" numFmtId="26">
      <sharedItems containsString="0" containsBlank="1" containsNumber="1" containsInteger="1" minValue="0" maxValue="252867947378" count="5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</sharedItems>
    </cacheField>
    <cacheField name="现金金额" numFmtId="26">
      <sharedItems containsString="0" containsBlank="1" containsNumber="1" containsInteger="1" minValue="19589" maxValue="99814053929" count="8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</sharedItems>
    </cacheField>
    <cacheField name="收入（最近24小时）" numFmtId="26">
      <sharedItems containsBlank="1" containsNumber="1" containsInteger="1" containsMixedTypes="1" count="5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</sharedItems>
    </cacheField>
    <cacheField name="收入（上周）" numFmtId="26">
      <sharedItems containsString="0" containsBlank="1" containsNumber="1" containsInteger="1" minValue="-10521036438" maxValue="3942154474" count="8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</sharedItems>
    </cacheField>
    <cacheField name="金币余额" numFmtId="0">
      <sharedItems containsString="0" containsBlank="1" containsNumber="1" containsInteger="1" minValue="16" maxValue="776" count="4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4884259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5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5231481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5462963" refreshedBy="admin" recordCount="71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11T00:00:00" count="7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42:00" maxDate="1899-12-30T23:30:00" count="69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41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</sharedItems>
    </cacheField>
    <cacheField name="支出（最近24小时）" numFmtId="26">
      <sharedItems containsString="0" containsBlank="1" containsNumber="1" containsInteger="1" minValue="-66487" maxValue="0" count="6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</sharedItems>
    </cacheField>
    <cacheField name="最近7天利润" numFmtId="26">
      <sharedItems containsString="0" containsBlank="1" containsNumber="1" containsInteger="1" minValue="-275088" maxValue="229136" count="7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40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5578704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5810185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041667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157407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388889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50463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736111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6967593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7083333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7314815" refreshedBy="admin" recordCount="5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11T00:00:00" count="5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5:00" maxDate="1899-12-30T22:52:00" count="5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m/>
      </sharedItems>
    </cacheField>
    <cacheField name="支出（最近24小时）" numFmtId="26">
      <sharedItems containsString="0" containsBlank="1" containsNumber="1" containsInteger="1" minValue="-313308003" maxValue="-91428175" count="5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m/>
      </sharedItems>
    </cacheField>
    <cacheField name="最近7天利润" numFmtId="26">
      <sharedItems containsString="0" containsBlank="1" containsNumber="1" containsInteger="1" minValue="-1058391463" maxValue="463288424" count="5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754629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7777778" refreshedBy="admin" recordCount="5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11T00:00:00" count="5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19:00" maxDate="1899-12-30T23:45:00" count="5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m/>
      </sharedItems>
    </cacheField>
    <cacheField name="支出（最近24小时）" numFmtId="26">
      <sharedItems containsString="0" containsBlank="1" containsNumber="1" containsInteger="1" minValue="-313308003" maxValue="-91428175" count="5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m/>
      </sharedItems>
    </cacheField>
    <cacheField name="最近7天利润" numFmtId="26">
      <sharedItems containsString="0" containsBlank="1" containsNumber="1" containsInteger="1" minValue="-1058387793" maxValue="279553301" count="5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8009259" refreshedBy="admin" recordCount="5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11T00:00:00" count="5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0:00" maxDate="1899-12-30T23:48:00" count="5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m/>
      </sharedItems>
    </cacheField>
    <cacheField name="支出（最近24小时）" numFmtId="26">
      <sharedItems containsString="0" containsBlank="1" containsNumber="1" containsInteger="1" minValue="-313308003" maxValue="-91428175" count="5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m/>
      </sharedItems>
    </cacheField>
    <cacheField name="最近7天利润" numFmtId="26">
      <sharedItems containsString="0" containsBlank="1" containsNumber="1" containsInteger="1" minValue="-1058389017" maxValue="278179895" count="5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8240741" refreshedBy="admin" recordCount="55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1T00:00:00" count="5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1:00" maxDate="1899-12-30T23:47:00" count="51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3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m/>
      </sharedItems>
    </cacheField>
    <cacheField name="支出（最近24小时）" numFmtId="26">
      <sharedItems containsString="0" containsBlank="1" containsNumber="1" containsInteger="1" minValue="-59013846" maxValue="-17221078" count="55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m/>
      </sharedItems>
    </cacheField>
    <cacheField name="最近7天利润" numFmtId="26">
      <sharedItems containsString="0" containsBlank="1" containsNumber="1" containsInteger="1" minValue="-880061020" maxValue="107114605" count="55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m/>
      </sharedItems>
    </cacheField>
    <cacheField name="预计日租金收入" numFmtId="26">
      <sharedItems containsBlank="1" containsNumber="1" containsInteger="1" containsMixedTypes="1" count="7">
        <s v="现金库已满"/>
        <n v="4345537000"/>
        <n v="4332596000"/>
        <n v="4375073000"/>
        <n v="4324740000"/>
        <n v="4316984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3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8472222" refreshedBy="admin" recordCount="54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1T00:00:00" count="5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4:00" maxDate="1899-12-30T23:52:00" count="52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33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m/>
      </sharedItems>
    </cacheField>
    <cacheField name="支出（最近24小时）" numFmtId="26">
      <sharedItems containsString="0" containsBlank="1" containsNumber="1" containsInteger="1" minValue="-83482591" maxValue="-24361448" count="54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m/>
      </sharedItems>
    </cacheField>
    <cacheField name="最近7天利润" numFmtId="26">
      <sharedItems containsString="0" containsBlank="1" containsNumber="1" containsInteger="1" minValue="-282012510" maxValue="165242511" count="54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m/>
      </sharedItems>
    </cacheField>
    <cacheField name="预计日租金收入" numFmtId="26">
      <sharedItems containsBlank="1" containsNumber="1" containsInteger="1" containsMixedTypes="1" count="7">
        <s v="现金库已满"/>
        <n v="133637000"/>
        <n v="133239000"/>
        <n v="134545000"/>
        <n v="132997000"/>
        <n v="132759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33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8703704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8935185" refreshedBy="admin" recordCount="5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11T00:00:00" count="5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6:00" maxDate="1899-12-30T22:55:00" count="5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3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m/>
      </sharedItems>
    </cacheField>
    <cacheField name="支出（最近24小时）" numFmtId="26">
      <sharedItems containsString="0" containsBlank="1" containsNumber="1" containsInteger="1" minValue="-121215206" maxValue="-35372771" count="5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m/>
      </sharedItems>
    </cacheField>
    <cacheField name="最近7天利润" numFmtId="26">
      <sharedItems containsString="0" containsBlank="1" containsNumber="1" containsInteger="1" minValue="-447734786" maxValue="239774981" count="5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3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9050926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9282407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9513889" refreshedBy="admin" recordCount="8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11T00:00:00" count="8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0:00" maxDate="1899-12-30T23:23:00" count="8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8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</sharedItems>
    </cacheField>
    <cacheField name="支出（最近24小时）" numFmtId="26">
      <sharedItems containsString="0" containsBlank="1" containsNumber="1" containsInteger="1" minValue="-293326" maxValue="0" count="7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</sharedItems>
    </cacheField>
    <cacheField name="最近7天利润" numFmtId="26">
      <sharedItems containsString="0" containsBlank="1" containsNumber="1" containsInteger="1" minValue="-1211017" maxValue="848736" count="8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4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974537" refreshedBy="admin" recordCount="8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11T00:00:00" count="8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2:00" maxDate="1899-12-30T23:24:00" count="82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6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</sharedItems>
    </cacheField>
    <cacheField name="支出（最近24小时）" numFmtId="26">
      <sharedItems containsString="0" containsBlank="1" containsNumber="1" containsInteger="1" minValue="-293326" maxValue="0" count="7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</sharedItems>
    </cacheField>
    <cacheField name="最近7天利润" numFmtId="26">
      <sharedItems containsString="0" containsBlank="1" containsNumber="1" containsInteger="1" minValue="-1211019" maxValue="877075" count="8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6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79976852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0208333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0439815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0671296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0902778" refreshedBy="admin" recordCount="8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11T00:00:00" count="8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43:00" maxDate="1899-12-30T23:27:00" count="7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51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</sharedItems>
    </cacheField>
    <cacheField name="支出（最近24小时）" numFmtId="26">
      <sharedItems containsString="0" containsBlank="1" containsNumber="1" containsInteger="1" minValue="-105597" maxValue="0" count="7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</sharedItems>
    </cacheField>
    <cacheField name="最近7天利润" numFmtId="26">
      <sharedItems containsString="0" containsBlank="1" containsNumber="1" containsInteger="1" minValue="-436907" maxValue="312631" count="7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8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1018519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125" refreshedBy="admin" recordCount="50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11T00:00:00" count="50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7:00" maxDate="1899-12-30T22:57:00" count="50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30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m/>
      </sharedItems>
    </cacheField>
    <cacheField name="支出（最近24小时）" numFmtId="26">
      <sharedItems containsString="0" containsBlank="1" containsNumber="1" containsInteger="1" minValue="-121215206" maxValue="-35372771" count="50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m/>
      </sharedItems>
    </cacheField>
    <cacheField name="最近7天利润" numFmtId="26">
      <sharedItems containsString="0" containsBlank="1" containsNumber="1" containsInteger="1" minValue="-409481559" maxValue="238181390" count="50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0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1481481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1712963" refreshedBy="admin" recordCount="4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11T00:00:00" count="4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7:00" maxDate="1899-12-30T22:58:00" count="4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m/>
      </sharedItems>
    </cacheField>
    <cacheField name="支出（最近24小时）" numFmtId="26">
      <sharedItems containsString="0" containsBlank="1" containsNumber="1" containsInteger="1" minValue="-265502458" maxValue="-107242068" count="4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m/>
      </sharedItems>
    </cacheField>
    <cacheField name="最近7天利润" numFmtId="26">
      <sharedItems containsString="0" containsBlank="1" containsNumber="1" containsInteger="1" minValue="-1241452048" maxValue="748001625" count="4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1944444" refreshedBy="admin" recordCount="4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11T00:00:00" count="4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28:00" maxDate="1899-12-30T23:00:00" count="4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m/>
      </sharedItems>
    </cacheField>
    <cacheField name="支出（最近24小时）" numFmtId="26">
      <sharedItems containsString="0" containsBlank="1" containsNumber="1" containsInteger="1" minValue="-176130631" maxValue="-71374320" count="4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m/>
      </sharedItems>
    </cacheField>
    <cacheField name="最近7天利润" numFmtId="26">
      <sharedItems containsString="0" containsBlank="1" containsNumber="1" containsInteger="1" minValue="-826241026" maxValue="377996981" count="4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2060185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2291667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2523148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275463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2986111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3217593" refreshedBy="admin" recordCount="3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11T00:00:00" count="3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2:00" maxDate="1899-12-30T23:12:00" count="2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m/>
      </sharedItems>
    </cacheField>
    <cacheField name="支出（最近24小时）" numFmtId="0">
      <sharedItems containsString="0" containsBlank="1" containsNumber="1" containsInteger="1" minValue="-119869280" maxValue="-53028341" count="3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m/>
      </sharedItems>
    </cacheField>
    <cacheField name="最近7天利润" numFmtId="0">
      <sharedItems containsString="0" containsBlank="1" containsNumber="1" containsInteger="1" minValue="-613864919" maxValue="205678375" count="3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3449074" refreshedBy="admin" recordCount="2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11T00:00:00" count="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4:00" maxDate="1899-12-30T23:12:00" count="2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m/>
      </sharedItems>
    </cacheField>
    <cacheField name="支出（最近24小时）" numFmtId="0">
      <sharedItems containsString="0" containsBlank="1" containsNumber="1" containsInteger="1" minValue="-217004146" maxValue="-95999324" count="2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m/>
      </sharedItems>
    </cacheField>
    <cacheField name="最近7天利润" numFmtId="0">
      <sharedItems containsString="0" containsBlank="1" containsNumber="1" containsInteger="1" minValue="-1111305463" maxValue="122976325" count="2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3680556" refreshedBy="admin" recordCount="2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11T00:00:00" count="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4:00" maxDate="1899-12-30T23:15:00" count="2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m/>
      </sharedItems>
    </cacheField>
    <cacheField name="支出（最近24小时）" numFmtId="0">
      <sharedItems containsString="0" containsBlank="1" containsNumber="1" containsInteger="1" minValue="-206671173" maxValue="-91428175" count="2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m/>
      </sharedItems>
    </cacheField>
    <cacheField name="最近7天利润" numFmtId="0">
      <sharedItems containsString="0" containsBlank="1" containsNumber="1" containsInteger="1" minValue="-1058391463" maxValue="170020411" count="2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3796296" refreshedBy="admin" recordCount="27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1T00:00:00" count="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36:00" maxDate="1899-12-30T23:16:00" count="27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17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m/>
      </sharedItems>
    </cacheField>
    <cacheField name="支出（最近24小时）" numFmtId="0">
      <sharedItems containsString="0" containsBlank="1" containsNumber="1" containsInteger="1" minValue="-67727507" maxValue="-29961616" count="27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m/>
      </sharedItems>
    </cacheField>
    <cacheField name="最近7天利润" numFmtId="0">
      <sharedItems containsString="0" containsBlank="1" containsNumber="1" containsInteger="1" minValue="-346841868" maxValue="215913392" count="27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m/>
      </sharedItems>
    </cacheField>
    <cacheField name="预计日租金收入" numFmtId="0">
      <sharedItems containsBlank="1" containsNumber="1" containsInteger="1" containsMixedTypes="1" count="4">
        <s v="现金库已满"/>
        <n v="37621000"/>
        <n v="37554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17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4027778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4259259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4490741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4722222" refreshedBy="admin" recordCount="2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11T00:00:00" count="2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44:00" maxDate="1899-12-30T23:28:00" count="2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</sharedItems>
    </cacheField>
    <cacheField name="支出（最近24小时）" numFmtId="26">
      <sharedItems containsString="0" containsBlank="1" containsNumber="1" containsInteger="1" minValue="-362037304" maxValue="-160159782" count="2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</sharedItems>
    </cacheField>
    <cacheField name="最近7天利润" numFmtId="26">
      <sharedItems containsString="0" containsBlank="1" containsNumber="1" containsInteger="1" minValue="-1486427799" maxValue="153340367" count="2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4837963" refreshedBy="admin" recordCount="2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11T00:00:00" count="2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44:00" maxDate="1899-12-30T23:29:00" count="2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m/>
      </sharedItems>
    </cacheField>
    <cacheField name="支出（最近24小时）" numFmtId="26">
      <sharedItems containsString="0" containsBlank="1" containsNumber="1" containsInteger="1" minValue="-362037304" maxValue="0" count="2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m/>
      </sharedItems>
    </cacheField>
    <cacheField name="最近7天利润" numFmtId="26">
      <sharedItems containsString="0" containsBlank="1" containsNumber="1" containsInteger="1" minValue="-1501236536" maxValue="135983280" count="2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8.4685069444" refreshedBy="admin" recordCount="14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1T00:00:00" count="14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m/>
      </sharedItems>
    </cacheField>
    <cacheField name="时间" numFmtId="0">
      <sharedItems containsString="0" containsBlank="1" containsNonDate="0" containsDate="1" minDate="1899-12-30T10:52:00" maxDate="1899-12-30T23:32:00" count="14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3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</sharedItems>
    </cacheField>
    <cacheField name="支出（最近24小时）" numFmtId="0">
      <sharedItems containsString="0" containsBlank="1" containsNumber="1" containsInteger="1" minValue="-22195718" maxValue="-10847158" count="14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m/>
      </sharedItems>
    </cacheField>
    <cacheField name="最近7天利润" numFmtId="0">
      <sharedItems containsString="0" containsBlank="1" containsNumber="1" containsInteger="1" minValue="-21316412" maxValue="34054785" count="14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m/>
      </sharedItems>
    </cacheField>
    <cacheField name="预计日租金收入" numFmtId="0">
      <sharedItems containsString="0" containsBlank="1" containsNumber="1" containsInteger="1" minValue="906389000" maxValue="908018000" count="3">
        <m/>
        <n v="908018000"/>
        <n v="906389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4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1"/>
    <x v="2"/>
    <x v="1"/>
    <x v="31"/>
    <x v="51"/>
    <x v="51"/>
    <x v="6"/>
    <x v="2"/>
    <x v="2"/>
    <x v="3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1"/>
    <x v="2"/>
    <x v="1"/>
    <x v="32"/>
    <x v="54"/>
    <x v="54"/>
    <x v="6"/>
    <x v="2"/>
    <x v="2"/>
    <x v="3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1"/>
    <x v="2"/>
    <x v="1"/>
    <x v="32"/>
    <x v="53"/>
    <x v="53"/>
    <x v="6"/>
    <x v="2"/>
    <x v="2"/>
    <x v="3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1"/>
    <x v="2"/>
    <x v="1"/>
    <x v="32"/>
    <x v="54"/>
    <x v="54"/>
    <x v="6"/>
    <x v="2"/>
    <x v="2"/>
    <x v="32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1"/>
    <x v="2"/>
    <x v="1"/>
    <x v="32"/>
    <x v="53"/>
    <x v="53"/>
    <x v="6"/>
    <x v="2"/>
    <x v="2"/>
    <x v="3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1"/>
    <x v="2"/>
    <x v="1"/>
    <x v="32"/>
    <x v="51"/>
    <x v="52"/>
    <x v="6"/>
    <x v="2"/>
    <x v="2"/>
    <x v="3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1"/>
    <x v="2"/>
    <x v="1"/>
    <x v="29"/>
    <x v="49"/>
    <x v="49"/>
    <x v="6"/>
    <x v="2"/>
    <x v="2"/>
    <x v="2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1"/>
    <x v="2"/>
    <x v="1"/>
    <x v="27"/>
    <x v="47"/>
    <x v="47"/>
    <x v="6"/>
    <x v="2"/>
    <x v="2"/>
    <x v="2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1"/>
    <x v="2"/>
    <x v="1"/>
    <x v="27"/>
    <x v="47"/>
    <x v="47"/>
    <x v="6"/>
    <x v="2"/>
    <x v="2"/>
    <x v="2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1"/>
    <x v="1"/>
    <x v="1"/>
    <x v="16"/>
    <x v="29"/>
    <x v="29"/>
    <x v="3"/>
    <x v="1"/>
    <x v="1"/>
    <x v="16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27"/>
    <x v="1"/>
    <x v="1"/>
    <x v="1"/>
    <x v="16"/>
    <x v="27"/>
    <x v="27"/>
    <x v="3"/>
    <x v="1"/>
    <x v="1"/>
    <x v="16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27"/>
    <x v="1"/>
    <x v="1"/>
    <x v="1"/>
    <x v="16"/>
    <x v="27"/>
    <x v="27"/>
    <x v="3"/>
    <x v="1"/>
    <x v="1"/>
    <x v="16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1"/>
    <x v="1"/>
    <x v="1"/>
    <x v="16"/>
    <x v="26"/>
    <x v="26"/>
    <x v="3"/>
    <x v="1"/>
    <x v="1"/>
    <x v="1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1"/>
    <x v="1"/>
    <x v="0"/>
    <x v="10"/>
    <x v="18"/>
    <x v="18"/>
    <x v="3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1"/>
    <x v="1"/>
    <x v="0"/>
    <x v="16"/>
    <x v="24"/>
    <x v="24"/>
    <x v="3"/>
    <x v="0"/>
    <x v="0"/>
    <x v="16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1"/>
    <x v="1"/>
    <x v="0"/>
    <x v="1"/>
    <x v="13"/>
    <x v="13"/>
    <x v="0"/>
    <x v="0"/>
    <x v="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9" firstHeaderRow="0" firstDataRow="1" firstDataCol="1"/>
  <pivotFields count="8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dataField="1" compact="0" showAll="0">
      <items count="86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59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86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57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86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4"/>
        <item x="3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2"/>
        <item x="3"/>
        <item x="4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3"/>
        <item x="2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1"/>
        <item x="2"/>
        <item x="3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56">
        <item x="2"/>
        <item x="1"/>
        <item x="0"/>
        <item x="4"/>
        <item x="3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2"/>
        <item x="4"/>
        <item x="3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3"/>
        <item x="2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2"/>
        <item x="3"/>
        <item x="1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4">
        <item x="0"/>
        <item x="1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1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85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86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80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t="default"/>
      </items>
    </pivotField>
    <pivotField dataField="1" compact="0" showAll="0">
      <items count="25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2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2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1"/>
        <item x="0"/>
        <item x="2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3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14"/>
  <sheetViews>
    <sheetView workbookViewId="0">
      <pane ySplit="1" topLeftCell="A216" activePane="bottomLeft" state="frozen"/>
      <selection/>
      <selection pane="bottomLeft" activeCell="I1" sqref="I1:L1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3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6">
        <v>10</v>
      </c>
      <c r="AE10" s="2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6">
        <v>1</v>
      </c>
      <c r="AE11" s="2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6">
        <v>1</v>
      </c>
      <c r="AE16" s="2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6">
        <v>10</v>
      </c>
      <c r="AE32" s="2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3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6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6">
        <v>10</v>
      </c>
      <c r="AE49" s="2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6">
        <v>1</v>
      </c>
      <c r="AE50" s="26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6">
        <v>1</v>
      </c>
      <c r="AE52" s="2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6">
        <v>1</v>
      </c>
      <c r="AE54" s="2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6">
        <v>1</v>
      </c>
      <c r="AE56" s="2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3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3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3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3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3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3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3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3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3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3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9"/>
  <sheetViews>
    <sheetView tabSelected="1" zoomScale="85" zoomScaleNormal="85" workbookViewId="0">
      <pane ySplit="1" topLeftCell="A89" activePane="bottomLeft" state="frozen"/>
      <selection/>
      <selection pane="bottomLeft" activeCell="I152" sqref="I152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179</v>
      </c>
      <c r="D1" s="3" t="s">
        <v>180</v>
      </c>
      <c r="E1" s="3" t="s">
        <v>181</v>
      </c>
      <c r="F1" s="3" t="s">
        <v>182</v>
      </c>
      <c r="G1" s="3" t="s">
        <v>183</v>
      </c>
      <c r="H1" s="3" t="s">
        <v>184</v>
      </c>
      <c r="I1" s="3" t="s">
        <v>185</v>
      </c>
      <c r="J1" s="3" t="s">
        <v>186</v>
      </c>
      <c r="K1" s="53" t="s">
        <v>187</v>
      </c>
      <c r="L1" s="53" t="s">
        <v>188</v>
      </c>
      <c r="M1" s="53" t="s">
        <v>189</v>
      </c>
      <c r="N1" s="43" t="s">
        <v>190</v>
      </c>
      <c r="O1" s="43" t="s">
        <v>191</v>
      </c>
      <c r="P1" s="43" t="s">
        <v>192</v>
      </c>
      <c r="Q1" s="43" t="s">
        <v>193</v>
      </c>
      <c r="R1" s="43" t="s">
        <v>194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195</v>
      </c>
      <c r="Q12" t="s">
        <v>196</v>
      </c>
      <c r="R12" t="s">
        <v>197</v>
      </c>
      <c r="S12" t="s">
        <v>198</v>
      </c>
      <c r="T12" t="s">
        <v>199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200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201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201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201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201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201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201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201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201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201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201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201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201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201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201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201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9">
        <v>43659</v>
      </c>
      <c r="B58" s="50">
        <v>0.822222222222222</v>
      </c>
      <c r="C58" s="51">
        <v>113364176238</v>
      </c>
      <c r="D58" s="51">
        <v>27733126293</v>
      </c>
      <c r="E58" s="51">
        <v>85631049945</v>
      </c>
      <c r="F58" s="1" t="s">
        <v>201</v>
      </c>
      <c r="G58" s="52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201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201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201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201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201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201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201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201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201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201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201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201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201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201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>E86-I86</f>
        <v>-12258910613</v>
      </c>
      <c r="M86" s="1">
        <f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>E87-I87</f>
        <v>-2385577309</v>
      </c>
      <c r="M87" s="1">
        <f>K87-D87</f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t="s">
        <v>202</v>
      </c>
      <c r="P99">
        <v>4673635269267</v>
      </c>
      <c r="Q99">
        <v>1782365913732</v>
      </c>
      <c r="R99">
        <v>2955169335694</v>
      </c>
      <c r="S99">
        <v>7896619633</v>
      </c>
      <c r="T99">
        <v>-136947842123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A1" sqref="A1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35</v>
      </c>
      <c r="B1" s="1">
        <f ca="1" t="array" ref="B1">INDIRECT("茅台大厦!"&amp;"H"&amp;MAX(ROW(茅台大厦!I:I)*(茅台大厦!I:I&lt;&gt;"")))</f>
        <v>115242</v>
      </c>
      <c r="D1" s="1" t="s">
        <v>203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36</v>
      </c>
      <c r="B2" s="1">
        <f ca="1" t="array" ref="B2">INDIRECT("国家核电!"&amp;"H"&amp;MAX(ROW(国家核电!I:I)*(国家核电!I:I&lt;&gt;"")))</f>
        <v>102836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50</v>
      </c>
      <c r="B3" s="1">
        <f ca="1" t="array" ref="B3">INDIRECT("中国国际科技会展中心!"&amp;"H"&amp;MAX(ROW(中国国际科技会展中心!I:I)*(中国国际科技会展中心!I:I&lt;&gt;"")))</f>
        <v>30798</v>
      </c>
      <c r="D3" t="s">
        <v>56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57</v>
      </c>
      <c r="B4" s="1">
        <f ca="1" t="array" ref="B4">INDIRECT("电子城IT产业园!"&amp;"H"&amp;MAX(ROW(电子城IT产业园!I:I)*(电子城IT产业园!I:I&lt;&gt;"")))</f>
        <v>29585</v>
      </c>
      <c r="C4"/>
      <c r="D4" t="s">
        <v>37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5" t="s">
        <v>75</v>
      </c>
      <c r="B5" s="1">
        <f ca="1" t="array" ref="B5">INDIRECT("湖泉列岛!"&amp;"H"&amp;MAX(ROW(湖泉列岛!I:I)*(湖泉列岛!I:I&lt;&gt;"")))</f>
        <v>64062381</v>
      </c>
      <c r="C5"/>
      <c r="D5" t="s">
        <v>54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79</v>
      </c>
      <c r="B6" s="1">
        <f ca="1" t="array" ref="B6">INDIRECT("Lambertisland!"&amp;"H"&amp;MAX(ROW(Lambertisland!I:I)*(Lambertisland!I:I&lt;&gt;"")))</f>
        <v>58596197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7" t="s">
        <v>204</v>
      </c>
      <c r="B7" s="1">
        <f ca="1" t="array" ref="B7">INDIRECT("米亚塔曼!"&amp;"H"&amp;MAX(ROW(米亚塔曼!I:I)*(米亚塔曼!I:I&lt;&gt;"")))</f>
        <v>13958088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205</v>
      </c>
      <c r="B8" s="1">
        <f ca="1" t="array" ref="B8">INDIRECT("Elephantineisland!"&amp;"H"&amp;MAX(ROW(ElephantineIsland!I:I)*(ElephantineIsland!I:I&lt;&gt;"")))</f>
        <v>18420712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7" t="s">
        <v>74</v>
      </c>
      <c r="B9" s="1">
        <f ca="1" t="array" ref="B9">INDIRECT("小金山列岛!"&amp;"H"&amp;MAX(ROW(小金山列岛!I:I)*(小金山列岛!I:I&lt;&gt;"")))</f>
        <v>61683802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206</v>
      </c>
      <c r="B10" s="1">
        <f ca="1" t="array" ref="B10">INDIRECT("RichMond!"&amp;"H"&amp;MAX(ROW(RichMond!I:I)*(RichMond!I:I&lt;&gt;"")))</f>
        <v>26923088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207</v>
      </c>
      <c r="B11" s="1">
        <f ca="1" t="array" ref="B11">INDIRECT("Munich!"&amp;"H"&amp;MAX(ROW(Munich!I:I)*(Munich!I:I&lt;&gt;"")))</f>
        <v>32390916</v>
      </c>
      <c r="D11" t="s">
        <v>208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209</v>
      </c>
      <c r="B12" s="1">
        <f ca="1" t="array" ref="B12">INDIRECT("IslaSantay!"&amp;"H"&amp;MAX(ROW(ISLASANTAY!I:I)*(ISLASANTAY!I:I&lt;&gt;"")))</f>
        <v>96270248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210</v>
      </c>
      <c r="B13" s="1">
        <f ca="1" t="array" ref="B13">INDIRECT("Deneysville!"&amp;"H"&amp;MAX(ROW(Deneysville!I:I)*(Deneysville!I:I&lt;&gt;"")))</f>
        <v>72437959</v>
      </c>
      <c r="D13" t="s">
        <v>211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212</v>
      </c>
      <c r="B14" s="1">
        <f ca="1" t="array" ref="B14">INDIRECT("宾夕法尼亚州!"&amp;"H"&amp;MAX(ROW(宾夕法尼亚州!I:I)*(宾夕法尼亚州!I:I&lt;&gt;"")))</f>
        <v>23931303</v>
      </c>
      <c r="D14" t="s">
        <v>213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214</v>
      </c>
      <c r="B15" s="1">
        <f ca="1" t="array" ref="B15">INDIRECT("甘尼森岛!"&amp;"H"&amp;MAX(ROW(甘尼森岛!I:I)*(甘尼森岛!I:I&lt;&gt;"")))</f>
        <v>85629578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215</v>
      </c>
      <c r="B16" s="1">
        <f ca="1" t="array" ref="B16">INDIRECT("斯壮结!"&amp;"H"&amp;MAX(ROW(斯壮结!I:I)*(斯壮结!I:I&lt;&gt;"")))</f>
        <v>79579592</v>
      </c>
      <c r="D16" t="s">
        <v>216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117</v>
      </c>
      <c r="B17" s="1">
        <f ca="1" t="array" ref="B17">INDIRECT("珲春防川风景名胜区!"&amp;"H"&amp;MAX(ROW(珲春防川风景名胜区!I:I)*(珲春防川风景名胜区!I:I&lt;&gt;"")))</f>
        <v>22668010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7" t="s">
        <v>217</v>
      </c>
      <c r="B18" s="1">
        <f ca="1" t="array" ref="B18">INDIRECT("Kugluktuk!"&amp;"H"&amp;MAX(ROW(Kugluktuk!I:I)*(Kugluktuk!I:I&lt;&gt;"")))</f>
        <v>153340367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8" t="s">
        <v>134</v>
      </c>
      <c r="B19" s="1">
        <f ca="1" t="array" ref="B19">INDIRECT("Moosonee!"&amp;"H"&amp;MAX(ROW(Moosonee!I:I)*(Moosonee!I:I&lt;&gt;"")))</f>
        <v>103056257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8" t="s">
        <v>151</v>
      </c>
      <c r="B20" s="1">
        <f ca="1" t="array" ref="B20">INDIRECT("印度共和国!"&amp;"H"&amp;MAX(ROW(印度共和国!I:I)*(印度共和国!I:I&lt;&gt;"")))</f>
        <v>12314639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4:5"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4:5"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4:5"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4:5"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218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219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A8" location="ElephantineIsland!A1" display="Elephantineisland"/>
    <hyperlink ref="A9" location="小金山列岛!A1" display="小金山列岛"/>
    <hyperlink ref="A10" location="RichMond!A1" display="RichMond"/>
    <hyperlink ref="A11" location="Munich!A1" display="Munich"/>
    <hyperlink ref="A12" location="ISLASANTAY!A1" display="IslaSantay"/>
    <hyperlink ref="A13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5" location="甘尼森岛!A1" display="甘尼森岛"/>
    <hyperlink ref="A16" location="斯壮结!A1" display="斯壮结"/>
    <hyperlink ref="D30" location="沈飞军用机场!A1" display="沈飞军用机场"/>
    <hyperlink ref="A17" location="珲春防川风景名胜区!A1" display="珲春防川风景名胜区"/>
    <hyperlink ref="A14" location="宾夕法尼亚州!A1" display="宾夕法尼亚州"/>
    <hyperlink ref="A18" location="Kugluktuk!A1" display="Kugluktuk机场"/>
    <hyperlink ref="A19" location="Moosonee!A1" display="Moosonee穆索尼机场"/>
    <hyperlink ref="A20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220</v>
      </c>
      <c r="D1" s="3" t="s">
        <v>221</v>
      </c>
      <c r="E1" s="3" t="s">
        <v>222</v>
      </c>
      <c r="F1" s="3" t="s">
        <v>223</v>
      </c>
      <c r="G1" s="3" t="s">
        <v>224</v>
      </c>
      <c r="H1" s="3" t="s">
        <v>225</v>
      </c>
      <c r="I1" s="3" t="s">
        <v>22</v>
      </c>
      <c r="J1" s="3" t="s">
        <v>226</v>
      </c>
      <c r="K1" s="3" t="s">
        <v>227</v>
      </c>
      <c r="L1" s="3" t="s">
        <v>228</v>
      </c>
      <c r="M1" s="7" t="s">
        <v>229</v>
      </c>
      <c r="O1" t="s">
        <v>2</v>
      </c>
      <c r="P1" t="s">
        <v>230</v>
      </c>
      <c r="Q1" t="s">
        <v>231</v>
      </c>
      <c r="R1" t="s">
        <v>232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200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202</v>
      </c>
      <c r="P19">
        <v>-2120</v>
      </c>
      <c r="Q19">
        <v>9373</v>
      </c>
      <c r="R19">
        <v>36977</v>
      </c>
    </row>
    <row r="22" spans="18:22">
      <c r="R22" t="s">
        <v>234</v>
      </c>
      <c r="S22" t="s">
        <v>235</v>
      </c>
      <c r="T22" t="s">
        <v>236</v>
      </c>
      <c r="V22" t="s">
        <v>7</v>
      </c>
    </row>
    <row r="23" spans="14:22">
      <c r="N23" s="4">
        <v>43616</v>
      </c>
      <c r="O23" s="5">
        <v>0.829166666666667</v>
      </c>
      <c r="P23" t="s">
        <v>237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229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43" t="s">
        <v>238</v>
      </c>
      <c r="O3" s="43" t="s">
        <v>239</v>
      </c>
      <c r="Q3" t="s">
        <v>2</v>
      </c>
      <c r="R3" t="s">
        <v>230</v>
      </c>
      <c r="S3" t="s">
        <v>231</v>
      </c>
      <c r="T3" t="s">
        <v>232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200</v>
      </c>
      <c r="V4" s="2" t="s">
        <v>2</v>
      </c>
      <c r="W4" s="2" t="s">
        <v>3</v>
      </c>
      <c r="X4" s="2" t="s">
        <v>240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201</v>
      </c>
      <c r="G31" s="1">
        <v>-161</v>
      </c>
      <c r="H31" s="1">
        <v>4692</v>
      </c>
      <c r="I31" s="1" t="s">
        <v>201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201</v>
      </c>
      <c r="G32" s="1">
        <v>-222</v>
      </c>
      <c r="H32" s="1">
        <v>3651</v>
      </c>
      <c r="I32" s="1" t="s">
        <v>201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201</v>
      </c>
      <c r="G33" s="1">
        <v>-367</v>
      </c>
      <c r="H33" s="1">
        <v>2941</v>
      </c>
      <c r="I33" s="1" t="s">
        <v>201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201</v>
      </c>
      <c r="G34" s="1">
        <v>-183</v>
      </c>
      <c r="H34" s="1">
        <v>2131</v>
      </c>
      <c r="I34" s="1" t="s">
        <v>201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201</v>
      </c>
      <c r="G35" s="1">
        <v>-237</v>
      </c>
      <c r="H35" s="1">
        <v>1105</v>
      </c>
      <c r="I35" s="1" t="s">
        <v>201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201</v>
      </c>
      <c r="G36" s="1">
        <v>-183</v>
      </c>
      <c r="H36" s="1">
        <v>279</v>
      </c>
      <c r="I36" s="1" t="s">
        <v>201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201</v>
      </c>
      <c r="G37" s="1">
        <v>-211</v>
      </c>
      <c r="H37" s="1">
        <v>-564</v>
      </c>
      <c r="I37" s="1" t="s">
        <v>201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201</v>
      </c>
      <c r="G38" s="1">
        <v>-351</v>
      </c>
      <c r="H38" s="1">
        <v>-42</v>
      </c>
      <c r="I38" s="1" t="s">
        <v>201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202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229</v>
      </c>
    </row>
    <row r="2" ht="175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200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201</v>
      </c>
      <c r="G30" s="1">
        <v>-145</v>
      </c>
      <c r="H30" s="1">
        <v>1108</v>
      </c>
      <c r="I30" s="1" t="s">
        <v>201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201</v>
      </c>
      <c r="G31" s="1">
        <v>-106</v>
      </c>
      <c r="H31" s="1">
        <v>709</v>
      </c>
      <c r="I31" s="1" t="s">
        <v>201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201</v>
      </c>
      <c r="G32" s="1">
        <v>-106</v>
      </c>
      <c r="H32" s="1">
        <v>672</v>
      </c>
      <c r="I32" s="1" t="s">
        <v>201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201</v>
      </c>
      <c r="G33" s="1">
        <v>-157</v>
      </c>
      <c r="H33" s="1">
        <v>216</v>
      </c>
      <c r="I33" s="1" t="s">
        <v>201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201</v>
      </c>
      <c r="G34" s="1">
        <v>-113</v>
      </c>
      <c r="H34" s="1">
        <v>-15</v>
      </c>
      <c r="I34" s="1" t="s">
        <v>201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201</v>
      </c>
      <c r="G35" s="1">
        <v>0</v>
      </c>
      <c r="H35" s="1">
        <v>-163</v>
      </c>
      <c r="I35" s="1" t="s">
        <v>201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201</v>
      </c>
      <c r="G36" s="1">
        <v>0</v>
      </c>
      <c r="H36" s="1">
        <v>-396</v>
      </c>
      <c r="I36" s="1" t="s">
        <v>201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201</v>
      </c>
      <c r="G37" s="1">
        <v>-155</v>
      </c>
      <c r="H37" s="1">
        <v>-83</v>
      </c>
      <c r="I37" s="1" t="s">
        <v>201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202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229</v>
      </c>
    </row>
    <row r="2" ht="164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232</v>
      </c>
      <c r="Z3" t="s">
        <v>231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240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200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201</v>
      </c>
      <c r="G21" s="1">
        <v>-369</v>
      </c>
      <c r="H21" s="1">
        <v>4457</v>
      </c>
      <c r="I21" s="1" t="s">
        <v>201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201</v>
      </c>
      <c r="G22" s="1">
        <v>-269</v>
      </c>
      <c r="H22" s="1">
        <v>3428</v>
      </c>
      <c r="I22" s="1" t="s">
        <v>201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201</v>
      </c>
      <c r="G23" s="1">
        <v>-510</v>
      </c>
      <c r="H23" s="1">
        <v>2685</v>
      </c>
      <c r="I23" s="1" t="s">
        <v>201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201</v>
      </c>
      <c r="G24" s="1">
        <v>-306</v>
      </c>
      <c r="H24" s="1">
        <v>1696</v>
      </c>
      <c r="I24" s="1" t="s">
        <v>201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201</v>
      </c>
      <c r="G25" s="1">
        <v>-395</v>
      </c>
      <c r="H25" s="1">
        <v>509</v>
      </c>
      <c r="I25" s="1" t="s">
        <v>201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201</v>
      </c>
      <c r="G26" s="1">
        <v>-305</v>
      </c>
      <c r="H26" s="1">
        <v>-416</v>
      </c>
      <c r="I26" s="1" t="s">
        <v>201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201</v>
      </c>
      <c r="G27" s="1">
        <v>-351</v>
      </c>
      <c r="H27" s="1">
        <v>-1401</v>
      </c>
      <c r="I27" s="1" t="s">
        <v>201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201</v>
      </c>
      <c r="G28" s="1">
        <v>-584</v>
      </c>
      <c r="H28" s="1">
        <v>-172</v>
      </c>
      <c r="I28" s="1" t="s">
        <v>201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202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229</v>
      </c>
    </row>
    <row r="2" ht="171" customHeight="1"/>
    <row r="3" ht="40.5" spans="1:33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242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243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244</v>
      </c>
      <c r="AD3" t="s">
        <v>2</v>
      </c>
      <c r="AE3" t="s">
        <v>230</v>
      </c>
      <c r="AF3" t="s">
        <v>231</v>
      </c>
      <c r="AG3" t="s">
        <v>232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245</v>
      </c>
      <c r="AD4" t="s">
        <v>200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201</v>
      </c>
      <c r="G29" s="1">
        <v>-106</v>
      </c>
      <c r="H29" s="1">
        <v>1168</v>
      </c>
      <c r="I29" s="1" t="s">
        <v>201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201</v>
      </c>
      <c r="G30" s="1">
        <v>0</v>
      </c>
      <c r="H30" s="1">
        <v>1010</v>
      </c>
      <c r="I30" s="1" t="s">
        <v>201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201</v>
      </c>
      <c r="G31" s="1">
        <v>-128</v>
      </c>
      <c r="H31" s="1">
        <v>665</v>
      </c>
      <c r="I31" s="1" t="s">
        <v>201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201</v>
      </c>
      <c r="G32" s="1">
        <v>0</v>
      </c>
      <c r="H32" s="1">
        <v>518</v>
      </c>
      <c r="I32" s="1" t="s">
        <v>201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201</v>
      </c>
      <c r="G33" s="1">
        <v>-187</v>
      </c>
      <c r="H33" s="1">
        <v>2</v>
      </c>
      <c r="I33" s="1" t="s">
        <v>201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201</v>
      </c>
      <c r="G34" s="1">
        <v>0</v>
      </c>
      <c r="H34" s="1">
        <v>-29</v>
      </c>
      <c r="I34" s="1" t="s">
        <v>201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201</v>
      </c>
      <c r="G35" s="1">
        <v>-175</v>
      </c>
      <c r="H35" s="1">
        <v>-539</v>
      </c>
      <c r="I35" s="1" t="s">
        <v>201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201</v>
      </c>
      <c r="G36" s="1">
        <v>-175</v>
      </c>
      <c r="H36" s="1">
        <v>126</v>
      </c>
      <c r="I36" s="1" t="s">
        <v>201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202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229</v>
      </c>
    </row>
    <row r="2" ht="136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39"/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240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200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201</v>
      </c>
      <c r="G26" s="1">
        <v>-470</v>
      </c>
      <c r="H26" s="1">
        <v>6662</v>
      </c>
      <c r="I26" s="1" t="s">
        <v>201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201</v>
      </c>
      <c r="G27" s="1">
        <v>-565</v>
      </c>
      <c r="H27" s="1">
        <v>5040</v>
      </c>
      <c r="I27" s="1" t="s">
        <v>201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201</v>
      </c>
      <c r="G28" s="1">
        <v>-749</v>
      </c>
      <c r="H28" s="1">
        <v>3999</v>
      </c>
      <c r="I28" s="1" t="s">
        <v>201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201</v>
      </c>
      <c r="G29" s="1">
        <v>-500</v>
      </c>
      <c r="H29" s="1">
        <v>2480</v>
      </c>
      <c r="I29" s="1" t="s">
        <v>201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201</v>
      </c>
      <c r="G30" s="1">
        <v>-646</v>
      </c>
      <c r="H30" s="1">
        <v>407</v>
      </c>
      <c r="I30" s="1" t="s">
        <v>201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201</v>
      </c>
      <c r="G31" s="1">
        <v>-499</v>
      </c>
      <c r="H31" s="1">
        <v>-842</v>
      </c>
      <c r="I31" s="1" t="s">
        <v>201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201</v>
      </c>
      <c r="G32" s="1">
        <v>-574</v>
      </c>
      <c r="H32" s="1">
        <v>-2411</v>
      </c>
      <c r="I32" s="1" t="s">
        <v>201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201</v>
      </c>
      <c r="G33" s="1">
        <v>-955</v>
      </c>
      <c r="H33" s="1">
        <v>82</v>
      </c>
      <c r="I33" s="1" t="s">
        <v>201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202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229</v>
      </c>
    </row>
    <row r="2" ht="163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240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200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201</v>
      </c>
      <c r="G24" s="1">
        <v>-440</v>
      </c>
      <c r="H24" s="1">
        <v>6517</v>
      </c>
      <c r="I24" s="1" t="s">
        <v>201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201</v>
      </c>
      <c r="G25" s="1">
        <v>-433</v>
      </c>
      <c r="H25" s="1">
        <v>4958</v>
      </c>
      <c r="I25" s="1" t="s">
        <v>201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201</v>
      </c>
      <c r="G26" s="1">
        <v>-806</v>
      </c>
      <c r="H26" s="1">
        <v>3721</v>
      </c>
      <c r="I26" s="1" t="s">
        <v>201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201</v>
      </c>
      <c r="G27" s="1">
        <v>-468</v>
      </c>
      <c r="H27" s="1">
        <v>2181</v>
      </c>
      <c r="I27" s="1" t="s">
        <v>201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201</v>
      </c>
      <c r="G28" s="1">
        <v>-605</v>
      </c>
      <c r="H28" s="1">
        <v>350</v>
      </c>
      <c r="I28" s="1" t="s">
        <v>201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201</v>
      </c>
      <c r="G29" s="1">
        <v>-467</v>
      </c>
      <c r="H29" s="1">
        <v>-939</v>
      </c>
      <c r="I29" s="1" t="s">
        <v>201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201</v>
      </c>
      <c r="G30" s="1">
        <v>-538</v>
      </c>
      <c r="H30" s="1">
        <v>-2500</v>
      </c>
      <c r="I30" s="1" t="s">
        <v>201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201</v>
      </c>
      <c r="G31" s="1">
        <v>-895</v>
      </c>
      <c r="H31" s="1">
        <v>-168</v>
      </c>
      <c r="I31" s="1" t="s">
        <v>201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202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229</v>
      </c>
    </row>
    <row r="2" ht="168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200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201</v>
      </c>
      <c r="G31" s="1">
        <v>-116</v>
      </c>
      <c r="H31" s="1">
        <v>1924</v>
      </c>
      <c r="I31" s="1" t="s">
        <v>201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201</v>
      </c>
      <c r="G32" s="1">
        <v>-160</v>
      </c>
      <c r="H32" s="1">
        <v>1434</v>
      </c>
      <c r="I32" s="1" t="s">
        <v>201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201</v>
      </c>
      <c r="G33" s="1">
        <v>-264</v>
      </c>
      <c r="H33" s="1">
        <v>1120</v>
      </c>
      <c r="I33" s="1" t="s">
        <v>201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201</v>
      </c>
      <c r="G34" s="1">
        <v>-132</v>
      </c>
      <c r="H34" s="1">
        <v>695</v>
      </c>
      <c r="I34" s="1" t="s">
        <v>201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201</v>
      </c>
      <c r="G35" s="1">
        <v>-171</v>
      </c>
      <c r="H35" s="1">
        <v>160</v>
      </c>
      <c r="I35" s="1" t="s">
        <v>201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201</v>
      </c>
      <c r="G36" s="1">
        <v>-132</v>
      </c>
      <c r="H36" s="1">
        <v>-116</v>
      </c>
      <c r="I36" s="1" t="s">
        <v>201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201</v>
      </c>
      <c r="G37" s="1">
        <v>-152</v>
      </c>
      <c r="H37" s="1">
        <v>-664</v>
      </c>
      <c r="I37" s="1" t="s">
        <v>201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201</v>
      </c>
      <c r="G38" s="1">
        <v>-253</v>
      </c>
      <c r="H38" s="1">
        <v>-154</v>
      </c>
      <c r="I38" s="1" t="s">
        <v>201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201</v>
      </c>
      <c r="G54" s="1">
        <v>-110</v>
      </c>
      <c r="H54" s="1">
        <v>33</v>
      </c>
      <c r="I54" s="1" t="s">
        <v>201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201</v>
      </c>
      <c r="G55" s="1">
        <v>-125</v>
      </c>
      <c r="H55" s="1">
        <v>-196</v>
      </c>
      <c r="I55" s="1" t="s">
        <v>201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201</v>
      </c>
      <c r="G56" s="1">
        <v>-124</v>
      </c>
      <c r="H56" s="1">
        <v>-317</v>
      </c>
      <c r="I56" s="1" t="s">
        <v>201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201</v>
      </c>
      <c r="G57" s="1">
        <v>-117</v>
      </c>
      <c r="H57" s="1">
        <v>-442</v>
      </c>
      <c r="I57" s="1" t="s">
        <v>201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201</v>
      </c>
      <c r="G58" s="1">
        <v>-235</v>
      </c>
      <c r="H58" s="1">
        <v>-571</v>
      </c>
      <c r="I58" s="1" t="s">
        <v>201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201</v>
      </c>
      <c r="G59" s="1">
        <v>-134</v>
      </c>
      <c r="H59" s="1">
        <v>-713</v>
      </c>
      <c r="I59" s="1" t="s">
        <v>201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201</v>
      </c>
      <c r="G60" s="1">
        <v>-250</v>
      </c>
      <c r="H60" s="1">
        <v>-831</v>
      </c>
      <c r="I60" s="1" t="s">
        <v>201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201</v>
      </c>
      <c r="G61" s="1">
        <v>-227</v>
      </c>
      <c r="H61" s="1">
        <v>-945</v>
      </c>
      <c r="I61" s="1" t="s">
        <v>201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202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229</v>
      </c>
    </row>
    <row r="2" ht="147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240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200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201</v>
      </c>
      <c r="G20" s="1">
        <v>-610</v>
      </c>
      <c r="H20" s="1">
        <v>8327</v>
      </c>
      <c r="I20" s="1" t="s">
        <v>201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201</v>
      </c>
      <c r="G21" s="1">
        <v>-705</v>
      </c>
      <c r="H21" s="1">
        <v>6120</v>
      </c>
      <c r="I21" s="1" t="s">
        <v>201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201</v>
      </c>
      <c r="G22" s="1">
        <v>-935</v>
      </c>
      <c r="H22" s="1">
        <v>4793</v>
      </c>
      <c r="I22" s="1" t="s">
        <v>201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201</v>
      </c>
      <c r="G23" s="1">
        <v>-624</v>
      </c>
      <c r="H23" s="1">
        <v>2890</v>
      </c>
      <c r="I23" s="1" t="s">
        <v>201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201</v>
      </c>
      <c r="G24" s="1">
        <v>-807</v>
      </c>
      <c r="H24" s="1">
        <v>564</v>
      </c>
      <c r="I24" s="1" t="s">
        <v>201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201</v>
      </c>
      <c r="G25" s="1">
        <v>-623</v>
      </c>
      <c r="H25" s="1">
        <v>-973</v>
      </c>
      <c r="I25" s="1" t="s">
        <v>201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201</v>
      </c>
      <c r="G26" s="1">
        <v>-717</v>
      </c>
      <c r="H26" s="1">
        <v>-3021</v>
      </c>
      <c r="I26" s="1" t="s">
        <v>201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201</v>
      </c>
      <c r="G27" s="1">
        <v>-1193</v>
      </c>
      <c r="H27" s="1">
        <v>80</v>
      </c>
      <c r="I27" s="1" t="s">
        <v>201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201</v>
      </c>
      <c r="G43" s="1">
        <v>-961</v>
      </c>
      <c r="H43" s="1">
        <v>-102</v>
      </c>
      <c r="I43" s="1" t="s">
        <v>201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201</v>
      </c>
      <c r="G44" s="1">
        <v>-717</v>
      </c>
      <c r="H44" s="1">
        <v>-890</v>
      </c>
      <c r="I44" s="1" t="s">
        <v>201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201</v>
      </c>
      <c r="G45" s="1">
        <v>-620</v>
      </c>
      <c r="H45" s="1">
        <v>-1507</v>
      </c>
      <c r="I45" s="1" t="s">
        <v>201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201</v>
      </c>
      <c r="G46" s="1">
        <v>-586</v>
      </c>
      <c r="H46" s="1">
        <v>-2085</v>
      </c>
      <c r="I46" s="1" t="s">
        <v>201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201</v>
      </c>
      <c r="G47" s="1">
        <v>-1178</v>
      </c>
      <c r="H47" s="1">
        <v>-2729</v>
      </c>
      <c r="I47" s="1" t="s">
        <v>201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201</v>
      </c>
      <c r="G48" s="1">
        <v>-672</v>
      </c>
      <c r="H48" s="1">
        <v>-3444</v>
      </c>
      <c r="I48" s="1" t="s">
        <v>201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201</v>
      </c>
      <c r="G49" s="1">
        <v>-774</v>
      </c>
      <c r="H49" s="1">
        <v>-4173</v>
      </c>
      <c r="I49" s="1" t="s">
        <v>201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201</v>
      </c>
      <c r="G50" s="1">
        <v>-1136</v>
      </c>
      <c r="H50" s="1">
        <v>-4734</v>
      </c>
      <c r="I50" s="1" t="s">
        <v>201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202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229</v>
      </c>
    </row>
    <row r="2" ht="190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240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200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201</v>
      </c>
      <c r="G23" s="1">
        <v>-377</v>
      </c>
      <c r="H23" s="1">
        <v>3953</v>
      </c>
      <c r="I23" s="1" t="s">
        <v>201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201</v>
      </c>
      <c r="G24" s="1">
        <v>-275</v>
      </c>
      <c r="H24" s="1">
        <v>2978</v>
      </c>
      <c r="I24" s="1" t="s">
        <v>201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201</v>
      </c>
      <c r="G25" s="1">
        <v>-521</v>
      </c>
      <c r="H25" s="1">
        <v>2310</v>
      </c>
      <c r="I25" s="1" t="s">
        <v>201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201</v>
      </c>
      <c r="G26" s="1">
        <v>-312</v>
      </c>
      <c r="H26" s="1">
        <v>1404</v>
      </c>
      <c r="I26" s="1" t="s">
        <v>201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201</v>
      </c>
      <c r="G27" s="1">
        <v>-403</v>
      </c>
      <c r="H27" s="1">
        <v>311</v>
      </c>
      <c r="I27" s="1" t="s">
        <v>201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201</v>
      </c>
      <c r="G28" s="1">
        <v>-311</v>
      </c>
      <c r="H28" s="1">
        <v>-528</v>
      </c>
      <c r="I28" s="1" t="s">
        <v>201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201</v>
      </c>
      <c r="G29" s="1">
        <v>-358</v>
      </c>
      <c r="H29" s="1">
        <v>-1543</v>
      </c>
      <c r="I29" s="1" t="s">
        <v>201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201</v>
      </c>
      <c r="G30" s="1">
        <v>-596</v>
      </c>
      <c r="H30" s="1">
        <v>-106</v>
      </c>
      <c r="I30" s="1" t="s">
        <v>201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201</v>
      </c>
      <c r="G46" s="1">
        <v>-480</v>
      </c>
      <c r="H46" s="1">
        <v>-6</v>
      </c>
      <c r="I46" s="1" t="s">
        <v>201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201</v>
      </c>
      <c r="G47" s="1">
        <v>-358</v>
      </c>
      <c r="H47" s="1">
        <v>-380</v>
      </c>
      <c r="I47" s="1" t="s">
        <v>201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201</v>
      </c>
      <c r="G48" s="1">
        <v>-310</v>
      </c>
      <c r="H48" s="1">
        <v>-690</v>
      </c>
      <c r="I48" s="1" t="s">
        <v>201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201</v>
      </c>
      <c r="G49" s="1">
        <v>-293</v>
      </c>
      <c r="H49" s="1">
        <v>-1014</v>
      </c>
      <c r="I49" s="1" t="s">
        <v>201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201</v>
      </c>
      <c r="G50" s="1">
        <v>-589</v>
      </c>
      <c r="H50" s="1">
        <v>-1350</v>
      </c>
      <c r="I50" s="1" t="s">
        <v>201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201</v>
      </c>
      <c r="G51" s="1">
        <v>-340</v>
      </c>
      <c r="H51" s="1">
        <v>-1732</v>
      </c>
      <c r="I51" s="1" t="s">
        <v>201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201</v>
      </c>
      <c r="G52" s="1">
        <v>-387</v>
      </c>
      <c r="H52" s="1">
        <v>-2053</v>
      </c>
      <c r="I52" s="1" t="s">
        <v>201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201</v>
      </c>
      <c r="G53" s="1">
        <v>-564</v>
      </c>
      <c r="H53" s="1">
        <v>-2366</v>
      </c>
      <c r="I53" s="1" t="s">
        <v>201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201</v>
      </c>
      <c r="G54" s="1">
        <v>-344</v>
      </c>
      <c r="H54" s="1">
        <v>-2505</v>
      </c>
      <c r="I54" s="1" t="s">
        <v>201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201</v>
      </c>
      <c r="G55" s="1">
        <v>-296</v>
      </c>
      <c r="H55" s="1">
        <v>-2443</v>
      </c>
      <c r="I55" s="1" t="s">
        <v>201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201</v>
      </c>
      <c r="G56" s="1">
        <v>-582</v>
      </c>
      <c r="H56" s="1">
        <v>-2419</v>
      </c>
      <c r="I56" s="1" t="s">
        <v>201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201</v>
      </c>
      <c r="G57" s="1">
        <v>-549</v>
      </c>
      <c r="H57" s="1">
        <v>-2389</v>
      </c>
      <c r="I57" s="1" t="s">
        <v>201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201</v>
      </c>
      <c r="H58" s="1">
        <v>-155481</v>
      </c>
      <c r="I58" s="1" t="s">
        <v>201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247</v>
      </c>
      <c r="W58" s="2" t="s">
        <v>248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249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202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229</v>
      </c>
    </row>
    <row r="2" ht="118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240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200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201</v>
      </c>
      <c r="G15" s="1">
        <v>-179</v>
      </c>
      <c r="H15" s="1">
        <v>2973</v>
      </c>
      <c r="I15" s="1" t="s">
        <v>201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201</v>
      </c>
      <c r="G16" s="1">
        <v>-246</v>
      </c>
      <c r="H16" s="1">
        <v>2164</v>
      </c>
      <c r="I16" s="1" t="s">
        <v>201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201</v>
      </c>
      <c r="G17" s="1">
        <v>-305</v>
      </c>
      <c r="H17" s="1">
        <v>1706</v>
      </c>
      <c r="I17" s="1" t="s">
        <v>201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201</v>
      </c>
      <c r="G18" s="1">
        <v>-204</v>
      </c>
      <c r="H18" s="1">
        <v>1003</v>
      </c>
      <c r="I18" s="1" t="s">
        <v>201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201</v>
      </c>
      <c r="G19" s="1">
        <v>-263</v>
      </c>
      <c r="H19" s="1">
        <v>256</v>
      </c>
      <c r="I19" s="1" t="s">
        <v>201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201</v>
      </c>
      <c r="G20" s="1">
        <v>-203</v>
      </c>
      <c r="H20" s="1">
        <v>-335</v>
      </c>
      <c r="I20" s="1" t="s">
        <v>201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201</v>
      </c>
      <c r="G21" s="1">
        <v>-234</v>
      </c>
      <c r="H21" s="1">
        <v>-970</v>
      </c>
      <c r="I21" s="1" t="s">
        <v>201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201</v>
      </c>
      <c r="G38" s="1">
        <v>-320</v>
      </c>
      <c r="H38" s="1">
        <v>-32</v>
      </c>
      <c r="I38" s="1" t="s">
        <v>201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201</v>
      </c>
      <c r="G39" s="1">
        <v>-239</v>
      </c>
      <c r="H39" s="1">
        <v>-289</v>
      </c>
      <c r="I39" s="1" t="s">
        <v>201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201</v>
      </c>
      <c r="G40" s="1">
        <v>-206</v>
      </c>
      <c r="H40" s="1">
        <v>-498</v>
      </c>
      <c r="I40" s="1" t="s">
        <v>201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201</v>
      </c>
      <c r="G41" s="1">
        <v>-195</v>
      </c>
      <c r="H41" s="1">
        <v>-721</v>
      </c>
      <c r="I41" s="1" t="s">
        <v>201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201</v>
      </c>
      <c r="G42" s="1">
        <v>-392</v>
      </c>
      <c r="H42" s="1">
        <v>-954</v>
      </c>
      <c r="I42" s="1" t="s">
        <v>201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201</v>
      </c>
      <c r="G43" s="1">
        <v>-160</v>
      </c>
      <c r="H43" s="1">
        <v>-1116</v>
      </c>
      <c r="I43" s="1" t="s">
        <v>201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201</v>
      </c>
      <c r="G44" s="1">
        <v>-258</v>
      </c>
      <c r="H44" s="1">
        <v>-1394</v>
      </c>
      <c r="I44" s="1" t="s">
        <v>201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201</v>
      </c>
      <c r="G45" s="1">
        <v>-443</v>
      </c>
      <c r="H45" s="1">
        <v>-1577</v>
      </c>
      <c r="I45" s="1" t="s">
        <v>201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201</v>
      </c>
      <c r="G46" s="1">
        <v>-229</v>
      </c>
      <c r="H46" s="1">
        <v>-1669</v>
      </c>
      <c r="I46" s="1" t="s">
        <v>201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201</v>
      </c>
      <c r="G47" s="1">
        <v>-197</v>
      </c>
      <c r="H47" s="1">
        <v>-1627</v>
      </c>
      <c r="I47" s="1" t="s">
        <v>201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201</v>
      </c>
      <c r="G48" s="1">
        <v>-388</v>
      </c>
      <c r="H48" s="1">
        <v>-1612</v>
      </c>
      <c r="I48" s="1" t="s">
        <v>201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201</v>
      </c>
      <c r="G49" s="1">
        <v>-366</v>
      </c>
      <c r="H49" s="1">
        <v>-1592</v>
      </c>
      <c r="I49" s="1" t="s">
        <v>201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201</v>
      </c>
      <c r="G50" s="1">
        <v>-162</v>
      </c>
      <c r="H50" s="1">
        <v>-1557</v>
      </c>
      <c r="I50" s="1" t="s">
        <v>201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201</v>
      </c>
      <c r="G51" s="1">
        <v>-211</v>
      </c>
      <c r="H51" s="1">
        <v>-1608</v>
      </c>
      <c r="I51" s="1" t="s">
        <v>201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201</v>
      </c>
      <c r="G52" s="1">
        <v>-226</v>
      </c>
      <c r="H52" s="27">
        <v>-1576</v>
      </c>
      <c r="I52" s="1" t="s">
        <v>201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201</v>
      </c>
      <c r="G53" s="1">
        <v>-205</v>
      </c>
      <c r="H53" s="1">
        <v>-1596</v>
      </c>
      <c r="I53" s="1" t="s">
        <v>201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201</v>
      </c>
      <c r="G54" s="1">
        <v>-223</v>
      </c>
      <c r="H54" s="1">
        <v>-1590</v>
      </c>
      <c r="I54" s="1" t="s">
        <v>201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201</v>
      </c>
      <c r="G55" s="1">
        <v>-427</v>
      </c>
      <c r="H55" s="1">
        <v>-1794</v>
      </c>
      <c r="I55" s="1" t="s">
        <v>201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202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229</v>
      </c>
    </row>
    <row r="2" ht="142" customHeight="1"/>
    <row r="3" ht="54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251</v>
      </c>
      <c r="N4" s="4">
        <v>43624</v>
      </c>
      <c r="O4" s="5">
        <v>0.641666666666667</v>
      </c>
      <c r="P4" t="s">
        <v>240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200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201</v>
      </c>
      <c r="G10" s="1">
        <v>-431</v>
      </c>
      <c r="H10" s="1">
        <v>4306</v>
      </c>
      <c r="I10" s="1" t="s">
        <v>201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201</v>
      </c>
      <c r="G11" s="1">
        <v>-631</v>
      </c>
      <c r="H11" s="1">
        <v>3675</v>
      </c>
      <c r="I11" s="1" t="s">
        <v>201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201</v>
      </c>
      <c r="G12" s="1">
        <v>-782</v>
      </c>
      <c r="H12" s="1">
        <v>3416</v>
      </c>
      <c r="I12" s="1" t="s">
        <v>201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201</v>
      </c>
      <c r="G13" s="1">
        <v>-459</v>
      </c>
      <c r="H13" s="1">
        <v>1902</v>
      </c>
      <c r="I13" s="1" t="s">
        <v>201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201</v>
      </c>
      <c r="G14" s="1">
        <v>-593</v>
      </c>
      <c r="H14" s="1">
        <v>181</v>
      </c>
      <c r="I14" s="1" t="s">
        <v>201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201</v>
      </c>
      <c r="G15" s="1">
        <v>-458</v>
      </c>
      <c r="H15" s="1">
        <v>-1022</v>
      </c>
      <c r="I15" s="1" t="s">
        <v>201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201</v>
      </c>
      <c r="G16" s="1">
        <v>-527</v>
      </c>
      <c r="H16" s="1">
        <v>-2294</v>
      </c>
      <c r="I16" s="1" t="s">
        <v>201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201</v>
      </c>
      <c r="G33" s="1">
        <v>-752</v>
      </c>
      <c r="H33" s="1">
        <v>-110</v>
      </c>
      <c r="I33" s="1" t="s">
        <v>201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201</v>
      </c>
      <c r="G34" s="1">
        <v>-562</v>
      </c>
      <c r="H34" s="1">
        <v>-742</v>
      </c>
      <c r="I34" s="1" t="s">
        <v>201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201</v>
      </c>
      <c r="G35" s="1">
        <v>-485</v>
      </c>
      <c r="H35" s="1">
        <v>-1239</v>
      </c>
      <c r="I35" s="1" t="s">
        <v>201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201</v>
      </c>
      <c r="G36" s="1">
        <v>-459</v>
      </c>
      <c r="H36" s="1">
        <v>-1700</v>
      </c>
      <c r="I36" s="1" t="s">
        <v>201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201</v>
      </c>
      <c r="G37" s="1">
        <v>-923</v>
      </c>
      <c r="H37" s="1">
        <v>-2220</v>
      </c>
      <c r="I37" s="1" t="s">
        <v>201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201</v>
      </c>
      <c r="G38" s="1">
        <v>-626</v>
      </c>
      <c r="H38" s="1">
        <v>-2872</v>
      </c>
      <c r="I38" s="1" t="s">
        <v>201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201</v>
      </c>
      <c r="G39" s="1">
        <v>-606</v>
      </c>
      <c r="H39" s="1">
        <v>-3376</v>
      </c>
      <c r="I39" s="1" t="s">
        <v>201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201</v>
      </c>
      <c r="G40" s="1">
        <v>-890</v>
      </c>
      <c r="H40" s="1">
        <v>-3807</v>
      </c>
      <c r="I40" s="1" t="s">
        <v>201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201</v>
      </c>
      <c r="G41" s="1">
        <v>-539</v>
      </c>
      <c r="H41" s="1">
        <v>-4025</v>
      </c>
      <c r="I41" s="1" t="s">
        <v>201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201</v>
      </c>
      <c r="G42" s="1">
        <v>-464</v>
      </c>
      <c r="H42" s="1">
        <v>-3826</v>
      </c>
      <c r="I42" s="1" t="s">
        <v>201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201</v>
      </c>
      <c r="G43" s="1">
        <v>-913</v>
      </c>
      <c r="H43" s="1">
        <v>-3891</v>
      </c>
      <c r="I43" s="1" t="s">
        <v>201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201</v>
      </c>
      <c r="G44" s="1">
        <v>-861</v>
      </c>
      <c r="H44" s="1">
        <v>-3844</v>
      </c>
      <c r="I44" s="1" t="s">
        <v>201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201</v>
      </c>
      <c r="G45" s="1">
        <v>-482</v>
      </c>
      <c r="H45" s="1">
        <v>-3662</v>
      </c>
      <c r="I45" s="1" t="s">
        <v>201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201</v>
      </c>
      <c r="G46" s="1">
        <v>-497</v>
      </c>
      <c r="H46" s="1">
        <v>-3633</v>
      </c>
      <c r="I46" s="1" t="s">
        <v>201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201</v>
      </c>
      <c r="G47" s="1">
        <v>-532</v>
      </c>
      <c r="H47" s="1">
        <v>-3710</v>
      </c>
      <c r="I47" s="1" t="s">
        <v>201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201</v>
      </c>
      <c r="G48" s="1">
        <v>-482</v>
      </c>
      <c r="H48" s="1">
        <v>-3757</v>
      </c>
      <c r="I48" s="1" t="s">
        <v>201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201</v>
      </c>
      <c r="G49" s="1">
        <v>-525</v>
      </c>
      <c r="H49" s="1">
        <v>-3743</v>
      </c>
      <c r="I49" s="1" t="s">
        <v>201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201</v>
      </c>
      <c r="G50" s="1">
        <v>-1005</v>
      </c>
      <c r="H50" s="1">
        <v>-4223</v>
      </c>
      <c r="I50" s="1" t="s">
        <v>201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201</v>
      </c>
      <c r="G51" s="1">
        <v>-825</v>
      </c>
      <c r="H51" s="1">
        <v>-4568</v>
      </c>
      <c r="I51" s="1" t="s">
        <v>201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201</v>
      </c>
      <c r="G52" s="1">
        <v>-546</v>
      </c>
      <c r="H52" s="1">
        <v>-4702</v>
      </c>
      <c r="I52" s="1" t="s">
        <v>201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201</v>
      </c>
      <c r="G53" s="1">
        <v>-1006</v>
      </c>
      <c r="H53" s="1">
        <v>-4680</v>
      </c>
      <c r="I53" s="1" t="s">
        <v>201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6">
        <v>43676</v>
      </c>
      <c r="B56" s="17">
        <v>0.829166666666667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202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229</v>
      </c>
    </row>
    <row r="2" ht="127" customHeight="1"/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240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200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201</v>
      </c>
      <c r="G14" s="1">
        <v>-1011</v>
      </c>
      <c r="H14" s="1">
        <v>13227</v>
      </c>
      <c r="I14" s="1" t="s">
        <v>201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201</v>
      </c>
      <c r="G15" s="1">
        <v>-993</v>
      </c>
      <c r="H15" s="1">
        <v>9964</v>
      </c>
      <c r="I15" s="1" t="s">
        <v>201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201</v>
      </c>
      <c r="G16" s="1">
        <v>-1578</v>
      </c>
      <c r="H16" s="1">
        <v>7718</v>
      </c>
      <c r="I16" s="1" t="s">
        <v>201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201</v>
      </c>
      <c r="G17" s="1">
        <v>-1000</v>
      </c>
      <c r="H17" s="1">
        <v>4587</v>
      </c>
      <c r="I17" s="1" t="s">
        <v>201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201</v>
      </c>
      <c r="G18" s="1">
        <v>-1293</v>
      </c>
      <c r="H18" s="1">
        <v>853</v>
      </c>
      <c r="I18" s="1" t="s">
        <v>201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201</v>
      </c>
      <c r="G19" s="1">
        <v>-998</v>
      </c>
      <c r="H19" s="1">
        <v>-1782</v>
      </c>
      <c r="I19" s="1" t="s">
        <v>201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201</v>
      </c>
      <c r="G20" s="1">
        <v>-1149</v>
      </c>
      <c r="H20" s="1">
        <v>-5136</v>
      </c>
      <c r="I20" s="1" t="s">
        <v>201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201</v>
      </c>
      <c r="G37" s="1">
        <v>-1409</v>
      </c>
      <c r="H37" s="1">
        <v>-342</v>
      </c>
      <c r="I37" s="1" t="s">
        <v>201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201</v>
      </c>
      <c r="G38" s="1">
        <v>-1052</v>
      </c>
      <c r="H38" s="1">
        <v>-1398</v>
      </c>
      <c r="I38" s="1" t="s">
        <v>201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201</v>
      </c>
      <c r="G39" s="1">
        <v>-909</v>
      </c>
      <c r="H39" s="1">
        <v>-2398</v>
      </c>
      <c r="I39" s="1" t="s">
        <v>201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201</v>
      </c>
      <c r="G40" s="1">
        <v>-859</v>
      </c>
      <c r="H40" s="1">
        <v>-3259</v>
      </c>
      <c r="I40" s="1" t="s">
        <v>201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201</v>
      </c>
      <c r="G41" s="1">
        <v>-1727</v>
      </c>
      <c r="H41" s="1">
        <v>-4109</v>
      </c>
      <c r="I41" s="1" t="s">
        <v>201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201</v>
      </c>
      <c r="G42" s="1">
        <v>-987</v>
      </c>
      <c r="H42" s="1">
        <v>-5065</v>
      </c>
      <c r="I42" s="1" t="s">
        <v>201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201</v>
      </c>
      <c r="G43" s="1">
        <v>-1137</v>
      </c>
      <c r="H43" s="1">
        <v>-6098</v>
      </c>
      <c r="I43" s="1" t="s">
        <v>201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201</v>
      </c>
      <c r="G44" s="1">
        <v>-1668</v>
      </c>
      <c r="H44" s="1">
        <v>-6945</v>
      </c>
      <c r="I44" s="1" t="s">
        <v>201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201</v>
      </c>
      <c r="G45" s="1">
        <v>-1010</v>
      </c>
      <c r="H45" s="1">
        <v>-7353</v>
      </c>
      <c r="I45" s="1" t="s">
        <v>201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201</v>
      </c>
      <c r="G46" s="1">
        <v>-869</v>
      </c>
      <c r="H46" s="1">
        <v>-6987</v>
      </c>
      <c r="I46" s="1" t="s">
        <v>201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201</v>
      </c>
      <c r="G47" s="1">
        <v>-1709</v>
      </c>
      <c r="H47" s="1">
        <v>-7101</v>
      </c>
      <c r="I47" s="1" t="s">
        <v>201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201</v>
      </c>
      <c r="G48" s="1">
        <v>-1611</v>
      </c>
      <c r="H48" s="1">
        <v>-7013</v>
      </c>
      <c r="I48" s="1" t="s">
        <v>201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201</v>
      </c>
      <c r="G49" s="1">
        <v>-899</v>
      </c>
      <c r="H49" s="1">
        <v>-6861</v>
      </c>
      <c r="I49" s="1" t="s">
        <v>201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201</v>
      </c>
      <c r="G50" s="1">
        <v>-931</v>
      </c>
      <c r="H50" s="1">
        <v>-6805</v>
      </c>
      <c r="I50" s="1" t="s">
        <v>201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201</v>
      </c>
      <c r="G51" s="1">
        <v>-997</v>
      </c>
      <c r="H51" s="1">
        <v>-6949</v>
      </c>
      <c r="I51" s="1" t="s">
        <v>201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201</v>
      </c>
      <c r="G52" s="1">
        <v>-902</v>
      </c>
      <c r="H52" s="1">
        <v>-7036</v>
      </c>
      <c r="I52" s="1" t="s">
        <v>201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201</v>
      </c>
      <c r="G53" s="1">
        <v>-983</v>
      </c>
      <c r="H53" s="1">
        <v>-7009</v>
      </c>
      <c r="I53" s="1" t="s">
        <v>201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201</v>
      </c>
      <c r="G54" s="1">
        <v>-1883</v>
      </c>
      <c r="H54" s="1">
        <v>-7909</v>
      </c>
      <c r="I54" s="1" t="s">
        <v>201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201</v>
      </c>
      <c r="G55" s="1">
        <v>-1547</v>
      </c>
      <c r="H55" s="1">
        <v>-8556</v>
      </c>
      <c r="I55" s="1" t="s">
        <v>201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201</v>
      </c>
      <c r="G56" s="1">
        <v>-1022</v>
      </c>
      <c r="H56" s="1">
        <v>-8807</v>
      </c>
      <c r="I56" s="1" t="s">
        <v>201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201</v>
      </c>
      <c r="G57" s="1">
        <v>-1022</v>
      </c>
      <c r="H57" s="1">
        <v>-8807</v>
      </c>
      <c r="I57" s="1" t="s">
        <v>201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201</v>
      </c>
      <c r="G58" s="1">
        <v>-1884</v>
      </c>
      <c r="H58" s="1">
        <v>-8770</v>
      </c>
      <c r="I58" s="1" t="s">
        <v>201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202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229</v>
      </c>
    </row>
    <row r="2" ht="133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240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200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201</v>
      </c>
      <c r="G11" s="1">
        <v>-493</v>
      </c>
      <c r="H11" s="1">
        <v>6203</v>
      </c>
      <c r="I11" s="1" t="s">
        <v>201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201</v>
      </c>
      <c r="G12" s="1">
        <v>-576</v>
      </c>
      <c r="H12" s="1">
        <v>5627</v>
      </c>
      <c r="I12" s="1" t="s">
        <v>201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201</v>
      </c>
      <c r="G13" s="1">
        <v>-764</v>
      </c>
      <c r="H13" s="1">
        <v>4430</v>
      </c>
      <c r="I13" s="1" t="s">
        <v>201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201</v>
      </c>
      <c r="G14" s="1">
        <v>-510</v>
      </c>
      <c r="H14" s="1">
        <v>2726</v>
      </c>
      <c r="I14" s="1" t="s">
        <v>201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201</v>
      </c>
      <c r="G15" s="1">
        <v>-659</v>
      </c>
      <c r="H15" s="1">
        <v>694</v>
      </c>
      <c r="I15" s="1" t="s">
        <v>201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201</v>
      </c>
      <c r="G16" s="1">
        <v>-509</v>
      </c>
      <c r="H16" s="1">
        <v>-666</v>
      </c>
      <c r="I16" s="1" t="s">
        <v>201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201</v>
      </c>
      <c r="G17" s="1">
        <v>-586</v>
      </c>
      <c r="H17" s="1">
        <v>-2395</v>
      </c>
      <c r="I17" s="1" t="s">
        <v>201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201</v>
      </c>
      <c r="G34" s="1">
        <v>-801</v>
      </c>
      <c r="H34" s="1">
        <v>32</v>
      </c>
      <c r="I34" s="1" t="s">
        <v>201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201</v>
      </c>
      <c r="G35" s="1">
        <v>-598</v>
      </c>
      <c r="H35" s="1">
        <v>-635</v>
      </c>
      <c r="I35" s="1" t="s">
        <v>201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201</v>
      </c>
      <c r="G36" s="1">
        <v>-517</v>
      </c>
      <c r="H36" s="1">
        <v>-1246</v>
      </c>
      <c r="I36" s="1" t="s">
        <v>201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201</v>
      </c>
      <c r="G37" s="1">
        <v>-488</v>
      </c>
      <c r="H37" s="1">
        <v>-1762</v>
      </c>
      <c r="I37" s="1" t="s">
        <v>201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201</v>
      </c>
      <c r="G38" s="1">
        <v>-981</v>
      </c>
      <c r="H38" s="1">
        <v>-2296</v>
      </c>
      <c r="I38" s="1" t="s">
        <v>201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201</v>
      </c>
      <c r="G39" s="1">
        <v>-560</v>
      </c>
      <c r="H39" s="1">
        <v>-2924</v>
      </c>
      <c r="I39" s="1" t="s">
        <v>201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201</v>
      </c>
      <c r="G40" s="1">
        <v>-645</v>
      </c>
      <c r="H40" s="1">
        <v>-3431</v>
      </c>
      <c r="I40" s="1" t="s">
        <v>201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201</v>
      </c>
      <c r="G41" s="1">
        <v>-947</v>
      </c>
      <c r="H41" s="1">
        <v>-3945</v>
      </c>
      <c r="I41" s="1" t="s">
        <v>201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201</v>
      </c>
      <c r="G42" s="1">
        <v>-574</v>
      </c>
      <c r="H42" s="1">
        <v>-4177</v>
      </c>
      <c r="I42" s="1" t="s">
        <v>201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201</v>
      </c>
      <c r="G43" s="1">
        <v>-493</v>
      </c>
      <c r="H43" s="1">
        <v>-3968</v>
      </c>
      <c r="I43" s="1" t="s">
        <v>201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201</v>
      </c>
      <c r="G44" s="1">
        <v>-970</v>
      </c>
      <c r="H44" s="1">
        <v>-4032</v>
      </c>
      <c r="I44" s="1" t="s">
        <v>201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201</v>
      </c>
      <c r="G45" s="1">
        <v>-915</v>
      </c>
      <c r="H45" s="1">
        <v>-3982</v>
      </c>
      <c r="I45" s="1" t="s">
        <v>201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201</v>
      </c>
      <c r="G46" s="1">
        <v>-511</v>
      </c>
      <c r="H46" s="1">
        <v>-3896</v>
      </c>
      <c r="I46" s="1" t="s">
        <v>201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201</v>
      </c>
      <c r="G47" s="1">
        <v>-529</v>
      </c>
      <c r="H47" s="1">
        <v>-3865</v>
      </c>
      <c r="I47" s="1" t="s">
        <v>201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201</v>
      </c>
      <c r="G48" s="1">
        <v>-566</v>
      </c>
      <c r="H48" s="1">
        <v>-3947</v>
      </c>
      <c r="I48" s="1" t="s">
        <v>201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201</v>
      </c>
      <c r="G49" s="1">
        <v>-512</v>
      </c>
      <c r="H49" s="1">
        <v>-3996</v>
      </c>
      <c r="I49" s="1" t="s">
        <v>201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201</v>
      </c>
      <c r="G50" s="1">
        <v>-558</v>
      </c>
      <c r="H50" s="1">
        <v>-3980</v>
      </c>
      <c r="I50" s="1" t="s">
        <v>201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201</v>
      </c>
      <c r="G51" s="1">
        <v>-1069</v>
      </c>
      <c r="H51" s="1">
        <v>-4491</v>
      </c>
      <c r="I51" s="1" t="s">
        <v>201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201</v>
      </c>
      <c r="G52" s="1">
        <v>-878</v>
      </c>
      <c r="H52" s="1">
        <v>-4858</v>
      </c>
      <c r="I52" s="1" t="s">
        <v>201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201</v>
      </c>
      <c r="G53" s="1">
        <v>-580</v>
      </c>
      <c r="H53" s="1">
        <v>-5000</v>
      </c>
      <c r="I53" s="1" t="s">
        <v>201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201</v>
      </c>
      <c r="G54" s="1">
        <v>-1069</v>
      </c>
      <c r="H54" s="1">
        <v>-4978</v>
      </c>
      <c r="I54" s="1" t="s">
        <v>201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202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229</v>
      </c>
    </row>
    <row r="2" ht="129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253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254</v>
      </c>
      <c r="N4" s="4">
        <v>43625</v>
      </c>
      <c r="O4" s="5">
        <v>0.673611111111111</v>
      </c>
      <c r="P4" t="s">
        <v>240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200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201</v>
      </c>
      <c r="G9" s="1">
        <v>-369</v>
      </c>
      <c r="H9" s="1">
        <v>2397</v>
      </c>
      <c r="I9" s="1" t="s">
        <v>201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201</v>
      </c>
      <c r="G10" s="1">
        <v>-269</v>
      </c>
      <c r="H10" s="1">
        <v>2128</v>
      </c>
      <c r="I10" s="1" t="s">
        <v>201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201</v>
      </c>
      <c r="G11" s="1">
        <v>-510</v>
      </c>
      <c r="H11" s="1">
        <v>1887</v>
      </c>
      <c r="I11" s="1" t="s">
        <v>201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201</v>
      </c>
      <c r="G12" s="1">
        <v>-306</v>
      </c>
      <c r="H12" s="1">
        <v>1581</v>
      </c>
      <c r="I12" s="1" t="s">
        <v>201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201</v>
      </c>
      <c r="G13" s="1">
        <v>-395</v>
      </c>
      <c r="H13" s="1">
        <v>454</v>
      </c>
      <c r="I13" s="1" t="s">
        <v>201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201</v>
      </c>
      <c r="G14" s="1">
        <v>-305</v>
      </c>
      <c r="H14" s="1">
        <v>-435</v>
      </c>
      <c r="I14" s="1" t="s">
        <v>201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201</v>
      </c>
      <c r="G15" s="1">
        <v>-351</v>
      </c>
      <c r="H15" s="1">
        <v>-1480</v>
      </c>
      <c r="I15" s="1" t="s">
        <v>201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201</v>
      </c>
      <c r="G32" s="1">
        <v>-431</v>
      </c>
      <c r="H32" s="1">
        <v>-67</v>
      </c>
      <c r="I32" s="1" t="s">
        <v>201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201</v>
      </c>
      <c r="G33" s="1">
        <v>-322</v>
      </c>
      <c r="H33" s="1">
        <v>-389</v>
      </c>
      <c r="I33" s="1" t="s">
        <v>201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201</v>
      </c>
      <c r="G34" s="1">
        <v>-279</v>
      </c>
      <c r="H34" s="1">
        <v>-709</v>
      </c>
      <c r="I34" s="1" t="s">
        <v>201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201</v>
      </c>
      <c r="G35" s="1">
        <v>-263</v>
      </c>
      <c r="H35" s="1">
        <v>-1010</v>
      </c>
      <c r="I35" s="1" t="s">
        <v>201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201</v>
      </c>
      <c r="G36" s="1">
        <v>-529</v>
      </c>
      <c r="H36" s="1">
        <v>-1270</v>
      </c>
      <c r="I36" s="1" t="s">
        <v>201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201</v>
      </c>
      <c r="G37" s="1">
        <v>-216</v>
      </c>
      <c r="H37" s="1">
        <v>-1491</v>
      </c>
      <c r="I37" s="1" t="s">
        <v>201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201</v>
      </c>
      <c r="G38" s="1">
        <v>-349</v>
      </c>
      <c r="H38" s="1">
        <v>-1878</v>
      </c>
      <c r="I38" s="1" t="s">
        <v>201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201</v>
      </c>
      <c r="G39" s="1">
        <v>-495</v>
      </c>
      <c r="H39" s="1">
        <v>-2129</v>
      </c>
      <c r="I39" s="1" t="s">
        <v>201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201</v>
      </c>
      <c r="G40" s="1">
        <v>-310</v>
      </c>
      <c r="H40" s="1">
        <v>-2255</v>
      </c>
      <c r="I40" s="1" t="s">
        <v>201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201</v>
      </c>
      <c r="G41" s="1">
        <v>-266</v>
      </c>
      <c r="H41" s="1">
        <v>-2199</v>
      </c>
      <c r="I41" s="1" t="s">
        <v>201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201</v>
      </c>
      <c r="G42" s="1">
        <v>-523</v>
      </c>
      <c r="H42" s="1">
        <v>-2177</v>
      </c>
      <c r="I42" s="1" t="s">
        <v>201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201</v>
      </c>
      <c r="G43" s="1">
        <v>-493</v>
      </c>
      <c r="H43" s="1">
        <v>-2150</v>
      </c>
      <c r="I43" s="1" t="s">
        <v>201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201</v>
      </c>
      <c r="G44" s="1">
        <v>-219</v>
      </c>
      <c r="H44" s="1">
        <v>-2103</v>
      </c>
      <c r="I44" s="1" t="s">
        <v>201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201</v>
      </c>
      <c r="G45" s="1">
        <v>-285</v>
      </c>
      <c r="H45" s="1">
        <v>-2068</v>
      </c>
      <c r="I45" s="1" t="s">
        <v>201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201</v>
      </c>
      <c r="G46" s="1">
        <v>-306</v>
      </c>
      <c r="H46" s="1">
        <v>-2129</v>
      </c>
      <c r="I46" s="1" t="s">
        <v>201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201</v>
      </c>
      <c r="G47" s="1">
        <v>-276</v>
      </c>
      <c r="H47" s="1">
        <v>-2155</v>
      </c>
      <c r="I47" s="1" t="s">
        <v>201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201</v>
      </c>
      <c r="G48" s="1">
        <v>-301</v>
      </c>
      <c r="H48" s="1">
        <v>-2146</v>
      </c>
      <c r="I48" s="1" t="s">
        <v>201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201</v>
      </c>
      <c r="G49" s="1">
        <v>-577</v>
      </c>
      <c r="H49" s="1">
        <v>-2422</v>
      </c>
      <c r="I49" s="1" t="s">
        <v>201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201</v>
      </c>
      <c r="G50" s="1">
        <v>-474</v>
      </c>
      <c r="H50" s="1">
        <v>-2620</v>
      </c>
      <c r="I50" s="1" t="s">
        <v>201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201</v>
      </c>
      <c r="G51" s="1">
        <v>-313</v>
      </c>
      <c r="H51" s="1">
        <v>-2697</v>
      </c>
      <c r="I51" s="1" t="s">
        <v>201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201</v>
      </c>
      <c r="G52" s="1">
        <v>-577</v>
      </c>
      <c r="H52" s="1">
        <v>-2742</v>
      </c>
      <c r="I52" s="1" t="s">
        <v>201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202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229</v>
      </c>
    </row>
    <row r="2" ht="145" customHeight="1"/>
    <row r="3" ht="40.5" spans="1:17">
      <c r="A3" s="9" t="s">
        <v>2</v>
      </c>
      <c r="B3" s="3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200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201</v>
      </c>
      <c r="G31" s="1">
        <v>-137</v>
      </c>
      <c r="H31" s="1">
        <v>2129</v>
      </c>
      <c r="I31" s="1" t="s">
        <v>201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201</v>
      </c>
      <c r="G32" s="1">
        <v>-189</v>
      </c>
      <c r="H32" s="1">
        <v>1594</v>
      </c>
      <c r="I32" s="1" t="s">
        <v>201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201</v>
      </c>
      <c r="G33" s="1">
        <v>-312</v>
      </c>
      <c r="H33" s="1">
        <v>1241</v>
      </c>
      <c r="I33" s="1" t="s">
        <v>201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201</v>
      </c>
      <c r="G34" s="1">
        <v>-156</v>
      </c>
      <c r="H34" s="1">
        <v>794</v>
      </c>
      <c r="I34" s="1" t="s">
        <v>201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201</v>
      </c>
      <c r="G35" s="1">
        <v>-201</v>
      </c>
      <c r="H35" s="1">
        <v>163</v>
      </c>
      <c r="I35" s="1" t="s">
        <v>201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201</v>
      </c>
      <c r="G36" s="1">
        <v>-155</v>
      </c>
      <c r="H36" s="1">
        <v>-298</v>
      </c>
      <c r="I36" s="1" t="s">
        <v>201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201</v>
      </c>
      <c r="G37" s="1">
        <v>-179</v>
      </c>
      <c r="H37" s="1">
        <v>-813</v>
      </c>
      <c r="I37" s="1" t="s">
        <v>201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201</v>
      </c>
      <c r="G38" s="1">
        <v>-298</v>
      </c>
      <c r="H38" s="1">
        <v>-201</v>
      </c>
      <c r="I38" s="1" t="s">
        <v>201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201</v>
      </c>
      <c r="G54" s="1">
        <v>-239</v>
      </c>
      <c r="H54" s="1">
        <v>-32</v>
      </c>
      <c r="I54" s="1" t="s">
        <v>201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201</v>
      </c>
      <c r="G55" s="1">
        <v>-179</v>
      </c>
      <c r="H55" s="1">
        <v>-229</v>
      </c>
      <c r="I55" s="1" t="s">
        <v>201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201</v>
      </c>
      <c r="G56" s="1">
        <v>-155</v>
      </c>
      <c r="H56" s="1">
        <v>-385</v>
      </c>
      <c r="I56" s="1" t="s">
        <v>201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201</v>
      </c>
      <c r="G57" s="1">
        <v>-146</v>
      </c>
      <c r="H57" s="1">
        <v>-548</v>
      </c>
      <c r="I57" s="1" t="s">
        <v>201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201</v>
      </c>
      <c r="G58" s="1">
        <v>-294</v>
      </c>
      <c r="H58" s="1">
        <v>-700</v>
      </c>
      <c r="I58" s="1" t="s">
        <v>201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201</v>
      </c>
      <c r="G59" s="1">
        <v>-120</v>
      </c>
      <c r="H59" s="1">
        <v>-837</v>
      </c>
      <c r="I59" s="1" t="s">
        <v>201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201</v>
      </c>
      <c r="G60" s="1">
        <v>-193</v>
      </c>
      <c r="H60" s="1">
        <v>-1029</v>
      </c>
      <c r="I60" s="1" t="s">
        <v>201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201</v>
      </c>
      <c r="G65" s="1">
        <v>-274</v>
      </c>
      <c r="H65" s="1">
        <v>-1193</v>
      </c>
      <c r="I65" s="1" t="s">
        <v>201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201</v>
      </c>
      <c r="G66" s="1">
        <v>-122</v>
      </c>
      <c r="H66" s="1">
        <v>-1167</v>
      </c>
      <c r="I66" s="1" t="s">
        <v>201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201</v>
      </c>
      <c r="G67" s="1">
        <v>-158</v>
      </c>
      <c r="H67" s="1">
        <v>-1205</v>
      </c>
      <c r="I67" s="1" t="s">
        <v>201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201</v>
      </c>
      <c r="G68" s="1">
        <v>-170</v>
      </c>
      <c r="H68" s="1">
        <v>-1182</v>
      </c>
      <c r="I68" s="1" t="s">
        <v>201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201</v>
      </c>
      <c r="G69" s="1">
        <v>-153</v>
      </c>
      <c r="H69" s="1">
        <v>-1197</v>
      </c>
      <c r="I69" s="1" t="s">
        <v>201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201</v>
      </c>
      <c r="G70" s="1">
        <v>-167</v>
      </c>
      <c r="H70" s="1">
        <v>-1192</v>
      </c>
      <c r="I70" s="1" t="s">
        <v>201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201</v>
      </c>
      <c r="G71" s="1">
        <v>-320</v>
      </c>
      <c r="H71" s="1">
        <v>-1345</v>
      </c>
      <c r="I71" s="1" t="s">
        <v>201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201</v>
      </c>
      <c r="G72" s="1">
        <v>-263</v>
      </c>
      <c r="H72" s="1">
        <v>-1455</v>
      </c>
      <c r="I72" s="1" t="s">
        <v>201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201</v>
      </c>
      <c r="G73" s="1">
        <v>-174</v>
      </c>
      <c r="H73" s="1">
        <v>-1498</v>
      </c>
      <c r="I73" s="1" t="s">
        <v>201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201</v>
      </c>
      <c r="G74" s="1">
        <v>-320</v>
      </c>
      <c r="H74" s="1">
        <v>-1522</v>
      </c>
      <c r="I74" s="1" t="s">
        <v>201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202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229</v>
      </c>
    </row>
    <row r="2" ht="135" customHeight="1"/>
    <row r="3" ht="40.5" spans="1:32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230</v>
      </c>
      <c r="AE3" t="s">
        <v>231</v>
      </c>
      <c r="AF3" t="s">
        <v>232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240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200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201</v>
      </c>
      <c r="G13" s="1">
        <v>-440</v>
      </c>
      <c r="H13" s="1">
        <v>6050</v>
      </c>
      <c r="I13" s="1" t="s">
        <v>201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201</v>
      </c>
      <c r="G14" s="1">
        <v>-643</v>
      </c>
      <c r="H14" s="1">
        <v>4408</v>
      </c>
      <c r="I14" s="1" t="s">
        <v>201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201</v>
      </c>
      <c r="G15" s="1">
        <v>-806</v>
      </c>
      <c r="H15" s="1">
        <v>3485</v>
      </c>
      <c r="I15" s="1" t="s">
        <v>201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201</v>
      </c>
      <c r="G16" s="1">
        <v>-468</v>
      </c>
      <c r="H16" s="1">
        <v>1980</v>
      </c>
      <c r="I16" s="1" t="s">
        <v>201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201</v>
      </c>
      <c r="G17" s="1">
        <v>-605</v>
      </c>
      <c r="H17" s="1">
        <v>380</v>
      </c>
      <c r="I17" s="1" t="s">
        <v>201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201</v>
      </c>
      <c r="G18" s="1">
        <v>-467</v>
      </c>
      <c r="H18" s="1">
        <v>-880</v>
      </c>
      <c r="I18" s="1" t="s">
        <v>201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201</v>
      </c>
      <c r="G19" s="1">
        <v>-538</v>
      </c>
      <c r="H19" s="1">
        <v>-2374</v>
      </c>
      <c r="I19" s="1" t="s">
        <v>201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201</v>
      </c>
      <c r="G36" s="1">
        <v>-721</v>
      </c>
      <c r="H36" s="1">
        <v>-124</v>
      </c>
      <c r="I36" s="1" t="s">
        <v>201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201</v>
      </c>
      <c r="G37" s="1">
        <v>-538</v>
      </c>
      <c r="H37" s="1">
        <v>-686</v>
      </c>
      <c r="I37" s="1" t="s">
        <v>201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201</v>
      </c>
      <c r="G38" s="1">
        <v>-464</v>
      </c>
      <c r="H38" s="1">
        <v>-1172</v>
      </c>
      <c r="I38" s="1" t="s">
        <v>201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201</v>
      </c>
      <c r="G39" s="1">
        <v>-439</v>
      </c>
      <c r="H39" s="1">
        <v>-1622</v>
      </c>
      <c r="I39" s="1" t="s">
        <v>201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201</v>
      </c>
      <c r="G40" s="1">
        <v>-883</v>
      </c>
      <c r="H40" s="1">
        <v>-2057</v>
      </c>
      <c r="I40" s="1" t="s">
        <v>201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201</v>
      </c>
      <c r="G41" s="1">
        <v>-505</v>
      </c>
      <c r="H41" s="1">
        <v>-2642</v>
      </c>
      <c r="I41" s="1" t="s">
        <v>201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201</v>
      </c>
      <c r="G42" s="1">
        <v>-581</v>
      </c>
      <c r="H42" s="1">
        <v>-3137</v>
      </c>
      <c r="I42" s="1" t="s">
        <v>201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201</v>
      </c>
      <c r="G43" s="1">
        <v>-852</v>
      </c>
      <c r="H43" s="1">
        <v>-3550</v>
      </c>
      <c r="I43" s="1" t="s">
        <v>201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201</v>
      </c>
      <c r="G44" s="1">
        <v>-516</v>
      </c>
      <c r="H44" s="1">
        <v>-3758</v>
      </c>
      <c r="I44" s="1" t="s">
        <v>201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201</v>
      </c>
      <c r="G45" s="1">
        <v>-444</v>
      </c>
      <c r="H45" s="1">
        <v>-3564</v>
      </c>
      <c r="I45" s="1" t="s">
        <v>201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201</v>
      </c>
      <c r="G46" s="1">
        <v>-873</v>
      </c>
      <c r="H46" s="1">
        <v>-3629</v>
      </c>
      <c r="I46" s="1" t="s">
        <v>201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201</v>
      </c>
      <c r="G47" s="1">
        <v>-823</v>
      </c>
      <c r="H47" s="1">
        <v>-3584</v>
      </c>
      <c r="I47" s="1" t="s">
        <v>201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201</v>
      </c>
      <c r="G48" s="1">
        <v>-466</v>
      </c>
      <c r="H48" s="1">
        <v>-3606</v>
      </c>
      <c r="I48" s="1" t="s">
        <v>201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201</v>
      </c>
      <c r="G49" s="1">
        <v>-476</v>
      </c>
      <c r="H49" s="1">
        <v>-3477</v>
      </c>
      <c r="I49" s="1" t="s">
        <v>201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201</v>
      </c>
      <c r="G50" s="1">
        <v>-510</v>
      </c>
      <c r="H50" s="1">
        <v>-3551</v>
      </c>
      <c r="I50" s="1" t="s">
        <v>201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201</v>
      </c>
      <c r="G51" s="1">
        <v>-461</v>
      </c>
      <c r="H51" s="1">
        <v>-3596</v>
      </c>
      <c r="I51" s="1" t="s">
        <v>201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201</v>
      </c>
      <c r="G52" s="1">
        <v>-503</v>
      </c>
      <c r="H52" s="1">
        <v>-3583</v>
      </c>
      <c r="I52" s="1" t="s">
        <v>201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201</v>
      </c>
      <c r="G53" s="1">
        <v>-963</v>
      </c>
      <c r="H53" s="1">
        <v>-4043</v>
      </c>
      <c r="I53" s="1" t="s">
        <v>201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201</v>
      </c>
      <c r="G54" s="1">
        <v>-791</v>
      </c>
      <c r="H54" s="1">
        <v>-4374</v>
      </c>
      <c r="I54" s="1" t="s">
        <v>201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201</v>
      </c>
      <c r="G55" s="1">
        <v>-522</v>
      </c>
      <c r="H55" s="1">
        <v>-4502</v>
      </c>
      <c r="I55" s="1" t="s">
        <v>201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201</v>
      </c>
      <c r="G56" s="1">
        <v>-522</v>
      </c>
      <c r="H56" s="1">
        <v>-4502</v>
      </c>
      <c r="I56" s="1" t="s">
        <v>201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201</v>
      </c>
      <c r="G57" s="1">
        <v>-962</v>
      </c>
      <c r="H57" s="1">
        <v>-4476</v>
      </c>
      <c r="I57" s="1" t="s">
        <v>201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6">
        <v>43682</v>
      </c>
      <c r="B66" s="17">
        <v>0.513194444444444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2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202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topLeftCell="L1" workbookViewId="0">
      <pane ySplit="3" topLeftCell="A52" activePane="bottomLeft" state="frozen"/>
      <selection/>
      <selection pane="bottomLeft" activeCell="U59" sqref="U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229</v>
      </c>
    </row>
    <row r="2" ht="182" customHeight="1"/>
    <row r="3" ht="54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255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256</v>
      </c>
      <c r="N4" s="4">
        <v>43627</v>
      </c>
      <c r="O4" s="5">
        <v>0.6625</v>
      </c>
      <c r="P4" t="s">
        <v>240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200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201</v>
      </c>
      <c r="G7" s="1">
        <v>-869</v>
      </c>
      <c r="H7" s="1">
        <v>2152</v>
      </c>
      <c r="I7" s="1" t="s">
        <v>201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201</v>
      </c>
      <c r="G8" s="1">
        <v>-775</v>
      </c>
      <c r="H8" s="1">
        <v>1377</v>
      </c>
      <c r="I8" s="1" t="s">
        <v>201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201</v>
      </c>
      <c r="G9" s="1">
        <v>-1232</v>
      </c>
      <c r="H9" s="1">
        <v>920</v>
      </c>
      <c r="I9" s="1" t="s">
        <v>201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201</v>
      </c>
      <c r="G10" s="1">
        <v>-780</v>
      </c>
      <c r="H10" s="1">
        <v>140</v>
      </c>
      <c r="I10" s="1" t="s">
        <v>201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201</v>
      </c>
      <c r="G11" s="1">
        <v>-1009</v>
      </c>
      <c r="H11" s="1">
        <v>-869</v>
      </c>
      <c r="I11" s="1" t="s">
        <v>201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201</v>
      </c>
      <c r="G12" s="1">
        <v>-779</v>
      </c>
      <c r="H12" s="1">
        <v>-1648</v>
      </c>
      <c r="I12" s="1" t="s">
        <v>201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201</v>
      </c>
      <c r="G13" s="1">
        <v>-897</v>
      </c>
      <c r="H13" s="1">
        <v>-4005</v>
      </c>
      <c r="I13" s="1" t="s">
        <v>201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201</v>
      </c>
      <c r="G30" s="1">
        <v>-1201</v>
      </c>
      <c r="H30" s="1">
        <v>-61</v>
      </c>
      <c r="I30" s="1" t="s">
        <v>201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201</v>
      </c>
      <c r="G31" s="1">
        <v>-897</v>
      </c>
      <c r="H31" s="1">
        <v>-1113</v>
      </c>
      <c r="I31" s="1" t="s">
        <v>201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201</v>
      </c>
      <c r="G32" s="1">
        <v>-775</v>
      </c>
      <c r="H32" s="1">
        <v>-1897</v>
      </c>
      <c r="I32" s="1" t="s">
        <v>201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201</v>
      </c>
      <c r="G33" s="1">
        <v>-732</v>
      </c>
      <c r="H33" s="1">
        <v>-2628</v>
      </c>
      <c r="I33" s="1" t="s">
        <v>201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201</v>
      </c>
      <c r="G34" s="1">
        <v>-1472</v>
      </c>
      <c r="H34" s="1">
        <v>-3377</v>
      </c>
      <c r="I34" s="1" t="s">
        <v>201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201</v>
      </c>
      <c r="G35" s="1">
        <v>-841</v>
      </c>
      <c r="H35" s="1">
        <v>-4242</v>
      </c>
      <c r="I35" s="1" t="s">
        <v>201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201</v>
      </c>
      <c r="G36" s="1">
        <v>-969</v>
      </c>
      <c r="H36" s="1">
        <v>-5146</v>
      </c>
      <c r="I36" s="1" t="s">
        <v>201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201</v>
      </c>
      <c r="G37" s="1">
        <v>-1421</v>
      </c>
      <c r="H37" s="1">
        <v>-5919</v>
      </c>
      <c r="I37" s="1" t="s">
        <v>201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201</v>
      </c>
      <c r="G38" s="1">
        <v>-861</v>
      </c>
      <c r="H38" s="1">
        <v>-6267</v>
      </c>
      <c r="I38" s="1" t="s">
        <v>201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201</v>
      </c>
      <c r="G39" s="1">
        <v>-740</v>
      </c>
      <c r="H39" s="1">
        <v>-5954</v>
      </c>
      <c r="I39" s="1" t="s">
        <v>201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201</v>
      </c>
      <c r="G40" s="1">
        <v>-1456</v>
      </c>
      <c r="H40" s="1">
        <v>-6051</v>
      </c>
      <c r="I40" s="1" t="s">
        <v>201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201</v>
      </c>
      <c r="G41" s="1">
        <v>-1373</v>
      </c>
      <c r="H41" s="1">
        <v>-5976</v>
      </c>
      <c r="I41" s="1" t="s">
        <v>201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201</v>
      </c>
      <c r="G42" s="1">
        <v>-766</v>
      </c>
      <c r="H42" s="1">
        <v>-5846</v>
      </c>
      <c r="I42" s="1" t="s">
        <v>201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201</v>
      </c>
      <c r="G43" s="1">
        <v>-793</v>
      </c>
      <c r="H43" s="1">
        <v>-5798</v>
      </c>
      <c r="I43" s="1" t="s">
        <v>201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201</v>
      </c>
      <c r="G44" s="1">
        <v>-850</v>
      </c>
      <c r="H44" s="1">
        <v>-5921</v>
      </c>
      <c r="I44" s="1" t="s">
        <v>201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201</v>
      </c>
      <c r="G45" s="1">
        <v>-769</v>
      </c>
      <c r="H45" s="1">
        <v>-5996</v>
      </c>
      <c r="I45" s="1" t="s">
        <v>201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201</v>
      </c>
      <c r="G46" s="1">
        <v>-838</v>
      </c>
      <c r="H46" s="1">
        <v>-5973</v>
      </c>
      <c r="I46" s="1" t="s">
        <v>201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201</v>
      </c>
      <c r="G47" s="1">
        <v>-1605</v>
      </c>
      <c r="H47" s="1">
        <v>-6740</v>
      </c>
      <c r="I47" s="1" t="s">
        <v>201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201</v>
      </c>
      <c r="G48" s="1">
        <v>-1318</v>
      </c>
      <c r="H48" s="1">
        <v>-7291</v>
      </c>
      <c r="I48" s="1" t="s">
        <v>201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201</v>
      </c>
      <c r="G49" s="1">
        <v>-871</v>
      </c>
      <c r="H49" s="1">
        <v>-7505</v>
      </c>
      <c r="I49" s="1" t="s">
        <v>201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201</v>
      </c>
      <c r="G50" s="1">
        <v>-1605</v>
      </c>
      <c r="H50" s="1">
        <v>-7473</v>
      </c>
      <c r="I50" s="1" t="s">
        <v>201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6">
        <v>43683</v>
      </c>
      <c r="B60" s="17">
        <v>0.463888888888889</v>
      </c>
      <c r="C60" s="18">
        <v>0</v>
      </c>
      <c r="D60" s="19">
        <v>0</v>
      </c>
      <c r="E60" s="18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2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202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229</v>
      </c>
    </row>
    <row r="2" ht="194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/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257</v>
      </c>
      <c r="N4" s="4">
        <v>43629</v>
      </c>
      <c r="O4" s="5">
        <v>0.485416666666667</v>
      </c>
      <c r="P4" t="s">
        <v>240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200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201</v>
      </c>
      <c r="G5" s="1">
        <v>-357</v>
      </c>
      <c r="H5" s="1">
        <v>24</v>
      </c>
      <c r="I5" s="1" t="s">
        <v>201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201</v>
      </c>
      <c r="G6" s="1">
        <v>-217</v>
      </c>
      <c r="H6" s="1">
        <v>-193</v>
      </c>
      <c r="I6" s="1" t="s">
        <v>201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201</v>
      </c>
      <c r="G7" s="1">
        <v>-434</v>
      </c>
      <c r="H7" s="1">
        <v>-410</v>
      </c>
      <c r="I7" s="1" t="s">
        <v>201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201</v>
      </c>
      <c r="G8" s="1">
        <v>-275</v>
      </c>
      <c r="H8" s="1">
        <v>-685</v>
      </c>
      <c r="I8" s="1" t="s">
        <v>201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201</v>
      </c>
      <c r="G9" s="1">
        <v>-356</v>
      </c>
      <c r="H9" s="1">
        <v>-1041</v>
      </c>
      <c r="I9" s="1" t="s">
        <v>201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201</v>
      </c>
      <c r="G10" s="1">
        <v>-275</v>
      </c>
      <c r="H10" s="1">
        <v>-1316</v>
      </c>
      <c r="I10" s="1" t="s">
        <v>201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201</v>
      </c>
      <c r="G11" s="1">
        <v>-316</v>
      </c>
      <c r="H11" s="1">
        <v>-1632</v>
      </c>
      <c r="I11" s="1" t="s">
        <v>201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201</v>
      </c>
      <c r="G28" s="1">
        <v>-400</v>
      </c>
      <c r="H28" s="1">
        <v>24</v>
      </c>
      <c r="I28" s="1" t="s">
        <v>201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201</v>
      </c>
      <c r="G29" s="1">
        <v>-299</v>
      </c>
      <c r="H29" s="1">
        <v>-306</v>
      </c>
      <c r="I29" s="1" t="s">
        <v>201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201</v>
      </c>
      <c r="G30" s="1">
        <v>-258</v>
      </c>
      <c r="H30" s="1">
        <v>-602</v>
      </c>
      <c r="I30" s="1" t="s">
        <v>201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201</v>
      </c>
      <c r="G31" s="1">
        <v>-244</v>
      </c>
      <c r="H31" s="1">
        <v>-870</v>
      </c>
      <c r="I31" s="1" t="s">
        <v>201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201</v>
      </c>
      <c r="G32" s="1">
        <v>-490</v>
      </c>
      <c r="H32" s="1">
        <v>-1155</v>
      </c>
      <c r="I32" s="1" t="s">
        <v>201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201</v>
      </c>
      <c r="G33" s="1">
        <v>-200</v>
      </c>
      <c r="H33" s="1">
        <v>-1376</v>
      </c>
      <c r="I33" s="1" t="s">
        <v>201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201</v>
      </c>
      <c r="G34" s="1">
        <v>-322</v>
      </c>
      <c r="H34" s="1">
        <v>-1723</v>
      </c>
      <c r="I34" s="1" t="s">
        <v>201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201</v>
      </c>
      <c r="G35" s="1">
        <v>-453</v>
      </c>
      <c r="H35" s="1">
        <v>-1971</v>
      </c>
      <c r="I35" s="1" t="s">
        <v>201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201</v>
      </c>
      <c r="G36" s="1">
        <v>-287</v>
      </c>
      <c r="H36" s="1">
        <v>-2087</v>
      </c>
      <c r="I36" s="1" t="s">
        <v>201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201</v>
      </c>
      <c r="G37" s="1">
        <v>-246</v>
      </c>
      <c r="H37" s="1">
        <v>-2034</v>
      </c>
      <c r="I37" s="1" t="s">
        <v>201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201</v>
      </c>
      <c r="G38" s="1">
        <v>-484</v>
      </c>
      <c r="H38" s="1">
        <v>-2014</v>
      </c>
      <c r="I38" s="1" t="s">
        <v>201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201</v>
      </c>
      <c r="G39" s="1">
        <v>-457</v>
      </c>
      <c r="H39" s="1">
        <v>-1989</v>
      </c>
      <c r="I39" s="1" t="s">
        <v>201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201</v>
      </c>
      <c r="G40" s="1">
        <v>-5416</v>
      </c>
      <c r="H40" s="1">
        <v>-7159</v>
      </c>
      <c r="I40" s="1" t="s">
        <v>201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201</v>
      </c>
      <c r="G41" s="1">
        <v>-26471</v>
      </c>
      <c r="H41" s="1">
        <v>-28117</v>
      </c>
      <c r="I41" s="1" t="s">
        <v>201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201</v>
      </c>
      <c r="G42" s="1">
        <v>-28344</v>
      </c>
      <c r="H42" s="1">
        <v>-56239</v>
      </c>
      <c r="I42" s="1" t="s">
        <v>201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201</v>
      </c>
      <c r="G43" s="1">
        <v>-25644</v>
      </c>
      <c r="H43" s="1">
        <v>-81652</v>
      </c>
      <c r="I43" s="1" t="s">
        <v>201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201</v>
      </c>
      <c r="G44" s="1">
        <v>-27949</v>
      </c>
      <c r="H44" s="1">
        <v>-109314</v>
      </c>
      <c r="I44" s="1" t="s">
        <v>201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201</v>
      </c>
      <c r="G45" s="1">
        <v>-25583</v>
      </c>
      <c r="H45" s="1">
        <v>-134897</v>
      </c>
      <c r="I45" s="1" t="s">
        <v>201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201</v>
      </c>
      <c r="G46" s="1">
        <v>-43979</v>
      </c>
      <c r="H46" s="1">
        <v>-153293</v>
      </c>
      <c r="I46" s="1" t="s">
        <v>201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201</v>
      </c>
      <c r="G47" s="1">
        <v>-29046</v>
      </c>
      <c r="H47" s="1">
        <v>-182120</v>
      </c>
      <c r="I47" s="1" t="s">
        <v>201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201</v>
      </c>
      <c r="G48" s="1">
        <v>-24497</v>
      </c>
      <c r="H48" s="1">
        <v>-201201</v>
      </c>
      <c r="I48" s="1" t="s">
        <v>201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202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201</v>
      </c>
      <c r="G4" s="1">
        <v>-24392</v>
      </c>
      <c r="H4" s="1">
        <v>-24392</v>
      </c>
      <c r="I4" s="1" t="s">
        <v>201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258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200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201</v>
      </c>
      <c r="G5" s="1">
        <v>-46976</v>
      </c>
      <c r="H5" s="1">
        <v>-46976</v>
      </c>
      <c r="I5" s="1" t="s">
        <v>201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201</v>
      </c>
      <c r="G6" s="1">
        <v>-26339</v>
      </c>
      <c r="H6" s="1">
        <v>-73315</v>
      </c>
      <c r="I6" s="1" t="s">
        <v>201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201</v>
      </c>
      <c r="G7" s="1">
        <v>-27273</v>
      </c>
      <c r="H7" s="1">
        <v>-95217</v>
      </c>
      <c r="I7" s="1" t="s">
        <v>201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201</v>
      </c>
      <c r="G8" s="1">
        <v>-29204</v>
      </c>
      <c r="H8" s="1">
        <v>-124421</v>
      </c>
      <c r="I8" s="1" t="s">
        <v>201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201</v>
      </c>
      <c r="G9" s="1">
        <v>-26421</v>
      </c>
      <c r="H9" s="1">
        <v>-150842</v>
      </c>
      <c r="I9" s="1" t="s">
        <v>201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201</v>
      </c>
      <c r="G10" s="1">
        <v>-28796</v>
      </c>
      <c r="H10" s="1">
        <v>-179638</v>
      </c>
      <c r="I10" s="1" t="s">
        <v>201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201</v>
      </c>
      <c r="G11" s="1">
        <v>-26359</v>
      </c>
      <c r="H11" s="1">
        <v>-205997</v>
      </c>
      <c r="I11" s="1" t="s">
        <v>201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201</v>
      </c>
      <c r="G12" s="1">
        <v>-45313</v>
      </c>
      <c r="H12" s="1">
        <v>-224951</v>
      </c>
      <c r="I12" s="1" t="s">
        <v>201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201</v>
      </c>
      <c r="G13" s="1">
        <v>-29926</v>
      </c>
      <c r="H13" s="1">
        <v>-232293</v>
      </c>
      <c r="I13" s="1" t="s">
        <v>201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201</v>
      </c>
      <c r="G14" s="1">
        <v>-25239</v>
      </c>
      <c r="H14" s="1">
        <v>-231193</v>
      </c>
      <c r="I14" s="1" t="s">
        <v>201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202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261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201</v>
      </c>
      <c r="G4" s="1">
        <v>-35278</v>
      </c>
      <c r="H4" s="1">
        <v>-35278</v>
      </c>
      <c r="I4" s="1" t="s">
        <v>201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262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200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201</v>
      </c>
      <c r="G5" s="1">
        <v>-49132</v>
      </c>
      <c r="H5" s="1">
        <v>-72130</v>
      </c>
      <c r="I5" s="1" t="s">
        <v>201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201</v>
      </c>
      <c r="G6" s="1">
        <v>-72055</v>
      </c>
      <c r="H6" s="1">
        <v>-107333</v>
      </c>
      <c r="I6" s="1" t="s">
        <v>201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201</v>
      </c>
      <c r="G7" s="1">
        <v>-43647</v>
      </c>
      <c r="H7" s="1">
        <v>-150980</v>
      </c>
      <c r="I7" s="1" t="s">
        <v>201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201</v>
      </c>
      <c r="G8" s="1">
        <v>-37525</v>
      </c>
      <c r="H8" s="1">
        <v>-188505</v>
      </c>
      <c r="I8" s="1" t="s">
        <v>201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201</v>
      </c>
      <c r="G9" s="1">
        <v>-73829</v>
      </c>
      <c r="H9" s="1">
        <v>-224809</v>
      </c>
      <c r="I9" s="1" t="s">
        <v>201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201</v>
      </c>
      <c r="G10" s="1">
        <v>-69621</v>
      </c>
      <c r="H10" s="1">
        <v>-258126</v>
      </c>
      <c r="I10" s="1" t="s">
        <v>201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201</v>
      </c>
      <c r="G11" s="1">
        <v>-38858</v>
      </c>
      <c r="H11" s="1">
        <v>-296984</v>
      </c>
      <c r="I11" s="1" t="s">
        <v>201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201</v>
      </c>
      <c r="G12" s="1">
        <v>-40236</v>
      </c>
      <c r="H12" s="1">
        <v>-294018</v>
      </c>
      <c r="I12" s="1" t="s">
        <v>201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201</v>
      </c>
      <c r="G13" s="1">
        <v>-43083</v>
      </c>
      <c r="H13" s="1">
        <v>-300249</v>
      </c>
      <c r="I13" s="1" t="s">
        <v>201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201</v>
      </c>
      <c r="G14" s="1">
        <v>-38979</v>
      </c>
      <c r="H14" s="1">
        <v>-304025</v>
      </c>
      <c r="I14" s="1" t="s">
        <v>201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201</v>
      </c>
      <c r="G15" s="1">
        <v>-42483</v>
      </c>
      <c r="H15" s="1">
        <v>-302861</v>
      </c>
      <c r="I15" s="1" t="s">
        <v>201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201</v>
      </c>
      <c r="G16" s="1">
        <v>-38887</v>
      </c>
      <c r="H16" s="1">
        <v>-341748</v>
      </c>
      <c r="I16" s="1" t="s">
        <v>201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201</v>
      </c>
      <c r="G17" s="1">
        <v>-66850</v>
      </c>
      <c r="H17" s="1">
        <v>-369711</v>
      </c>
      <c r="I17" s="1" t="s">
        <v>201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201</v>
      </c>
      <c r="G18" s="1">
        <v>-44150</v>
      </c>
      <c r="H18" s="1">
        <v>-380544</v>
      </c>
      <c r="I18" s="1" t="s">
        <v>201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201</v>
      </c>
      <c r="G19" s="1">
        <v>-37235</v>
      </c>
      <c r="H19" s="1">
        <v>-378921</v>
      </c>
      <c r="I19" s="1" t="s">
        <v>201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263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202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229</v>
      </c>
      <c r="Z1" s="7" t="s">
        <v>229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103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201</v>
      </c>
      <c r="G4" s="1">
        <v>-35040</v>
      </c>
      <c r="H4" s="1">
        <v>-35040</v>
      </c>
      <c r="I4" s="1" t="s">
        <v>201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264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200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201</v>
      </c>
      <c r="G5" s="1">
        <v>-35171</v>
      </c>
      <c r="H5" s="1">
        <v>-70211</v>
      </c>
      <c r="I5" s="1" t="s">
        <v>201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201</v>
      </c>
      <c r="G6" s="1">
        <v>-33208</v>
      </c>
      <c r="H6" s="1">
        <v>-103419</v>
      </c>
      <c r="I6" s="1" t="s">
        <v>201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201</v>
      </c>
      <c r="G7" s="1">
        <v>-66780</v>
      </c>
      <c r="H7" s="1">
        <v>-136991</v>
      </c>
      <c r="I7" s="1" t="s">
        <v>201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201</v>
      </c>
      <c r="G8" s="1">
        <v>-38194</v>
      </c>
      <c r="H8" s="1">
        <v>-175185</v>
      </c>
      <c r="I8" s="1" t="s">
        <v>201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201</v>
      </c>
      <c r="G9" s="1">
        <v>-43960</v>
      </c>
      <c r="H9" s="1">
        <v>-208158</v>
      </c>
      <c r="I9" s="1" t="s">
        <v>201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201</v>
      </c>
      <c r="G10" s="1">
        <v>-64470</v>
      </c>
      <c r="H10" s="1">
        <v>-239655</v>
      </c>
      <c r="I10" s="1" t="s">
        <v>201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201</v>
      </c>
      <c r="G11" s="1">
        <v>-39053</v>
      </c>
      <c r="H11" s="1">
        <v>-278708</v>
      </c>
      <c r="I11" s="1" t="s">
        <v>201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201</v>
      </c>
      <c r="G12" s="1">
        <v>-33575</v>
      </c>
      <c r="H12" s="1">
        <v>-270158</v>
      </c>
      <c r="I12" s="1" t="s">
        <v>201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201</v>
      </c>
      <c r="G13" s="1">
        <v>-66058</v>
      </c>
      <c r="H13" s="1">
        <v>-274555</v>
      </c>
      <c r="I13" s="1" t="s">
        <v>201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201</v>
      </c>
      <c r="G14" s="1">
        <v>-62293</v>
      </c>
      <c r="H14" s="1">
        <v>-271157</v>
      </c>
      <c r="I14" s="1" t="s">
        <v>201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201</v>
      </c>
      <c r="G15" s="1">
        <v>-34768</v>
      </c>
      <c r="H15" s="1">
        <v>-265260</v>
      </c>
      <c r="I15" s="1" t="s">
        <v>201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201</v>
      </c>
      <c r="G16" s="1">
        <v>-36001</v>
      </c>
      <c r="H16" s="1">
        <v>-263070</v>
      </c>
      <c r="I16" s="1" t="s">
        <v>201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201</v>
      </c>
      <c r="G17" s="1">
        <v>-38548</v>
      </c>
      <c r="H17" s="1">
        <v>-268645</v>
      </c>
      <c r="I17" s="1" t="s">
        <v>201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201</v>
      </c>
      <c r="G18" s="1">
        <v>-34876</v>
      </c>
      <c r="H18" s="1">
        <v>-272024</v>
      </c>
      <c r="I18" s="1" t="s">
        <v>201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201</v>
      </c>
      <c r="G19" s="1">
        <v>-38011</v>
      </c>
      <c r="H19" s="1">
        <v>-270982</v>
      </c>
      <c r="I19" s="1" t="s">
        <v>201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201</v>
      </c>
      <c r="G20" s="1">
        <v>-34793</v>
      </c>
      <c r="H20" s="1">
        <v>-305775</v>
      </c>
      <c r="I20" s="1" t="s">
        <v>201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201</v>
      </c>
      <c r="G21" s="1">
        <v>-59812</v>
      </c>
      <c r="H21" s="1">
        <v>-330794</v>
      </c>
      <c r="I21" s="1" t="s">
        <v>201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201</v>
      </c>
      <c r="G22" s="1">
        <v>-39502</v>
      </c>
      <c r="H22" s="1">
        <v>-340486</v>
      </c>
      <c r="I22" s="1" t="s">
        <v>201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201</v>
      </c>
      <c r="G23" s="1">
        <v>-33316</v>
      </c>
      <c r="H23" s="1">
        <v>-339034</v>
      </c>
      <c r="I23" s="1" t="s">
        <v>201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202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266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267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200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201</v>
      </c>
      <c r="G11" s="1">
        <v>-348134</v>
      </c>
      <c r="H11" s="1">
        <v>-26568</v>
      </c>
      <c r="I11" s="1" t="s">
        <v>201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201</v>
      </c>
      <c r="G12" s="1">
        <v>-259771</v>
      </c>
      <c r="H12" s="1">
        <v>-312484</v>
      </c>
      <c r="I12" s="1" t="s">
        <v>201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201</v>
      </c>
      <c r="G13" s="1">
        <v>-224643</v>
      </c>
      <c r="H13" s="1">
        <v>-533241</v>
      </c>
      <c r="I13" s="1" t="s">
        <v>201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201</v>
      </c>
      <c r="G14" s="1">
        <v>-212104</v>
      </c>
      <c r="H14" s="1">
        <v>-746374</v>
      </c>
      <c r="I14" s="1" t="s">
        <v>201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201</v>
      </c>
      <c r="G15" s="1">
        <v>-426530</v>
      </c>
      <c r="H15" s="1">
        <v>-960137</v>
      </c>
      <c r="I15" s="1" t="s">
        <v>201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201</v>
      </c>
      <c r="G16" s="1">
        <v>-243951</v>
      </c>
      <c r="H16" s="1">
        <v>-1226628</v>
      </c>
      <c r="I16" s="1" t="s">
        <v>201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201</v>
      </c>
      <c r="G17" s="1">
        <v>-280781</v>
      </c>
      <c r="H17" s="1">
        <v>-1484151</v>
      </c>
      <c r="I17" s="1" t="s">
        <v>201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201</v>
      </c>
      <c r="G18" s="1">
        <v>-411780</v>
      </c>
      <c r="H18" s="1">
        <v>-1715451</v>
      </c>
      <c r="I18" s="1" t="s">
        <v>201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201</v>
      </c>
      <c r="G19" s="1">
        <v>-249433</v>
      </c>
      <c r="H19" s="1">
        <v>-1816108</v>
      </c>
      <c r="I19" s="1" t="s">
        <v>201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201</v>
      </c>
      <c r="G20" s="1">
        <v>-214449</v>
      </c>
      <c r="H20" s="1">
        <v>-1725530</v>
      </c>
      <c r="I20" s="1" t="s">
        <v>201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201</v>
      </c>
      <c r="G21" s="1">
        <v>-421921</v>
      </c>
      <c r="H21" s="1">
        <v>-1753615</v>
      </c>
      <c r="I21" s="1" t="s">
        <v>201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201</v>
      </c>
      <c r="G22" s="1">
        <v>-397873</v>
      </c>
      <c r="H22" s="1">
        <v>-1731912</v>
      </c>
      <c r="I22" s="1" t="s">
        <v>201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201</v>
      </c>
      <c r="G23" s="1">
        <v>-222064</v>
      </c>
      <c r="H23" s="1">
        <v>-1694246</v>
      </c>
      <c r="I23" s="1" t="s">
        <v>201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201</v>
      </c>
      <c r="G24" s="1">
        <v>-229942</v>
      </c>
      <c r="H24" s="1">
        <v>-1680257</v>
      </c>
      <c r="I24" s="1" t="s">
        <v>201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201</v>
      </c>
      <c r="G25" s="1">
        <v>-246211</v>
      </c>
      <c r="H25" s="1">
        <v>-1715864</v>
      </c>
      <c r="I25" s="1" t="s">
        <v>201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201</v>
      </c>
      <c r="G26" s="1">
        <v>-222756</v>
      </c>
      <c r="H26" s="1">
        <v>-1737444</v>
      </c>
      <c r="I26" s="1" t="s">
        <v>201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201</v>
      </c>
      <c r="G27" s="1">
        <v>-242778</v>
      </c>
      <c r="H27" s="1">
        <v>-1730789</v>
      </c>
      <c r="I27" s="1" t="s">
        <v>201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201</v>
      </c>
      <c r="G28" s="1">
        <v>-222228</v>
      </c>
      <c r="H28" s="1">
        <v>-1953017</v>
      </c>
      <c r="I28" s="1" t="s">
        <v>201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201</v>
      </c>
      <c r="G29" s="1">
        <v>-382030</v>
      </c>
      <c r="H29" s="1">
        <v>-2112819</v>
      </c>
      <c r="I29" s="1" t="s">
        <v>201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201</v>
      </c>
      <c r="G30" s="1">
        <v>-252309</v>
      </c>
      <c r="H30" s="1">
        <v>-2174727</v>
      </c>
      <c r="I30" s="1" t="s">
        <v>201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201</v>
      </c>
      <c r="G31" s="1">
        <v>-212790</v>
      </c>
      <c r="H31" s="1">
        <v>-2165453</v>
      </c>
      <c r="I31" s="1" t="s">
        <v>201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202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201</v>
      </c>
      <c r="G4" s="1">
        <v>-49503</v>
      </c>
      <c r="H4" s="1">
        <v>-49503</v>
      </c>
      <c r="I4" s="1" t="s">
        <v>201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268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200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201</v>
      </c>
      <c r="G5" s="1">
        <v>-95972</v>
      </c>
      <c r="H5" s="1">
        <v>-95972</v>
      </c>
      <c r="I5" s="1" t="s">
        <v>201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201</v>
      </c>
      <c r="G6" s="1">
        <v>-54197</v>
      </c>
      <c r="H6" s="1">
        <v>-150169</v>
      </c>
      <c r="I6" s="1" t="s">
        <v>201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201</v>
      </c>
      <c r="G7" s="1">
        <v>-56119</v>
      </c>
      <c r="H7" s="1">
        <v>-195236</v>
      </c>
      <c r="I7" s="1" t="s">
        <v>201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201</v>
      </c>
      <c r="G8" s="1">
        <v>-60090</v>
      </c>
      <c r="H8" s="1">
        <v>-255326</v>
      </c>
      <c r="I8" s="1" t="s">
        <v>201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201</v>
      </c>
      <c r="G9" s="1">
        <v>-54366</v>
      </c>
      <c r="H9" s="1">
        <v>-309692</v>
      </c>
      <c r="I9" s="1" t="s">
        <v>201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201</v>
      </c>
      <c r="G10" s="1">
        <v>-59252</v>
      </c>
      <c r="H10" s="1">
        <v>-368944</v>
      </c>
      <c r="I10" s="1" t="s">
        <v>201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201</v>
      </c>
      <c r="G11" s="1">
        <v>-54237</v>
      </c>
      <c r="H11" s="1">
        <v>-423181</v>
      </c>
      <c r="I11" s="1" t="s">
        <v>201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201</v>
      </c>
      <c r="G12" s="1">
        <v>-93238</v>
      </c>
      <c r="H12" s="1">
        <v>-462182</v>
      </c>
      <c r="I12" s="1" t="s">
        <v>201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201</v>
      </c>
      <c r="G13" s="1">
        <v>-61578</v>
      </c>
      <c r="H13" s="1">
        <v>-477291</v>
      </c>
      <c r="I13" s="1" t="s">
        <v>201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201</v>
      </c>
      <c r="G14" s="1">
        <v>-51933</v>
      </c>
      <c r="H14" s="1">
        <v>-475027</v>
      </c>
      <c r="I14" s="1" t="s">
        <v>201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202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229</v>
      </c>
    </row>
    <row r="2" ht="183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71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269</v>
      </c>
      <c r="N4" s="4">
        <v>43629</v>
      </c>
      <c r="O4" s="5">
        <v>0.485416666666667</v>
      </c>
      <c r="P4" t="s">
        <v>240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200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201</v>
      </c>
      <c r="G5" s="1">
        <v>-869</v>
      </c>
      <c r="H5" s="1">
        <v>-404</v>
      </c>
      <c r="I5" s="1" t="s">
        <v>201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201</v>
      </c>
      <c r="G6" s="1">
        <v>-775</v>
      </c>
      <c r="H6" s="1">
        <v>-1179</v>
      </c>
      <c r="I6" s="1" t="s">
        <v>201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201</v>
      </c>
      <c r="G7" s="1">
        <v>-1232</v>
      </c>
      <c r="H7" s="1">
        <v>-1636</v>
      </c>
      <c r="I7" s="1" t="s">
        <v>201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201</v>
      </c>
      <c r="G8" s="1">
        <v>-780</v>
      </c>
      <c r="H8" s="1">
        <v>-2416</v>
      </c>
      <c r="I8" s="1" t="s">
        <v>201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201</v>
      </c>
      <c r="G9" s="1">
        <v>-1009</v>
      </c>
      <c r="H9" s="1">
        <v>-3425</v>
      </c>
      <c r="I9" s="1" t="s">
        <v>201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201</v>
      </c>
      <c r="G10" s="1">
        <v>-779</v>
      </c>
      <c r="H10" s="1">
        <v>-4204</v>
      </c>
      <c r="I10" s="1" t="s">
        <v>201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201</v>
      </c>
      <c r="G11" s="1">
        <v>-897</v>
      </c>
      <c r="H11" s="1">
        <v>-5101</v>
      </c>
      <c r="I11" s="1" t="s">
        <v>201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201</v>
      </c>
      <c r="G28" s="1">
        <v>-1201</v>
      </c>
      <c r="H28" s="1">
        <v>-183</v>
      </c>
      <c r="I28" s="1" t="s">
        <v>201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201</v>
      </c>
      <c r="G29" s="1">
        <v>-897</v>
      </c>
      <c r="H29" s="1">
        <v>-1068</v>
      </c>
      <c r="I29" s="1" t="s">
        <v>201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201</v>
      </c>
      <c r="G30" s="1">
        <v>-775</v>
      </c>
      <c r="H30" s="1">
        <v>-1865</v>
      </c>
      <c r="I30" s="1" t="s">
        <v>201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201</v>
      </c>
      <c r="G31" s="1">
        <v>-732</v>
      </c>
      <c r="H31" s="1">
        <v>-2658</v>
      </c>
      <c r="I31" s="1" t="s">
        <v>201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201</v>
      </c>
      <c r="G32" s="1">
        <v>-1472</v>
      </c>
      <c r="H32" s="1">
        <v>-3540</v>
      </c>
      <c r="I32" s="1" t="s">
        <v>201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201</v>
      </c>
      <c r="G33" s="1">
        <v>-841</v>
      </c>
      <c r="H33" s="1">
        <v>-4497</v>
      </c>
      <c r="I33" s="1" t="s">
        <v>201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201</v>
      </c>
      <c r="G34" s="1">
        <v>-969</v>
      </c>
      <c r="H34" s="1">
        <v>-5229</v>
      </c>
      <c r="I34" s="1" t="s">
        <v>201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201</v>
      </c>
      <c r="G35" s="1">
        <v>-1421</v>
      </c>
      <c r="H35" s="1">
        <v>-5919</v>
      </c>
      <c r="I35" s="1" t="s">
        <v>201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201</v>
      </c>
      <c r="G36" s="1">
        <v>-861</v>
      </c>
      <c r="H36" s="1">
        <v>-6267</v>
      </c>
      <c r="I36" s="1" t="s">
        <v>201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201</v>
      </c>
      <c r="G37" s="1">
        <v>-740</v>
      </c>
      <c r="H37" s="1">
        <v>-5954</v>
      </c>
      <c r="I37" s="1" t="s">
        <v>201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201</v>
      </c>
      <c r="G38" s="1">
        <v>-1456</v>
      </c>
      <c r="H38" s="1">
        <v>-6051</v>
      </c>
      <c r="I38" s="1" t="s">
        <v>201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201</v>
      </c>
      <c r="G39" s="1">
        <v>-1373</v>
      </c>
      <c r="H39" s="1">
        <v>-5976</v>
      </c>
      <c r="I39" s="1" t="s">
        <v>201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201</v>
      </c>
      <c r="G40" s="1">
        <v>-31889</v>
      </c>
      <c r="H40" s="1">
        <v>-36969</v>
      </c>
      <c r="I40" s="1" t="s">
        <v>201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201</v>
      </c>
      <c r="I41" s="1" t="s">
        <v>201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201</v>
      </c>
      <c r="G42" s="1">
        <v>-170067</v>
      </c>
      <c r="H42" s="1">
        <v>-333174</v>
      </c>
      <c r="I42" s="1" t="s">
        <v>201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201</v>
      </c>
      <c r="G43" s="1">
        <v>-153866</v>
      </c>
      <c r="H43" s="1">
        <v>-486346</v>
      </c>
      <c r="I43" s="1" t="s">
        <v>201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201</v>
      </c>
      <c r="G44" s="1">
        <v>-167696</v>
      </c>
      <c r="H44" s="1">
        <v>-653181</v>
      </c>
      <c r="I44" s="1" t="s">
        <v>201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201</v>
      </c>
      <c r="G45" s="1">
        <v>-153501</v>
      </c>
      <c r="H45" s="1">
        <v>-806682</v>
      </c>
      <c r="I45" s="1" t="s">
        <v>201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201</v>
      </c>
      <c r="G46" s="1">
        <v>-263882</v>
      </c>
      <c r="H46" s="1">
        <v>-917063</v>
      </c>
      <c r="I46" s="1" t="s">
        <v>201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201</v>
      </c>
      <c r="G47" s="1">
        <v>-174277</v>
      </c>
      <c r="H47" s="1">
        <v>-1090683</v>
      </c>
      <c r="I47" s="1" t="s">
        <v>201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201</v>
      </c>
      <c r="G48" s="1">
        <v>-146982</v>
      </c>
      <c r="H48" s="1">
        <v>-1205776</v>
      </c>
      <c r="I48" s="1" t="s">
        <v>201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202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229</v>
      </c>
    </row>
    <row r="2" ht="127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240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200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201</v>
      </c>
      <c r="G12" s="1">
        <v>-1057</v>
      </c>
      <c r="H12" s="1">
        <v>13408</v>
      </c>
      <c r="I12" s="1" t="s">
        <v>201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201</v>
      </c>
      <c r="G13" s="1">
        <v>-1038</v>
      </c>
      <c r="H13" s="1">
        <v>10321</v>
      </c>
      <c r="I13" s="1" t="s">
        <v>201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201</v>
      </c>
      <c r="G14" s="1">
        <v>-1650</v>
      </c>
      <c r="H14" s="1">
        <v>8045</v>
      </c>
      <c r="I14" s="1" t="s">
        <v>201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201</v>
      </c>
      <c r="G15" s="1">
        <v>-1046</v>
      </c>
      <c r="H15" s="1">
        <v>5065</v>
      </c>
      <c r="I15" s="1" t="s">
        <v>201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201</v>
      </c>
      <c r="G16" s="1">
        <v>-1352</v>
      </c>
      <c r="H16" s="1">
        <v>1207</v>
      </c>
      <c r="I16" s="1" t="s">
        <v>201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201</v>
      </c>
      <c r="G17" s="1">
        <v>-1044</v>
      </c>
      <c r="H17" s="1">
        <v>-1659</v>
      </c>
      <c r="I17" s="1" t="s">
        <v>201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201</v>
      </c>
      <c r="G18" s="1">
        <v>-1202</v>
      </c>
      <c r="H18" s="1">
        <v>-5100</v>
      </c>
      <c r="I18" s="1" t="s">
        <v>201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201</v>
      </c>
      <c r="G35" s="1">
        <v>-1648</v>
      </c>
      <c r="H35" s="1">
        <v>-125</v>
      </c>
      <c r="I35" s="1" t="s">
        <v>201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201</v>
      </c>
      <c r="G36" s="1">
        <v>-1230</v>
      </c>
      <c r="H36" s="1">
        <v>-1418</v>
      </c>
      <c r="I36" s="1" t="s">
        <v>201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201</v>
      </c>
      <c r="G37" s="1">
        <v>-1064</v>
      </c>
      <c r="H37" s="1">
        <v>-2538</v>
      </c>
      <c r="I37" s="1" t="s">
        <v>201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201</v>
      </c>
      <c r="G38" s="1">
        <v>-1005</v>
      </c>
      <c r="H38" s="1">
        <v>-3553</v>
      </c>
      <c r="I38" s="1" t="s">
        <v>201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201</v>
      </c>
      <c r="G39" s="1">
        <v>-2021</v>
      </c>
      <c r="H39" s="1">
        <v>-4653</v>
      </c>
      <c r="I39" s="1" t="s">
        <v>201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201</v>
      </c>
      <c r="G40" s="1">
        <v>-1154</v>
      </c>
      <c r="H40" s="1">
        <v>-5990</v>
      </c>
      <c r="I40" s="1" t="s">
        <v>201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201</v>
      </c>
      <c r="G41" s="1">
        <v>-1329</v>
      </c>
      <c r="H41" s="1">
        <v>-7063</v>
      </c>
      <c r="I41" s="1" t="s">
        <v>201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201</v>
      </c>
      <c r="G42" s="1">
        <v>-1950</v>
      </c>
      <c r="H42" s="1">
        <v>-8123</v>
      </c>
      <c r="I42" s="1" t="s">
        <v>201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201</v>
      </c>
      <c r="G43" s="1">
        <v>-1181</v>
      </c>
      <c r="H43" s="1">
        <v>-8600</v>
      </c>
      <c r="I43" s="1" t="s">
        <v>201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201</v>
      </c>
      <c r="G44" s="1">
        <v>-1016</v>
      </c>
      <c r="H44" s="1">
        <v>-8172</v>
      </c>
      <c r="I44" s="1" t="s">
        <v>201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201</v>
      </c>
      <c r="G45" s="1">
        <v>-1999</v>
      </c>
      <c r="H45" s="1">
        <v>-9305</v>
      </c>
      <c r="I45" s="1" t="s">
        <v>201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201</v>
      </c>
      <c r="G46" s="1">
        <v>-1885</v>
      </c>
      <c r="H46" s="1">
        <v>-8202</v>
      </c>
      <c r="I46" s="1" t="s">
        <v>201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201</v>
      </c>
      <c r="G47" s="1">
        <v>-1051</v>
      </c>
      <c r="H47" s="1">
        <v>-8023</v>
      </c>
      <c r="I47" s="1" t="s">
        <v>201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201</v>
      </c>
      <c r="G48" s="1">
        <v>-1088</v>
      </c>
      <c r="H48" s="1">
        <v>-7957</v>
      </c>
      <c r="I48" s="1" t="s">
        <v>201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201</v>
      </c>
      <c r="G49" s="1">
        <v>-1166</v>
      </c>
      <c r="H49" s="1">
        <v>-8126</v>
      </c>
      <c r="I49" s="1" t="s">
        <v>201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201</v>
      </c>
      <c r="G50" s="1">
        <v>-1055</v>
      </c>
      <c r="H50" s="1">
        <v>-8228</v>
      </c>
      <c r="I50" s="1" t="s">
        <v>201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201</v>
      </c>
      <c r="G51" s="1">
        <v>-1150</v>
      </c>
      <c r="H51" s="1">
        <v>-8197</v>
      </c>
      <c r="I51" s="1" t="s">
        <v>201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201</v>
      </c>
      <c r="G52" s="1">
        <v>-2203</v>
      </c>
      <c r="H52" s="1">
        <v>-9250</v>
      </c>
      <c r="I52" s="1" t="s">
        <v>201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201</v>
      </c>
      <c r="G53" s="1">
        <v>-1810</v>
      </c>
      <c r="H53" s="1">
        <v>-10007</v>
      </c>
      <c r="I53" s="1" t="s">
        <v>201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201</v>
      </c>
      <c r="G54" s="1">
        <v>-1195557</v>
      </c>
      <c r="H54" s="1">
        <v>-1204662</v>
      </c>
      <c r="I54" s="1" t="s">
        <v>201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201</v>
      </c>
      <c r="G55" s="1">
        <v>-1008300</v>
      </c>
      <c r="H55" s="1">
        <v>-2211911</v>
      </c>
      <c r="I55" s="1" t="s">
        <v>201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202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229</v>
      </c>
    </row>
    <row r="2" ht="211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201</v>
      </c>
      <c r="G4" s="1">
        <v>-1189669</v>
      </c>
      <c r="H4" s="1">
        <v>-1189669</v>
      </c>
      <c r="I4" s="1" t="s">
        <v>201</v>
      </c>
      <c r="J4" s="1">
        <v>976000</v>
      </c>
      <c r="K4" s="1">
        <v>497619</v>
      </c>
      <c r="L4" s="1" t="e">
        <f>F4+G4</f>
        <v>#VALUE!</v>
      </c>
      <c r="M4" s="13" t="s">
        <v>271</v>
      </c>
      <c r="N4" s="4">
        <v>43633</v>
      </c>
      <c r="O4" s="5">
        <v>0.546527777777778</v>
      </c>
      <c r="P4" s="8" t="s">
        <v>272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200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201</v>
      </c>
      <c r="G5" s="1">
        <v>-994</v>
      </c>
      <c r="H5" s="1">
        <v>-2183867</v>
      </c>
      <c r="I5" s="1" t="s">
        <v>201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201</v>
      </c>
      <c r="G6" s="1">
        <v>-1144597</v>
      </c>
      <c r="H6" s="1">
        <v>-3328464</v>
      </c>
      <c r="I6" s="1" t="s">
        <v>201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201</v>
      </c>
      <c r="G23" s="1">
        <v>-1571073</v>
      </c>
      <c r="H23" s="1">
        <v>363360</v>
      </c>
      <c r="I23" s="1" t="s">
        <v>201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201</v>
      </c>
      <c r="G24" s="1">
        <v>-1172302</v>
      </c>
      <c r="H24" s="1">
        <v>-913532</v>
      </c>
      <c r="I24" s="1" t="s">
        <v>201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201</v>
      </c>
      <c r="G25" s="1">
        <v>-1013777</v>
      </c>
      <c r="H25" s="1">
        <v>-2022615</v>
      </c>
      <c r="I25" s="1" t="s">
        <v>201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201</v>
      </c>
      <c r="G26" s="1">
        <v>-957190</v>
      </c>
      <c r="H26" s="1">
        <v>-3099406</v>
      </c>
      <c r="I26" s="1" t="s">
        <v>201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201</v>
      </c>
      <c r="G27" s="1">
        <v>-1924860</v>
      </c>
      <c r="H27" s="1">
        <v>-4229396</v>
      </c>
      <c r="I27" s="1" t="s">
        <v>201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201</v>
      </c>
      <c r="G28" s="1">
        <v>-1100911</v>
      </c>
      <c r="H28" s="1">
        <v>-5511303</v>
      </c>
      <c r="I28" s="1" t="s">
        <v>201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201</v>
      </c>
      <c r="G29" s="1">
        <v>-1267114</v>
      </c>
      <c r="H29" s="1">
        <v>-6697042</v>
      </c>
      <c r="I29" s="1" t="s">
        <v>201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201</v>
      </c>
      <c r="G30" s="1">
        <v>-1858290</v>
      </c>
      <c r="H30" s="1">
        <v>-7741542</v>
      </c>
      <c r="I30" s="1" t="s">
        <v>201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201</v>
      </c>
      <c r="G31" s="1">
        <v>-1125650</v>
      </c>
      <c r="H31" s="1">
        <v>-8195790</v>
      </c>
      <c r="I31" s="1" t="s">
        <v>201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201</v>
      </c>
      <c r="G32" s="1">
        <v>-967772</v>
      </c>
      <c r="H32" s="1">
        <v>-7787026</v>
      </c>
      <c r="I32" s="1" t="s">
        <v>201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201</v>
      </c>
      <c r="G33" s="1">
        <v>-1904057</v>
      </c>
      <c r="H33" s="1">
        <v>-7913768</v>
      </c>
      <c r="I33" s="1" t="s">
        <v>201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201</v>
      </c>
      <c r="G34" s="1">
        <v>-1795531</v>
      </c>
      <c r="H34" s="1">
        <v>-7815824</v>
      </c>
      <c r="I34" s="1" t="s">
        <v>201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201</v>
      </c>
      <c r="G35" s="1">
        <v>-1002140</v>
      </c>
      <c r="H35" s="1">
        <v>-7645844</v>
      </c>
      <c r="I35" s="1" t="s">
        <v>201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201</v>
      </c>
      <c r="G36" s="1">
        <v>-1037687</v>
      </c>
      <c r="H36" s="1">
        <v>-7582711</v>
      </c>
      <c r="I36" s="1" t="s">
        <v>201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201</v>
      </c>
      <c r="G37" s="1">
        <v>-1111109</v>
      </c>
      <c r="H37" s="1">
        <v>-7743402</v>
      </c>
      <c r="I37" s="1" t="s">
        <v>201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201</v>
      </c>
      <c r="G38" s="1">
        <v>-1005259</v>
      </c>
      <c r="H38" s="1">
        <v>-7840789</v>
      </c>
      <c r="I38" s="1" t="s">
        <v>201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201</v>
      </c>
      <c r="G39" s="1">
        <v>-1095615</v>
      </c>
      <c r="H39" s="1">
        <v>-7810754</v>
      </c>
      <c r="I39" s="1" t="s">
        <v>201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201</v>
      </c>
      <c r="G40" s="1">
        <v>-1002878</v>
      </c>
      <c r="H40" s="1">
        <v>-8813632</v>
      </c>
      <c r="I40" s="1" t="s">
        <v>201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201</v>
      </c>
      <c r="G41" s="1">
        <v>-1724040</v>
      </c>
      <c r="H41" s="1">
        <v>-9534794</v>
      </c>
      <c r="I41" s="1" t="s">
        <v>201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201</v>
      </c>
      <c r="G42" s="1">
        <v>-1138614</v>
      </c>
      <c r="H42" s="1">
        <v>-9814162</v>
      </c>
      <c r="I42" s="1" t="s">
        <v>201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201</v>
      </c>
      <c r="G43" s="1">
        <v>-2098900</v>
      </c>
      <c r="H43" s="1">
        <v>-9772308</v>
      </c>
      <c r="I43" s="1" t="s">
        <v>201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202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219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201</v>
      </c>
      <c r="G4" s="1">
        <v>-90536725</v>
      </c>
      <c r="H4" s="1">
        <v>-370157889</v>
      </c>
      <c r="I4" s="1" t="s">
        <v>201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273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200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201</v>
      </c>
      <c r="G5" s="1">
        <v>-78293935</v>
      </c>
      <c r="H5" s="1">
        <v>-448451824</v>
      </c>
      <c r="I5" s="1" t="s">
        <v>201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201</v>
      </c>
      <c r="G6" s="1">
        <v>-73923638</v>
      </c>
      <c r="H6" s="1">
        <v>-522375462</v>
      </c>
      <c r="I6" s="1" t="s">
        <v>201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201</v>
      </c>
      <c r="G7" s="1">
        <v>-148657564</v>
      </c>
      <c r="H7" s="1">
        <v>-597109388</v>
      </c>
      <c r="I7" s="1" t="s">
        <v>201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201</v>
      </c>
      <c r="G8" s="1">
        <v>-85023264</v>
      </c>
      <c r="H8" s="1">
        <v>-615936002</v>
      </c>
      <c r="I8" s="1" t="s">
        <v>201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201</v>
      </c>
      <c r="G9" s="1">
        <v>-97859097</v>
      </c>
      <c r="H9" s="1">
        <v>-597245950</v>
      </c>
      <c r="I9" s="1" t="s">
        <v>201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201</v>
      </c>
      <c r="G10" s="1">
        <v>-143515522</v>
      </c>
      <c r="H10" s="1">
        <v>-597879288</v>
      </c>
      <c r="I10" s="1" t="s">
        <v>201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201</v>
      </c>
      <c r="G11" s="1">
        <v>-86933792</v>
      </c>
      <c r="H11" s="1">
        <v>-632960802</v>
      </c>
      <c r="I11" s="1" t="s">
        <v>201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201</v>
      </c>
      <c r="G12" s="1">
        <v>-74740934</v>
      </c>
      <c r="H12" s="1">
        <v>-601391996</v>
      </c>
      <c r="I12" s="1" t="s">
        <v>201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201</v>
      </c>
      <c r="G13" s="1">
        <v>-147050129</v>
      </c>
      <c r="H13" s="1">
        <v>-611180271</v>
      </c>
      <c r="I13" s="1" t="s">
        <v>201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201</v>
      </c>
      <c r="G14" s="1">
        <v>-138668688</v>
      </c>
      <c r="H14" s="1">
        <v>-603616126</v>
      </c>
      <c r="I14" s="1" t="s">
        <v>201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201</v>
      </c>
      <c r="G15" s="1">
        <v>-77396049</v>
      </c>
      <c r="H15" s="1">
        <v>-590488590</v>
      </c>
      <c r="I15" s="1" t="s">
        <v>201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201</v>
      </c>
      <c r="G16" s="1">
        <v>-80141391</v>
      </c>
      <c r="H16" s="1">
        <v>-585612849</v>
      </c>
      <c r="I16" s="1" t="s">
        <v>201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201</v>
      </c>
      <c r="G17" s="1">
        <v>-85810777</v>
      </c>
      <c r="H17" s="1">
        <v>-598022952</v>
      </c>
      <c r="I17" s="1" t="s">
        <v>201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201</v>
      </c>
      <c r="G18" s="1">
        <v>-77636946</v>
      </c>
      <c r="H18" s="1">
        <v>-605545050</v>
      </c>
      <c r="I18" s="1" t="s">
        <v>201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201</v>
      </c>
      <c r="G19" s="1">
        <v>-84614180</v>
      </c>
      <c r="H19" s="1">
        <v>-603225438</v>
      </c>
      <c r="I19" s="1" t="s">
        <v>201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201</v>
      </c>
      <c r="G20" s="1">
        <v>-77452113</v>
      </c>
      <c r="H20" s="1">
        <v>-680677551</v>
      </c>
      <c r="I20" s="1" t="s">
        <v>201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201</v>
      </c>
      <c r="G21" s="1">
        <v>-133147345</v>
      </c>
      <c r="H21" s="1">
        <v>-736372783</v>
      </c>
      <c r="I21" s="1" t="s">
        <v>201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201</v>
      </c>
      <c r="G22" s="1">
        <v>-87935921</v>
      </c>
      <c r="H22" s="1">
        <v>-757949211</v>
      </c>
      <c r="I22" s="1" t="s">
        <v>201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201</v>
      </c>
      <c r="G23" s="1">
        <v>-74162783</v>
      </c>
      <c r="H23" s="1">
        <v>-754715945</v>
      </c>
      <c r="I23" s="1" t="s">
        <v>201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202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7" sqref="H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14" t="s">
        <v>223</v>
      </c>
      <c r="G3" s="14" t="s">
        <v>224</v>
      </c>
      <c r="H3" s="14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101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201</v>
      </c>
      <c r="G4" s="1">
        <v>-1851836</v>
      </c>
      <c r="H4" s="1">
        <v>-1851836</v>
      </c>
      <c r="I4" s="1" t="s">
        <v>201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264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200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201</v>
      </c>
      <c r="G5" s="1">
        <v>-1828938</v>
      </c>
      <c r="H5" s="1">
        <v>-3680774</v>
      </c>
      <c r="I5" s="1" t="s">
        <v>201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201</v>
      </c>
      <c r="G6" s="1">
        <v>-1726848</v>
      </c>
      <c r="H6" s="1">
        <v>-5407622</v>
      </c>
      <c r="I6" s="1" t="s">
        <v>201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201</v>
      </c>
      <c r="G7" s="1">
        <v>-3472625</v>
      </c>
      <c r="H7" s="1">
        <v>-7153399</v>
      </c>
      <c r="I7" s="1" t="s">
        <v>201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201</v>
      </c>
      <c r="G8" s="1">
        <v>-1986133</v>
      </c>
      <c r="H8" s="1">
        <v>-9139532</v>
      </c>
      <c r="I8" s="1" t="s">
        <v>201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201</v>
      </c>
      <c r="G9" s="1">
        <v>-2285978</v>
      </c>
      <c r="H9" s="1">
        <v>-10854164</v>
      </c>
      <c r="I9" s="1" t="s">
        <v>201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201</v>
      </c>
      <c r="G10" s="1">
        <v>-3352508</v>
      </c>
      <c r="H10" s="1">
        <v>-12492040</v>
      </c>
      <c r="I10" s="1" t="s">
        <v>201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201</v>
      </c>
      <c r="G11" s="1">
        <v>-2030764</v>
      </c>
      <c r="H11" s="1">
        <v>-14522804</v>
      </c>
      <c r="I11" s="1" t="s">
        <v>201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201</v>
      </c>
      <c r="G12" s="1">
        <v>-1745940</v>
      </c>
      <c r="H12" s="1">
        <v>-14048452</v>
      </c>
      <c r="I12" s="1" t="s">
        <v>201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201</v>
      </c>
      <c r="G13" s="1">
        <v>-3435075</v>
      </c>
      <c r="H13" s="1">
        <v>-14277105</v>
      </c>
      <c r="I13" s="1" t="s">
        <v>201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201</v>
      </c>
      <c r="G14" s="1">
        <v>-3239286</v>
      </c>
      <c r="H14" s="1">
        <v>-14100408</v>
      </c>
      <c r="I14" s="1" t="s">
        <v>201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201</v>
      </c>
      <c r="G15" s="1">
        <v>-1807963</v>
      </c>
      <c r="H15" s="1">
        <v>-13793750</v>
      </c>
      <c r="I15" s="1" t="s">
        <v>201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201</v>
      </c>
      <c r="G16" s="1">
        <v>-1872094</v>
      </c>
      <c r="H16" s="1">
        <v>-13679854</v>
      </c>
      <c r="I16" s="1" t="s">
        <v>201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201</v>
      </c>
      <c r="G17" s="1">
        <v>-2004531</v>
      </c>
      <c r="H17" s="1">
        <v>-13969753</v>
      </c>
      <c r="I17" s="1" t="s">
        <v>201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201</v>
      </c>
      <c r="G18" s="1">
        <v>-1813591</v>
      </c>
      <c r="H18" s="1">
        <v>-14145468</v>
      </c>
      <c r="I18" s="1" t="s">
        <v>201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201</v>
      </c>
      <c r="G19" s="1">
        <v>-1976578</v>
      </c>
      <c r="H19" s="1">
        <v>-14091282</v>
      </c>
      <c r="I19" s="1" t="s">
        <v>201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201</v>
      </c>
      <c r="G20" s="1">
        <v>-1809273</v>
      </c>
      <c r="H20" s="1">
        <v>-15900555</v>
      </c>
      <c r="I20" s="1" t="s">
        <v>201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201</v>
      </c>
      <c r="G21" s="1">
        <v>-3110308</v>
      </c>
      <c r="H21" s="1">
        <v>-17201590</v>
      </c>
      <c r="I21" s="1" t="s">
        <v>201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201</v>
      </c>
      <c r="G22" s="1">
        <v>-2054174</v>
      </c>
      <c r="H22" s="1">
        <v>-17705613</v>
      </c>
      <c r="I22" s="1" t="s">
        <v>201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201</v>
      </c>
      <c r="G23" s="1">
        <v>-1732435</v>
      </c>
      <c r="H23" s="1">
        <v>-17630085</v>
      </c>
      <c r="I23" s="1" t="s">
        <v>201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202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topLeftCell="B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258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201</v>
      </c>
      <c r="G4" s="1">
        <v>-6054833</v>
      </c>
      <c r="H4" s="1">
        <v>-6054833</v>
      </c>
      <c r="I4" s="1" t="s">
        <v>201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268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200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201</v>
      </c>
      <c r="G5" s="1">
        <v>-3407735</v>
      </c>
      <c r="H5" s="1">
        <v>-9462568</v>
      </c>
      <c r="I5" s="1" t="s">
        <v>201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201</v>
      </c>
      <c r="G6" s="1">
        <v>-3528614</v>
      </c>
      <c r="H6" s="1">
        <v>-12296267</v>
      </c>
      <c r="I6" s="1" t="s">
        <v>201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201</v>
      </c>
      <c r="G7" s="1">
        <v>-3778278</v>
      </c>
      <c r="H7" s="1">
        <v>-16074545</v>
      </c>
      <c r="I7" s="1" t="s">
        <v>201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201</v>
      </c>
      <c r="G8" s="1">
        <v>-3418343</v>
      </c>
      <c r="H8" s="1">
        <v>-19492888</v>
      </c>
      <c r="I8" s="1" t="s">
        <v>201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201</v>
      </c>
      <c r="G9" s="1">
        <v>-3725592</v>
      </c>
      <c r="H9" s="1">
        <v>-23218480</v>
      </c>
      <c r="I9" s="1" t="s">
        <v>201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201</v>
      </c>
      <c r="G10" s="1">
        <v>-3410243</v>
      </c>
      <c r="H10" s="1">
        <v>-26628723</v>
      </c>
      <c r="I10" s="1" t="s">
        <v>201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201</v>
      </c>
      <c r="G11" s="1">
        <v>-5862523</v>
      </c>
      <c r="H11" s="1">
        <v>-29081003</v>
      </c>
      <c r="I11" s="1" t="s">
        <v>201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201</v>
      </c>
      <c r="G12" s="1">
        <v>-3871849</v>
      </c>
      <c r="H12" s="1">
        <v>-30031021</v>
      </c>
      <c r="I12" s="1" t="s">
        <v>201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201</v>
      </c>
      <c r="G13" s="1">
        <v>-3265413</v>
      </c>
      <c r="H13" s="1">
        <v>-29888699</v>
      </c>
      <c r="I13" s="1" t="s">
        <v>201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202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9"/>
  <sheetViews>
    <sheetView workbookViewId="0">
      <pane ySplit="3" topLeftCell="A52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229</v>
      </c>
    </row>
    <row r="2" ht="236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75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274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201</v>
      </c>
      <c r="G4" s="1">
        <v>-108765908</v>
      </c>
      <c r="H4" s="1">
        <v>-528488050</v>
      </c>
      <c r="I4" s="1" t="s">
        <v>201</v>
      </c>
      <c r="J4" s="1">
        <v>106775000</v>
      </c>
      <c r="K4" s="1">
        <v>54476166</v>
      </c>
      <c r="L4" s="1" t="e">
        <f>F4-G4</f>
        <v>#VALUE!</v>
      </c>
      <c r="M4" s="13" t="s">
        <v>275</v>
      </c>
      <c r="N4" s="4">
        <v>43630</v>
      </c>
      <c r="O4" s="5">
        <v>0.824305555555556</v>
      </c>
      <c r="P4" s="8" t="s">
        <v>272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200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201</v>
      </c>
      <c r="G5" s="1">
        <v>-125219639</v>
      </c>
      <c r="H5" s="1">
        <v>-653707689</v>
      </c>
      <c r="I5" s="1" t="s">
        <v>201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57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-169429091</v>
      </c>
      <c r="H22" s="1">
        <v>4292485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-126424431</v>
      </c>
      <c r="H23" s="1">
        <v>-142427766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-109328741</v>
      </c>
      <c r="H24" s="1">
        <v>-251497303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-103226109</v>
      </c>
      <c r="H25" s="1">
        <v>-362730221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-207582471</v>
      </c>
      <c r="H26" s="1">
        <v>-484590366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-118725499</v>
      </c>
      <c r="H27" s="1">
        <v>-623009918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-136649306</v>
      </c>
      <c r="H28" s="1">
        <v>-724826134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-200403407</v>
      </c>
      <c r="H29" s="1">
        <v>-834870467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-121393337</v>
      </c>
      <c r="H30" s="1">
        <v>-883857886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-104367371</v>
      </c>
      <c r="H31" s="1">
        <v>-839775571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-205339090</v>
      </c>
      <c r="H32" s="1">
        <v>-853443804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-193635344</v>
      </c>
      <c r="H33" s="1">
        <v>-842881320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-108073720</v>
      </c>
      <c r="H34" s="1">
        <v>-824550181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-111907284</v>
      </c>
      <c r="H35" s="1">
        <v>-817741752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-119825172</v>
      </c>
      <c r="H36" s="1">
        <v>-835071076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-108410105</v>
      </c>
      <c r="H37" s="1">
        <v>-845573622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-118154256</v>
      </c>
      <c r="H38" s="1">
        <v>-842334541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-226307485</v>
      </c>
      <c r="H39" s="1">
        <v>-950487770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201</v>
      </c>
      <c r="G40" s="1">
        <v>-185925403</v>
      </c>
      <c r="H40" s="1">
        <v>-1028259944</v>
      </c>
      <c r="I40" s="1" t="s">
        <v>201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201</v>
      </c>
      <c r="G41" s="1">
        <v>-122791474</v>
      </c>
      <c r="H41" s="1">
        <v>-1058387793</v>
      </c>
      <c r="I41" s="1" t="s">
        <v>201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201</v>
      </c>
      <c r="G42" s="1">
        <v>-226351521</v>
      </c>
      <c r="H42" s="1">
        <v>-1053874120</v>
      </c>
      <c r="I42" s="1" t="s">
        <v>201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24:27">
      <c r="X58" s="4">
        <v>43688</v>
      </c>
      <c r="Y58">
        <v>-151373175</v>
      </c>
      <c r="Z58">
        <v>8351492</v>
      </c>
      <c r="AA58">
        <v>64062381</v>
      </c>
    </row>
    <row r="59" spans="24:27">
      <c r="X59" t="s">
        <v>202</v>
      </c>
      <c r="Y59">
        <v>-8473846573</v>
      </c>
      <c r="Z59" t="e">
        <v>#VALUE!</v>
      </c>
      <c r="AA59">
        <v>-17678691195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workbookViewId="0">
      <pane ySplit="3" topLeftCell="A46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229</v>
      </c>
    </row>
    <row r="2" ht="174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201</v>
      </c>
      <c r="G4" s="1">
        <v>-125219639</v>
      </c>
      <c r="H4" s="1">
        <v>-547074809</v>
      </c>
      <c r="I4" s="1" t="s">
        <v>201</v>
      </c>
      <c r="J4" s="1">
        <v>106775000</v>
      </c>
      <c r="K4" s="1">
        <v>54476166</v>
      </c>
      <c r="L4" s="1" t="e">
        <f t="shared" ref="L4:L56" si="0">F4+G4</f>
        <v>#VALUE!</v>
      </c>
      <c r="M4" s="13" t="s">
        <v>276</v>
      </c>
      <c r="N4" s="4">
        <v>43630</v>
      </c>
      <c r="O4" s="5">
        <v>0.844444444444444</v>
      </c>
      <c r="P4" s="8" t="s">
        <v>272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200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201</v>
      </c>
      <c r="G21" s="1">
        <v>-169429091</v>
      </c>
      <c r="H21" s="1">
        <v>-24784963</v>
      </c>
      <c r="I21" s="1" t="s">
        <v>201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-126424431</v>
      </c>
      <c r="H22" s="1">
        <v>-158242787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-109328741</v>
      </c>
      <c r="H23" s="1">
        <v>-266123643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-103226109</v>
      </c>
      <c r="H24" s="1">
        <v>-374562068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-207582471</v>
      </c>
      <c r="H25" s="1">
        <v>-483157640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-118725499</v>
      </c>
      <c r="H26" s="1">
        <v>-601681588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-136649306</v>
      </c>
      <c r="H27" s="1">
        <v>-726339265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-200403407</v>
      </c>
      <c r="H28" s="1">
        <v>-834870467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-121393337</v>
      </c>
      <c r="H29" s="1">
        <v>-883857886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-104367371</v>
      </c>
      <c r="H30" s="1">
        <v>-839775571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-205339090</v>
      </c>
      <c r="H31" s="1">
        <v>-853443804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-193635344</v>
      </c>
      <c r="H32" s="1">
        <v>-842881320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-108073720</v>
      </c>
      <c r="H33" s="1">
        <v>-824550181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-111907284</v>
      </c>
      <c r="H34" s="1">
        <v>-817741752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-119825172</v>
      </c>
      <c r="H35" s="1">
        <v>-835071076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-108410105</v>
      </c>
      <c r="H36" s="1">
        <v>-845573622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-118154256</v>
      </c>
      <c r="H37" s="1">
        <v>-842334541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-108153229</v>
      </c>
      <c r="H38" s="1">
        <v>-950487770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-185925403</v>
      </c>
      <c r="H39" s="1">
        <v>-1028259944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201</v>
      </c>
      <c r="G40" s="1">
        <v>-122792698</v>
      </c>
      <c r="H40" s="1">
        <v>-1058389017</v>
      </c>
      <c r="I40" s="1" t="s">
        <v>201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201</v>
      </c>
      <c r="G41" s="1">
        <v>-226352745</v>
      </c>
      <c r="H41" s="1">
        <v>-1053875344</v>
      </c>
      <c r="I41" s="1" t="s">
        <v>201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23:26">
      <c r="W57" s="4">
        <v>43688</v>
      </c>
      <c r="X57">
        <v>-151373175</v>
      </c>
      <c r="Y57">
        <v>15337696</v>
      </c>
      <c r="Z57">
        <v>58596197</v>
      </c>
    </row>
    <row r="58" spans="23:26">
      <c r="W58" t="s">
        <v>202</v>
      </c>
      <c r="X58">
        <v>-8246931329</v>
      </c>
      <c r="Y58" t="e">
        <v>#VALUE!</v>
      </c>
      <c r="Z58">
        <v>-16700575728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9"/>
  <sheetViews>
    <sheetView workbookViewId="0">
      <pane ySplit="3" topLeftCell="A51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229</v>
      </c>
    </row>
    <row r="2" ht="228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80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274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201</v>
      </c>
      <c r="G4" s="1">
        <v>-20486852</v>
      </c>
      <c r="H4" s="1">
        <v>-64420070</v>
      </c>
      <c r="I4" s="1" t="s">
        <v>201</v>
      </c>
      <c r="J4" s="1">
        <v>4022370000</v>
      </c>
      <c r="K4" s="1">
        <v>10261146</v>
      </c>
      <c r="L4" s="1" t="e">
        <f>F4+G4</f>
        <v>#VALUE!</v>
      </c>
      <c r="M4" s="13" t="s">
        <v>277</v>
      </c>
      <c r="N4" s="4">
        <v>43632</v>
      </c>
      <c r="O4" s="5">
        <v>0.577777777777778</v>
      </c>
      <c r="P4" s="8" t="s">
        <v>272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200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201</v>
      </c>
      <c r="G5" s="1">
        <v>-23586032</v>
      </c>
      <c r="H5" s="1">
        <v>-880061020</v>
      </c>
      <c r="I5" s="1" t="s">
        <v>201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57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201</v>
      </c>
      <c r="G22" s="1">
        <v>-31913046</v>
      </c>
      <c r="H22" s="1">
        <v>2465916</v>
      </c>
      <c r="I22" s="1" t="s">
        <v>201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201</v>
      </c>
      <c r="G23" s="1">
        <v>-23812845</v>
      </c>
      <c r="H23" s="1">
        <v>-22625928</v>
      </c>
      <c r="I23" s="1" t="s">
        <v>201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201</v>
      </c>
      <c r="G24" s="1">
        <v>-20592762</v>
      </c>
      <c r="H24" s="1">
        <v>-43441603</v>
      </c>
      <c r="I24" s="1" t="s">
        <v>201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201</v>
      </c>
      <c r="G25" s="1">
        <v>-19443293</v>
      </c>
      <c r="H25" s="1">
        <v>-65442028</v>
      </c>
      <c r="I25" s="1" t="s">
        <v>201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201</v>
      </c>
      <c r="G26" s="1">
        <v>-39099477</v>
      </c>
      <c r="H26" s="1">
        <v>-87620830</v>
      </c>
      <c r="I26" s="1" t="s">
        <v>201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201</v>
      </c>
      <c r="G27" s="1">
        <v>-22362702</v>
      </c>
      <c r="H27" s="1">
        <v>-113445734</v>
      </c>
      <c r="I27" s="1" t="s">
        <v>201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201</v>
      </c>
      <c r="G28" s="1">
        <v>-25738765</v>
      </c>
      <c r="H28" s="1">
        <v>-136501773</v>
      </c>
      <c r="I28" s="1" t="s">
        <v>201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201</v>
      </c>
      <c r="G29" s="1">
        <v>-37747255</v>
      </c>
      <c r="H29" s="1">
        <v>-157253156</v>
      </c>
      <c r="I29" s="1" t="s">
        <v>201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201</v>
      </c>
      <c r="G30" s="1">
        <v>-22865206</v>
      </c>
      <c r="H30" s="1">
        <v>-166480247</v>
      </c>
      <c r="I30" s="1" t="s">
        <v>201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201</v>
      </c>
      <c r="G31" s="1">
        <v>-19658257</v>
      </c>
      <c r="H31" s="1">
        <v>-158177063</v>
      </c>
      <c r="I31" s="1" t="s">
        <v>201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201</v>
      </c>
      <c r="G32" s="1">
        <v>-38676922</v>
      </c>
      <c r="H32" s="1">
        <v>-160751562</v>
      </c>
      <c r="I32" s="1" t="s">
        <v>201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201</v>
      </c>
      <c r="G33" s="1">
        <v>-36472447</v>
      </c>
      <c r="H33" s="1">
        <v>-158762051</v>
      </c>
      <c r="I33" s="1" t="s">
        <v>201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201</v>
      </c>
      <c r="G34" s="1">
        <v>-20356371</v>
      </c>
      <c r="H34" s="1">
        <v>-155309264</v>
      </c>
      <c r="I34" s="1" t="s">
        <v>201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201</v>
      </c>
      <c r="G35" s="1">
        <v>-21078448</v>
      </c>
      <c r="H35" s="1">
        <v>-154026853</v>
      </c>
      <c r="I35" s="1" t="s">
        <v>201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201</v>
      </c>
      <c r="G36" s="1">
        <v>-22569832</v>
      </c>
      <c r="H36" s="1">
        <v>-157290941</v>
      </c>
      <c r="I36" s="1" t="s">
        <v>201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201</v>
      </c>
      <c r="G37" s="1">
        <v>-20419732</v>
      </c>
      <c r="H37" s="1">
        <v>-159269162</v>
      </c>
      <c r="I37" s="1" t="s">
        <v>201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201</v>
      </c>
      <c r="G38" s="1">
        <v>-22255105</v>
      </c>
      <c r="H38" s="1">
        <v>-158659061</v>
      </c>
      <c r="I38" s="1" t="s">
        <v>201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201</v>
      </c>
      <c r="G39" s="1">
        <v>-20371348</v>
      </c>
      <c r="H39" s="1">
        <v>-179030409</v>
      </c>
      <c r="I39" s="1" t="s">
        <v>201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201</v>
      </c>
      <c r="G40" s="1">
        <v>-35020231</v>
      </c>
      <c r="H40" s="1">
        <v>-193679292</v>
      </c>
      <c r="I40" s="1" t="s">
        <v>201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201</v>
      </c>
      <c r="G41" s="1">
        <v>-23128785</v>
      </c>
      <c r="H41" s="1">
        <v>-199354295</v>
      </c>
      <c r="I41" s="1" t="s">
        <v>201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201</v>
      </c>
      <c r="G42" s="1">
        <v>-42634978</v>
      </c>
      <c r="H42" s="1">
        <v>-198504117</v>
      </c>
      <c r="I42" s="1" t="s">
        <v>201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24:27">
      <c r="X58" s="4">
        <v>43688</v>
      </c>
      <c r="Y58">
        <v>-28511867</v>
      </c>
      <c r="Z58">
        <v>2799763</v>
      </c>
      <c r="AA58">
        <v>13958088</v>
      </c>
    </row>
    <row r="59" spans="24:27">
      <c r="X59" t="s">
        <v>202</v>
      </c>
      <c r="Y59">
        <v>-1573851265</v>
      </c>
      <c r="Z59" t="e">
        <v>#VALUE!</v>
      </c>
      <c r="AA59">
        <v>-2997162330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workbookViewId="0">
      <pane ySplit="3" topLeftCell="A45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229</v>
      </c>
    </row>
    <row r="2" ht="195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270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201</v>
      </c>
      <c r="G4" s="1">
        <v>-33365442</v>
      </c>
      <c r="H4" s="1">
        <v>-98422539</v>
      </c>
      <c r="I4" s="1" t="s">
        <v>201</v>
      </c>
      <c r="J4" s="1">
        <v>123699000</v>
      </c>
      <c r="K4" s="1">
        <v>14515640</v>
      </c>
      <c r="L4" s="1" t="e">
        <f t="shared" ref="L4:L56" si="0">F4+G4</f>
        <v>#VALUE!</v>
      </c>
      <c r="M4" s="13" t="s">
        <v>271</v>
      </c>
      <c r="N4" s="4">
        <v>43633</v>
      </c>
      <c r="O4" s="5">
        <v>0.5</v>
      </c>
      <c r="P4" s="8" t="s">
        <v>272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200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201</v>
      </c>
      <c r="G21" s="1">
        <v>-45145142</v>
      </c>
      <c r="H21" s="1">
        <v>1989718</v>
      </c>
      <c r="I21" s="1" t="s">
        <v>201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201</v>
      </c>
      <c r="G22" s="1">
        <v>-33686358</v>
      </c>
      <c r="H22" s="1">
        <v>-33239213</v>
      </c>
      <c r="I22" s="1" t="s">
        <v>201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201</v>
      </c>
      <c r="G23" s="1">
        <v>-29131134</v>
      </c>
      <c r="H23" s="1">
        <v>-65370205</v>
      </c>
      <c r="I23" s="1" t="s">
        <v>201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201</v>
      </c>
      <c r="G24" s="1">
        <v>-27505061</v>
      </c>
      <c r="H24" s="1">
        <v>-94599874</v>
      </c>
      <c r="I24" s="1" t="s">
        <v>201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201</v>
      </c>
      <c r="G25" s="1">
        <v>-55311283</v>
      </c>
      <c r="H25" s="1">
        <v>-123880945</v>
      </c>
      <c r="I25" s="1" t="s">
        <v>201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201</v>
      </c>
      <c r="G26" s="1">
        <v>-31634942</v>
      </c>
      <c r="H26" s="1">
        <v>-157869868</v>
      </c>
      <c r="I26" s="1" t="s">
        <v>201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201</v>
      </c>
      <c r="G27" s="1">
        <v>-36410821</v>
      </c>
      <c r="H27" s="1">
        <v>-191065844</v>
      </c>
      <c r="I27" s="1" t="s">
        <v>201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201</v>
      </c>
      <c r="G28" s="1">
        <v>-53398388</v>
      </c>
      <c r="H28" s="1">
        <v>-222454987</v>
      </c>
      <c r="I28" s="1" t="s">
        <v>201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201</v>
      </c>
      <c r="G29" s="1">
        <v>-32345800</v>
      </c>
      <c r="H29" s="1">
        <v>-235507905</v>
      </c>
      <c r="I29" s="1" t="s">
        <v>201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201</v>
      </c>
      <c r="G30" s="1">
        <v>-27809155</v>
      </c>
      <c r="H30" s="1">
        <v>-223761974</v>
      </c>
      <c r="I30" s="1" t="s">
        <v>201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201</v>
      </c>
      <c r="G31" s="1">
        <v>-54713523</v>
      </c>
      <c r="H31" s="1">
        <v>-227403936</v>
      </c>
      <c r="I31" s="1" t="s">
        <v>201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201</v>
      </c>
      <c r="G32" s="1">
        <v>-51595007</v>
      </c>
      <c r="H32" s="1">
        <v>-224589514</v>
      </c>
      <c r="I32" s="1" t="s">
        <v>201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201</v>
      </c>
      <c r="G33" s="1">
        <v>-28796728</v>
      </c>
      <c r="H33" s="1">
        <v>-219705099</v>
      </c>
      <c r="I33" s="1" t="s">
        <v>201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201</v>
      </c>
      <c r="G34" s="1">
        <v>-29818198</v>
      </c>
      <c r="H34" s="1">
        <v>-217890963</v>
      </c>
      <c r="I34" s="1" t="s">
        <v>201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201</v>
      </c>
      <c r="G35" s="1">
        <v>-31927956</v>
      </c>
      <c r="H35" s="1">
        <v>-222508440</v>
      </c>
      <c r="I35" s="1" t="s">
        <v>201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201</v>
      </c>
      <c r="G36" s="1">
        <v>-28886360</v>
      </c>
      <c r="H36" s="1">
        <v>-225306891</v>
      </c>
      <c r="I36" s="1" t="s">
        <v>201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201</v>
      </c>
      <c r="G37" s="1">
        <v>-31482733</v>
      </c>
      <c r="H37" s="1">
        <v>-224443824</v>
      </c>
      <c r="I37" s="1" t="s">
        <v>201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201</v>
      </c>
      <c r="G38" s="1">
        <v>-28817914</v>
      </c>
      <c r="H38" s="1">
        <v>-253261738</v>
      </c>
      <c r="I38" s="1" t="s">
        <v>201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201</v>
      </c>
      <c r="G39" s="1">
        <v>-49540659</v>
      </c>
      <c r="H39" s="1">
        <v>-273984483</v>
      </c>
      <c r="I39" s="1" t="s">
        <v>201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201</v>
      </c>
      <c r="G40" s="1">
        <v>-32718666</v>
      </c>
      <c r="H40" s="1">
        <v>-282012510</v>
      </c>
      <c r="I40" s="1" t="s">
        <v>201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201</v>
      </c>
      <c r="G41" s="1">
        <v>-60312706</v>
      </c>
      <c r="H41" s="1">
        <v>-280809822</v>
      </c>
      <c r="I41" s="1" t="s">
        <v>201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23:26">
      <c r="W57" s="4">
        <v>43688</v>
      </c>
      <c r="X57">
        <v>-40333736</v>
      </c>
      <c r="Y57">
        <v>2393574</v>
      </c>
      <c r="Z57">
        <v>18420712</v>
      </c>
    </row>
    <row r="58" spans="23:26">
      <c r="W58" t="s">
        <v>202</v>
      </c>
      <c r="X58">
        <v>-2197434178</v>
      </c>
      <c r="Y58" t="e">
        <v>#VALUE!</v>
      </c>
      <c r="Z58">
        <v>-3147685121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workbookViewId="0">
      <pane ySplit="3" topLeftCell="A43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229</v>
      </c>
    </row>
    <row r="2" ht="183" customHeight="1"/>
    <row r="3" ht="40.5" spans="1:26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74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230</v>
      </c>
      <c r="Y3" t="s">
        <v>231</v>
      </c>
      <c r="Z3" t="s">
        <v>232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4" si="0">F4+G4</f>
        <v>391665836</v>
      </c>
      <c r="M4" s="13" t="s">
        <v>275</v>
      </c>
      <c r="N4" s="4">
        <v>43630</v>
      </c>
      <c r="O4" s="5">
        <v>0.824305555555556</v>
      </c>
      <c r="P4" t="s">
        <v>240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200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240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201</v>
      </c>
      <c r="G19" s="1">
        <v>-169429091</v>
      </c>
      <c r="H19" s="1">
        <v>-13639108</v>
      </c>
      <c r="I19" s="1" t="s">
        <v>201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201</v>
      </c>
      <c r="G20" s="1">
        <v>-126424431</v>
      </c>
      <c r="H20" s="1">
        <v>-148899297</v>
      </c>
      <c r="I20" s="1" t="s">
        <v>201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201</v>
      </c>
      <c r="G21" s="1">
        <v>-109328741</v>
      </c>
      <c r="H21" s="1">
        <v>-259712811</v>
      </c>
      <c r="I21" s="1" t="s">
        <v>201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201</v>
      </c>
      <c r="G22" s="1">
        <v>-103226109</v>
      </c>
      <c r="H22" s="1">
        <v>-375073965</v>
      </c>
      <c r="I22" s="1" t="s">
        <v>201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201</v>
      </c>
      <c r="G23" s="1">
        <v>-207582471</v>
      </c>
      <c r="H23" s="1">
        <v>-486035883</v>
      </c>
      <c r="I23" s="1" t="s">
        <v>201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201</v>
      </c>
      <c r="G24" s="1">
        <v>-118725499</v>
      </c>
      <c r="H24" s="1">
        <v>-606617170</v>
      </c>
      <c r="I24" s="1" t="s">
        <v>201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201</v>
      </c>
      <c r="G25" s="1">
        <v>-136649306</v>
      </c>
      <c r="H25" s="1">
        <v>-724306713</v>
      </c>
      <c r="I25" s="1" t="s">
        <v>201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201</v>
      </c>
      <c r="G26" s="1">
        <v>-200403407</v>
      </c>
      <c r="H26" s="1">
        <v>-834870467</v>
      </c>
      <c r="I26" s="1" t="s">
        <v>201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201</v>
      </c>
      <c r="G27" s="1">
        <v>-121393337</v>
      </c>
      <c r="H27" s="1">
        <v>-883857886</v>
      </c>
      <c r="I27" s="1" t="s">
        <v>201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201</v>
      </c>
      <c r="G28" s="1">
        <v>-104367371</v>
      </c>
      <c r="H28" s="1">
        <v>-839775571</v>
      </c>
      <c r="I28" s="1" t="s">
        <v>201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201</v>
      </c>
      <c r="G29" s="1">
        <v>-205339090</v>
      </c>
      <c r="H29" s="1">
        <v>-853443804</v>
      </c>
      <c r="I29" s="1" t="s">
        <v>201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201</v>
      </c>
      <c r="G30" s="1">
        <v>-193635344</v>
      </c>
      <c r="H30" s="1">
        <v>-842881320</v>
      </c>
      <c r="I30" s="1" t="s">
        <v>201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201</v>
      </c>
      <c r="G31" s="1">
        <v>-108074943</v>
      </c>
      <c r="H31" s="1">
        <v>-824551404</v>
      </c>
      <c r="I31" s="1" t="s">
        <v>201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201</v>
      </c>
      <c r="G32" s="1">
        <v>-111908507</v>
      </c>
      <c r="H32" s="1">
        <v>-817742975</v>
      </c>
      <c r="I32" s="1" t="s">
        <v>201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201</v>
      </c>
      <c r="G33" s="1">
        <v>-119825172</v>
      </c>
      <c r="H33" s="1">
        <v>-835072299</v>
      </c>
      <c r="I33" s="1" t="s">
        <v>201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201</v>
      </c>
      <c r="G34" s="1">
        <v>-108411328</v>
      </c>
      <c r="H34" s="1">
        <v>-845576068</v>
      </c>
      <c r="I34" s="1" t="s">
        <v>201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201</v>
      </c>
      <c r="G35" s="1">
        <v>-118154256</v>
      </c>
      <c r="H35" s="1">
        <v>-842336987</v>
      </c>
      <c r="I35" s="1" t="s">
        <v>201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201</v>
      </c>
      <c r="G36" s="1">
        <v>-108153229</v>
      </c>
      <c r="H36" s="1">
        <v>-950490216</v>
      </c>
      <c r="I36" s="1" t="s">
        <v>201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201</v>
      </c>
      <c r="G37" s="1">
        <v>-185925403</v>
      </c>
      <c r="H37" s="1">
        <v>-1028262390</v>
      </c>
      <c r="I37" s="1" t="s">
        <v>201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201</v>
      </c>
      <c r="G38" s="1">
        <v>-122792698</v>
      </c>
      <c r="H38" s="1">
        <v>-1058391463</v>
      </c>
      <c r="I38" s="1" t="s">
        <v>201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201</v>
      </c>
      <c r="G39" s="1">
        <v>-226352745</v>
      </c>
      <c r="H39" s="1">
        <v>-1053876567</v>
      </c>
      <c r="I39" s="1" t="s">
        <v>201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23:26">
      <c r="W55" s="4">
        <v>43688</v>
      </c>
      <c r="X55">
        <v>-151371951</v>
      </c>
      <c r="Y55">
        <v>18863448</v>
      </c>
      <c r="Z55">
        <v>61683802</v>
      </c>
    </row>
    <row r="56" spans="23:26">
      <c r="W56" t="s">
        <v>202</v>
      </c>
      <c r="X56">
        <v>-7913277965</v>
      </c>
      <c r="Y56" t="e">
        <v>#VALUE!</v>
      </c>
      <c r="Z56">
        <v>-15446073870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"/>
  <sheetViews>
    <sheetView workbookViewId="0">
      <pane ySplit="3" topLeftCell="A41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229</v>
      </c>
    </row>
    <row r="2" ht="174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206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278</v>
      </c>
      <c r="N4" s="4">
        <v>43634</v>
      </c>
      <c r="O4" s="5">
        <v>0.817361111111111</v>
      </c>
      <c r="P4" s="8" t="s">
        <v>272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200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5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201</v>
      </c>
      <c r="G20" s="1">
        <v>-65550651</v>
      </c>
      <c r="H20" s="1">
        <v>-14542274</v>
      </c>
      <c r="I20" s="1" t="s">
        <v>201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201</v>
      </c>
      <c r="G21" s="1">
        <v>-48912519</v>
      </c>
      <c r="H21" s="1">
        <v>-64599777</v>
      </c>
      <c r="I21" s="1" t="s">
        <v>201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201</v>
      </c>
      <c r="G22" s="1">
        <v>-42298345</v>
      </c>
      <c r="H22" s="1">
        <v>-107525110</v>
      </c>
      <c r="I22" s="1" t="s">
        <v>201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201</v>
      </c>
      <c r="G23" s="1">
        <v>-39937289</v>
      </c>
      <c r="H23" s="1">
        <v>-147961874</v>
      </c>
      <c r="I23" s="1" t="s">
        <v>201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201</v>
      </c>
      <c r="G24" s="1">
        <v>-80311863</v>
      </c>
      <c r="H24" s="1">
        <v>-192786793</v>
      </c>
      <c r="I24" s="1" t="s">
        <v>201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201</v>
      </c>
      <c r="G25" s="1">
        <v>-45933867</v>
      </c>
      <c r="H25" s="1">
        <v>-237672217</v>
      </c>
      <c r="I25" s="1" t="s">
        <v>201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201</v>
      </c>
      <c r="G26" s="1">
        <v>-52868434</v>
      </c>
      <c r="H26" s="1">
        <v>-284161084</v>
      </c>
      <c r="I26" s="1" t="s">
        <v>201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201</v>
      </c>
      <c r="G27" s="1">
        <v>-77534345</v>
      </c>
      <c r="H27" s="1">
        <v>-323004163</v>
      </c>
      <c r="I27" s="1" t="s">
        <v>201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201</v>
      </c>
      <c r="G28" s="1">
        <v>-46966032</v>
      </c>
      <c r="H28" s="1">
        <v>-341956971</v>
      </c>
      <c r="I28" s="1" t="s">
        <v>201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201</v>
      </c>
      <c r="G29" s="1">
        <v>-40378834</v>
      </c>
      <c r="H29" s="1">
        <v>-324901905</v>
      </c>
      <c r="I29" s="1" t="s">
        <v>201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201</v>
      </c>
      <c r="G30" s="1">
        <v>-79443919</v>
      </c>
      <c r="H30" s="1">
        <v>-330190026</v>
      </c>
      <c r="I30" s="1" t="s">
        <v>201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201</v>
      </c>
      <c r="G31" s="1">
        <v>-74915840</v>
      </c>
      <c r="H31" s="1">
        <v>-326103492</v>
      </c>
      <c r="I31" s="1" t="s">
        <v>201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201</v>
      </c>
      <c r="G32" s="1">
        <v>-41812787</v>
      </c>
      <c r="H32" s="1">
        <v>-319011333</v>
      </c>
      <c r="I32" s="1" t="s">
        <v>201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201</v>
      </c>
      <c r="G33" s="1">
        <v>-43295960</v>
      </c>
      <c r="H33" s="1">
        <v>-316377212</v>
      </c>
      <c r="I33" s="1" t="s">
        <v>201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201</v>
      </c>
      <c r="G34" s="1">
        <v>-46359323</v>
      </c>
      <c r="H34" s="1">
        <v>-323081778</v>
      </c>
      <c r="I34" s="1" t="s">
        <v>201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201</v>
      </c>
      <c r="G35" s="1">
        <v>-41942932</v>
      </c>
      <c r="H35" s="1">
        <v>-327145122</v>
      </c>
      <c r="I35" s="1" t="s">
        <v>201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201</v>
      </c>
      <c r="G36" s="1">
        <v>-45712860</v>
      </c>
      <c r="H36" s="1">
        <v>-325891950</v>
      </c>
      <c r="I36" s="1" t="s">
        <v>201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201</v>
      </c>
      <c r="G37" s="1">
        <v>-41843549</v>
      </c>
      <c r="H37" s="1">
        <v>-367735499</v>
      </c>
      <c r="I37" s="1" t="s">
        <v>201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201</v>
      </c>
      <c r="G38" s="1">
        <v>-71932931</v>
      </c>
      <c r="H38" s="1">
        <v>-397824881</v>
      </c>
      <c r="I38" s="1" t="s">
        <v>201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201</v>
      </c>
      <c r="G39" s="1">
        <v>-47506960</v>
      </c>
      <c r="H39" s="1">
        <v>-409481086</v>
      </c>
      <c r="I39" s="1" t="s">
        <v>201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201</v>
      </c>
      <c r="G40" s="1">
        <v>-87573447</v>
      </c>
      <c r="H40" s="1">
        <v>-447734786</v>
      </c>
      <c r="I40" s="1" t="s">
        <v>201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24:27">
      <c r="X56" t="s">
        <v>202</v>
      </c>
      <c r="Y56">
        <v>-3141757587</v>
      </c>
      <c r="Z56" t="e">
        <v>#VALUE!</v>
      </c>
      <c r="AA56">
        <v>-4473125477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4"/>
  <sheetViews>
    <sheetView workbookViewId="0">
      <pane ySplit="3" topLeftCell="A46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229</v>
      </c>
    </row>
    <row r="2" ht="228" customHeight="1"/>
    <row r="3" ht="40.5" spans="1:2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207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X3" t="s">
        <v>2</v>
      </c>
      <c r="Y3" t="s">
        <v>230</v>
      </c>
      <c r="Z3" t="s">
        <v>231</v>
      </c>
      <c r="AA3" t="s">
        <v>232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2" si="0">F4+G4</f>
        <v>70948315</v>
      </c>
      <c r="M4" s="13" t="s">
        <v>84</v>
      </c>
      <c r="N4" s="4">
        <v>43637</v>
      </c>
      <c r="O4" s="5">
        <v>0.0277777777777778</v>
      </c>
      <c r="P4" s="8" t="s">
        <v>272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200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201</v>
      </c>
      <c r="G17" s="1">
        <v>-65550651</v>
      </c>
      <c r="H17" s="1">
        <v>-1323319</v>
      </c>
      <c r="I17" s="1" t="s">
        <v>201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201</v>
      </c>
      <c r="G18" s="1">
        <v>-48912519</v>
      </c>
      <c r="H18" s="1">
        <v>-56431922</v>
      </c>
      <c r="I18" s="1" t="s">
        <v>201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201</v>
      </c>
      <c r="G19" s="1">
        <v>-42298345</v>
      </c>
      <c r="H19" s="1">
        <v>-100912980</v>
      </c>
      <c r="I19" s="1" t="s">
        <v>201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201</v>
      </c>
      <c r="G20" s="1">
        <v>-39937289</v>
      </c>
      <c r="H20" s="1">
        <v>-144776843</v>
      </c>
      <c r="I20" s="1" t="s">
        <v>201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201</v>
      </c>
      <c r="G21" s="1">
        <v>-80311863</v>
      </c>
      <c r="H21" s="1">
        <v>-185355240</v>
      </c>
      <c r="I21" s="1" t="s">
        <v>201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201</v>
      </c>
      <c r="G22" s="1">
        <v>-45933867</v>
      </c>
      <c r="H22" s="1">
        <v>-235123457</v>
      </c>
      <c r="I22" s="1" t="s">
        <v>201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201</v>
      </c>
      <c r="G23" s="1">
        <v>-52868434</v>
      </c>
      <c r="H23" s="1">
        <v>-279677316</v>
      </c>
      <c r="I23" s="1" t="s">
        <v>201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201</v>
      </c>
      <c r="G24" s="1">
        <v>-77534345</v>
      </c>
      <c r="H24" s="1">
        <v>-323004163</v>
      </c>
      <c r="I24" s="1" t="s">
        <v>201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201</v>
      </c>
      <c r="G25" s="1">
        <v>-46966032</v>
      </c>
      <c r="H25" s="1">
        <v>-341956971</v>
      </c>
      <c r="I25" s="1" t="s">
        <v>201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201</v>
      </c>
      <c r="G26" s="1">
        <v>-40378834</v>
      </c>
      <c r="H26" s="1">
        <v>-324901905</v>
      </c>
      <c r="I26" s="1" t="s">
        <v>201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201</v>
      </c>
      <c r="G27" s="1">
        <v>-79443919</v>
      </c>
      <c r="H27" s="1">
        <v>-330190026</v>
      </c>
      <c r="I27" s="1" t="s">
        <v>201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201</v>
      </c>
      <c r="G28" s="1">
        <v>-74915840</v>
      </c>
      <c r="H28" s="1">
        <v>-326103492</v>
      </c>
      <c r="I28" s="1" t="s">
        <v>201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201</v>
      </c>
      <c r="G29" s="1">
        <v>-41812787</v>
      </c>
      <c r="H29" s="1">
        <v>-319011333</v>
      </c>
      <c r="I29" s="1" t="s">
        <v>201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201</v>
      </c>
      <c r="G30" s="1">
        <v>-43295960</v>
      </c>
      <c r="H30" s="1">
        <v>-316377212</v>
      </c>
      <c r="I30" s="1" t="s">
        <v>201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201</v>
      </c>
      <c r="G31" s="1">
        <v>-46359323</v>
      </c>
      <c r="H31" s="1">
        <v>-323081778</v>
      </c>
      <c r="I31" s="1" t="s">
        <v>201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201</v>
      </c>
      <c r="G32" s="1">
        <v>-41942932</v>
      </c>
      <c r="H32" s="1">
        <v>-327145122</v>
      </c>
      <c r="I32" s="1" t="s">
        <v>201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201</v>
      </c>
      <c r="G33" s="1">
        <v>-45712860</v>
      </c>
      <c r="H33" s="1">
        <v>-325891950</v>
      </c>
      <c r="I33" s="1" t="s">
        <v>201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201</v>
      </c>
      <c r="G34" s="1">
        <v>-41843549</v>
      </c>
      <c r="H34" s="1">
        <v>-367735499</v>
      </c>
      <c r="I34" s="1" t="s">
        <v>201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201</v>
      </c>
      <c r="G35" s="1">
        <v>-71932931</v>
      </c>
      <c r="H35" s="1">
        <v>-397824881</v>
      </c>
      <c r="I35" s="1" t="s">
        <v>201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201</v>
      </c>
      <c r="G36" s="1">
        <v>-47507433</v>
      </c>
      <c r="H36" s="1">
        <v>-409481559</v>
      </c>
      <c r="I36" s="1" t="s">
        <v>201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201</v>
      </c>
      <c r="G37" s="1">
        <v>-87573920</v>
      </c>
      <c r="H37" s="1">
        <v>-407735259</v>
      </c>
      <c r="I37" s="1" t="s">
        <v>201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24:27">
      <c r="X53" s="4">
        <v>43688</v>
      </c>
      <c r="Y53">
        <v>-58564498</v>
      </c>
      <c r="Z53">
        <v>6048862</v>
      </c>
      <c r="AA53">
        <v>32390916</v>
      </c>
    </row>
    <row r="54" spans="24:27">
      <c r="X54" t="s">
        <v>202</v>
      </c>
      <c r="Y54">
        <v>-2938401948</v>
      </c>
      <c r="Z54" t="e">
        <v>#VALUE!</v>
      </c>
      <c r="AA54">
        <v>-4488279539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2"/>
  <sheetViews>
    <sheetView workbookViewId="0">
      <pane ySplit="3" topLeftCell="A44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229</v>
      </c>
    </row>
    <row r="2" ht="226" customHeight="1"/>
    <row r="3" ht="54" spans="1:2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279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230</v>
      </c>
      <c r="AB3" t="s">
        <v>231</v>
      </c>
      <c r="AC3" t="s">
        <v>232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50" si="0">F4+G4</f>
        <v>662528578</v>
      </c>
      <c r="M4" s="13" t="s">
        <v>280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200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201</v>
      </c>
      <c r="G15" s="1">
        <v>-198734428</v>
      </c>
      <c r="H15" s="1">
        <v>-20796397</v>
      </c>
      <c r="I15" s="1" t="s">
        <v>201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201</v>
      </c>
      <c r="G16" s="1">
        <v>-148291457</v>
      </c>
      <c r="H16" s="1">
        <v>-178556785</v>
      </c>
      <c r="I16" s="1" t="s">
        <v>201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201</v>
      </c>
      <c r="G17" s="1">
        <v>-128238808</v>
      </c>
      <c r="H17" s="1">
        <v>-304363801</v>
      </c>
      <c r="I17" s="1" t="s">
        <v>201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201</v>
      </c>
      <c r="G18" s="1">
        <v>-121079199</v>
      </c>
      <c r="H18" s="1">
        <v>-438952056</v>
      </c>
      <c r="I18" s="1" t="s">
        <v>201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201</v>
      </c>
      <c r="G19" s="1">
        <v>-243485580</v>
      </c>
      <c r="H19" s="1">
        <v>-561489458</v>
      </c>
      <c r="I19" s="1" t="s">
        <v>201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201</v>
      </c>
      <c r="G20" s="1">
        <v>-139260878</v>
      </c>
      <c r="H20" s="1">
        <v>-712978456</v>
      </c>
      <c r="I20" s="1" t="s">
        <v>201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201</v>
      </c>
      <c r="G21" s="1">
        <v>-160284881</v>
      </c>
      <c r="H21" s="1">
        <v>-859956364</v>
      </c>
      <c r="I21" s="1" t="s">
        <v>201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201</v>
      </c>
      <c r="G22" s="1">
        <v>-235066222</v>
      </c>
      <c r="H22" s="1">
        <v>-979272468</v>
      </c>
      <c r="I22" s="1" t="s">
        <v>201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201</v>
      </c>
      <c r="G23" s="1">
        <v>-142390159</v>
      </c>
      <c r="H23" s="1">
        <v>-1036733104</v>
      </c>
      <c r="I23" s="1" t="s">
        <v>201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201</v>
      </c>
      <c r="G24" s="1">
        <v>-122419294</v>
      </c>
      <c r="H24" s="1">
        <v>-987026083</v>
      </c>
      <c r="I24" s="1" t="s">
        <v>201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201</v>
      </c>
      <c r="G25" s="1">
        <v>-240855606</v>
      </c>
      <c r="H25" s="1">
        <v>-1001058445</v>
      </c>
      <c r="I25" s="1" t="s">
        <v>201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201</v>
      </c>
      <c r="G26" s="1">
        <v>-227127519</v>
      </c>
      <c r="H26" s="1">
        <v>-988670453</v>
      </c>
      <c r="I26" s="1" t="s">
        <v>201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201</v>
      </c>
      <c r="G27" s="1">
        <v>-126766712</v>
      </c>
      <c r="H27" s="1">
        <v>-967168665</v>
      </c>
      <c r="I27" s="1" t="s">
        <v>201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201</v>
      </c>
      <c r="G28" s="1">
        <v>-131263349</v>
      </c>
      <c r="H28" s="1">
        <v>-959182614</v>
      </c>
      <c r="I28" s="1" t="s">
        <v>201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201</v>
      </c>
      <c r="G29" s="1">
        <v>-140550756</v>
      </c>
      <c r="H29" s="1">
        <v>-979509307</v>
      </c>
      <c r="I29" s="1" t="s">
        <v>201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201</v>
      </c>
      <c r="G30" s="1">
        <v>-127161281</v>
      </c>
      <c r="H30" s="1">
        <v>-991828429</v>
      </c>
      <c r="I30" s="1" t="s">
        <v>201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201</v>
      </c>
      <c r="G31" s="1">
        <v>-138590831</v>
      </c>
      <c r="H31" s="1">
        <v>-988029101</v>
      </c>
      <c r="I31" s="1" t="s">
        <v>201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201</v>
      </c>
      <c r="G32" s="1">
        <v>-126859974</v>
      </c>
      <c r="H32" s="1">
        <v>-1114889075</v>
      </c>
      <c r="I32" s="1" t="s">
        <v>201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201</v>
      </c>
      <c r="G33" s="1">
        <v>-218084028</v>
      </c>
      <c r="H33" s="1">
        <v>-1206113129</v>
      </c>
      <c r="I33" s="1" t="s">
        <v>201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201</v>
      </c>
      <c r="G34" s="1">
        <v>-144030126</v>
      </c>
      <c r="H34" s="1">
        <v>-1241452048</v>
      </c>
      <c r="I34" s="1" t="s">
        <v>201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201</v>
      </c>
      <c r="G35" s="1">
        <v>-265502458</v>
      </c>
      <c r="H35" s="1">
        <v>-1236157668</v>
      </c>
      <c r="I35" s="1" t="s">
        <v>201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26:29">
      <c r="Z51" s="4">
        <v>43688</v>
      </c>
      <c r="AA51">
        <v>-177555467</v>
      </c>
      <c r="AB51">
        <v>20264021</v>
      </c>
      <c r="AC51">
        <v>96270248</v>
      </c>
    </row>
    <row r="52" spans="26:29">
      <c r="Z52" t="s">
        <v>202</v>
      </c>
      <c r="AA52">
        <v>-8174133507</v>
      </c>
      <c r="AB52" t="e">
        <v>#VALUE!</v>
      </c>
      <c r="AC52">
        <v>-16714510499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2"/>
  <sheetViews>
    <sheetView workbookViewId="0">
      <pane ySplit="3" topLeftCell="A42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229</v>
      </c>
    </row>
    <row r="2" ht="217" customHeight="1"/>
    <row r="3" ht="40.5" spans="1:2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210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230</v>
      </c>
      <c r="AB3" t="s">
        <v>231</v>
      </c>
      <c r="AC3" t="s">
        <v>232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50" si="0">F4+G4</f>
        <v>333539108</v>
      </c>
      <c r="M4" s="13" t="s">
        <v>281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200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201</v>
      </c>
      <c r="G15" s="1">
        <v>-132266516</v>
      </c>
      <c r="H15" s="1">
        <v>5132675</v>
      </c>
      <c r="I15" s="1" t="s">
        <v>201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201</v>
      </c>
      <c r="G16" s="1">
        <v>-98694497</v>
      </c>
      <c r="H16" s="1">
        <v>-103188562</v>
      </c>
      <c r="I16" s="1" t="s">
        <v>201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201</v>
      </c>
      <c r="G17" s="1">
        <v>-85348576</v>
      </c>
      <c r="H17" s="1">
        <v>-188264918</v>
      </c>
      <c r="I17" s="1" t="s">
        <v>201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201</v>
      </c>
      <c r="G18" s="1">
        <v>-80584495</v>
      </c>
      <c r="H18" s="1">
        <v>-273335362</v>
      </c>
      <c r="I18" s="1" t="s">
        <v>201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201</v>
      </c>
      <c r="G19" s="1">
        <v>-162051334</v>
      </c>
      <c r="H19" s="1">
        <v>-360391583</v>
      </c>
      <c r="I19" s="1" t="s">
        <v>201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201</v>
      </c>
      <c r="G20" s="1">
        <v>-92684249</v>
      </c>
      <c r="H20" s="1">
        <v>-464831167</v>
      </c>
      <c r="I20" s="1" t="s">
        <v>201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201</v>
      </c>
      <c r="G21" s="1">
        <v>-106676649</v>
      </c>
      <c r="H21" s="1">
        <v>-561595827</v>
      </c>
      <c r="I21" s="1" t="s">
        <v>201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201</v>
      </c>
      <c r="G22" s="1">
        <v>-156446926</v>
      </c>
      <c r="H22" s="1">
        <v>-651749987</v>
      </c>
      <c r="I22" s="1" t="s">
        <v>201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201</v>
      </c>
      <c r="G23" s="1">
        <v>-94766923</v>
      </c>
      <c r="H23" s="1">
        <v>-689992505</v>
      </c>
      <c r="I23" s="1" t="s">
        <v>201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201</v>
      </c>
      <c r="G24" s="1">
        <v>-81475433</v>
      </c>
      <c r="H24" s="1">
        <v>-655579205</v>
      </c>
      <c r="I24" s="1" t="s">
        <v>201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201</v>
      </c>
      <c r="G25" s="1">
        <v>-160300016</v>
      </c>
      <c r="H25" s="1">
        <v>-666249448</v>
      </c>
      <c r="I25" s="1" t="s">
        <v>201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201</v>
      </c>
      <c r="G26" s="1">
        <v>-151163369</v>
      </c>
      <c r="H26" s="1">
        <v>-658003739</v>
      </c>
      <c r="I26" s="1" t="s">
        <v>201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201</v>
      </c>
      <c r="G27" s="1">
        <v>-84368831</v>
      </c>
      <c r="H27" s="1">
        <v>-643693351</v>
      </c>
      <c r="I27" s="1" t="s">
        <v>201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201</v>
      </c>
      <c r="G28" s="1">
        <v>-87361541</v>
      </c>
      <c r="H28" s="1">
        <v>-638378283</v>
      </c>
      <c r="I28" s="1" t="s">
        <v>201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201</v>
      </c>
      <c r="G29" s="1">
        <v>-93542720</v>
      </c>
      <c r="H29" s="1">
        <v>-651906593</v>
      </c>
      <c r="I29" s="1" t="s">
        <v>201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201</v>
      </c>
      <c r="G30" s="1">
        <v>-84631434</v>
      </c>
      <c r="H30" s="1">
        <v>-660105511</v>
      </c>
      <c r="I30" s="1" t="s">
        <v>201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201</v>
      </c>
      <c r="G31" s="1">
        <v>-92238303</v>
      </c>
      <c r="H31" s="1">
        <v>-657576891</v>
      </c>
      <c r="I31" s="1" t="s">
        <v>201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201</v>
      </c>
      <c r="G32" s="1">
        <v>-84430901</v>
      </c>
      <c r="H32" s="1">
        <v>-742007792</v>
      </c>
      <c r="I32" s="1" t="s">
        <v>201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201</v>
      </c>
      <c r="G33" s="1">
        <v>-145144527</v>
      </c>
      <c r="H33" s="1">
        <v>-802721418</v>
      </c>
      <c r="I33" s="1" t="s">
        <v>201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201</v>
      </c>
      <c r="G34" s="1">
        <v>-95858394</v>
      </c>
      <c r="H34" s="1">
        <v>-826241026</v>
      </c>
      <c r="I34" s="1" t="s">
        <v>201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201</v>
      </c>
      <c r="G35" s="1">
        <v>-80845188</v>
      </c>
      <c r="H35" s="1">
        <v>-822717383</v>
      </c>
      <c r="I35" s="1" t="s">
        <v>201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26:29">
      <c r="Z51" s="4">
        <v>43688</v>
      </c>
      <c r="AA51">
        <v>-118170985</v>
      </c>
      <c r="AB51">
        <v>17888365</v>
      </c>
      <c r="AC51">
        <v>72437959</v>
      </c>
    </row>
    <row r="52" spans="26:29">
      <c r="Z52" t="s">
        <v>202</v>
      </c>
      <c r="AA52">
        <v>-5288619390</v>
      </c>
      <c r="AB52" t="e">
        <v>#VALUE!</v>
      </c>
      <c r="AC52">
        <v>-11049687766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4"/>
  <sheetViews>
    <sheetView workbookViewId="0">
      <pane ySplit="3" topLeftCell="A27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282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201</v>
      </c>
      <c r="G4" s="1">
        <v>-116233976</v>
      </c>
      <c r="H4" s="1">
        <v>-298588781</v>
      </c>
      <c r="I4" s="1" t="s">
        <v>201</v>
      </c>
      <c r="J4" s="1">
        <v>105686000</v>
      </c>
      <c r="K4" s="1">
        <v>47394796</v>
      </c>
      <c r="L4" s="1" t="e">
        <f t="shared" ref="L4:L32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200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201</v>
      </c>
      <c r="G5" s="1">
        <v>-70408135</v>
      </c>
      <c r="H5" s="1">
        <v>-368996916</v>
      </c>
      <c r="I5" s="1" t="s">
        <v>201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201</v>
      </c>
      <c r="G6" s="1">
        <v>-60533075</v>
      </c>
      <c r="H6" s="1">
        <v>-429529991</v>
      </c>
      <c r="I6" s="1" t="s">
        <v>201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201</v>
      </c>
      <c r="G7" s="1">
        <v>-119096672</v>
      </c>
      <c r="H7" s="1">
        <v>-488093588</v>
      </c>
      <c r="I7" s="1" t="s">
        <v>201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201</v>
      </c>
      <c r="G8" s="1">
        <v>-112308499</v>
      </c>
      <c r="H8" s="1">
        <v>-488871163</v>
      </c>
      <c r="I8" s="1" t="s">
        <v>201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201</v>
      </c>
      <c r="G9" s="1">
        <v>-62682757</v>
      </c>
      <c r="H9" s="1">
        <v>-478239102</v>
      </c>
      <c r="I9" s="1" t="s">
        <v>201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201</v>
      </c>
      <c r="G10" s="1">
        <v>-64906224</v>
      </c>
      <c r="H10" s="1">
        <v>-474290214</v>
      </c>
      <c r="I10" s="1" t="s">
        <v>201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201</v>
      </c>
      <c r="G11" s="1">
        <v>-69498599</v>
      </c>
      <c r="H11" s="1">
        <v>-484341221</v>
      </c>
      <c r="I11" s="1" t="s">
        <v>201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201</v>
      </c>
      <c r="G12" s="1">
        <v>-62877861</v>
      </c>
      <c r="H12" s="1">
        <v>-490432698</v>
      </c>
      <c r="I12" s="1" t="s">
        <v>201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201</v>
      </c>
      <c r="G13" s="1">
        <v>-68529469</v>
      </c>
      <c r="H13" s="1">
        <v>-488554032</v>
      </c>
      <c r="I13" s="1" t="s">
        <v>201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201</v>
      </c>
      <c r="G14" s="1">
        <v>-62728873</v>
      </c>
      <c r="H14" s="1">
        <v>-551282905</v>
      </c>
      <c r="I14" s="1" t="s">
        <v>201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201</v>
      </c>
      <c r="G15" s="1">
        <v>-107836734</v>
      </c>
      <c r="H15" s="1">
        <v>-596390766</v>
      </c>
      <c r="I15" s="1" t="s">
        <v>201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201</v>
      </c>
      <c r="G16" s="1">
        <v>-71219055</v>
      </c>
      <c r="H16" s="1">
        <v>-613864919</v>
      </c>
      <c r="I16" s="1" t="s">
        <v>201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201</v>
      </c>
      <c r="G17" s="1">
        <v>-60064827</v>
      </c>
      <c r="H17" s="1">
        <v>-611246989</v>
      </c>
      <c r="I17" s="1" t="s">
        <v>201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27:30">
      <c r="AA33" s="4">
        <v>43688</v>
      </c>
      <c r="AB33">
        <v>-87796441</v>
      </c>
      <c r="AC33">
        <v>7541892</v>
      </c>
      <c r="AD33">
        <v>23931303</v>
      </c>
    </row>
    <row r="34" spans="27:30">
      <c r="AA34" t="s">
        <v>202</v>
      </c>
      <c r="AB34">
        <v>-2350964521</v>
      </c>
      <c r="AC34" t="e">
        <v>#VALUE!</v>
      </c>
      <c r="AD34">
        <v>-6865870163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2"/>
  <sheetViews>
    <sheetView zoomScale="85" zoomScaleNormal="85" workbookViewId="0">
      <pane ySplit="3" topLeftCell="A27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201</v>
      </c>
      <c r="G4" s="1">
        <v>-109585443</v>
      </c>
      <c r="H4" s="1">
        <v>-552535554</v>
      </c>
      <c r="I4" s="1" t="s">
        <v>201</v>
      </c>
      <c r="J4" s="1">
        <v>110970000</v>
      </c>
      <c r="K4" s="1">
        <v>85801874</v>
      </c>
      <c r="L4" s="1" t="e">
        <f>F4+G4</f>
        <v>#VALUE!</v>
      </c>
      <c r="M4" s="13" t="s">
        <v>284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200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201</v>
      </c>
      <c r="G5" s="1">
        <v>-215605461</v>
      </c>
      <c r="H5" s="1">
        <v>-658555572</v>
      </c>
      <c r="I5" s="1" t="s">
        <v>201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201</v>
      </c>
      <c r="G6" s="1">
        <v>-203316561</v>
      </c>
      <c r="H6" s="1">
        <v>-755852115</v>
      </c>
      <c r="I6" s="1" t="s">
        <v>201</v>
      </c>
      <c r="J6" s="1">
        <v>110970000</v>
      </c>
      <c r="K6" s="1">
        <v>85801874</v>
      </c>
      <c r="L6" s="1" t="e">
        <f t="shared" ref="L6:L30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201</v>
      </c>
      <c r="G7" s="1">
        <v>-113477099</v>
      </c>
      <c r="H7" s="1">
        <v>-869329214</v>
      </c>
      <c r="I7" s="1" t="s">
        <v>201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201</v>
      </c>
      <c r="G8" s="1">
        <v>-117502330</v>
      </c>
      <c r="H8" s="1">
        <v>-858626517</v>
      </c>
      <c r="I8" s="1" t="s">
        <v>201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201</v>
      </c>
      <c r="G9" s="1">
        <v>-125816090</v>
      </c>
      <c r="H9" s="1">
        <v>-876822257</v>
      </c>
      <c r="I9" s="1" t="s">
        <v>201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201</v>
      </c>
      <c r="G10" s="1">
        <v>-113830303</v>
      </c>
      <c r="H10" s="1">
        <v>-887849901</v>
      </c>
      <c r="I10" s="1" t="s">
        <v>201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201</v>
      </c>
      <c r="G11" s="1">
        <v>-124061634</v>
      </c>
      <c r="H11" s="1">
        <v>-884448876</v>
      </c>
      <c r="I11" s="1" t="s">
        <v>201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201</v>
      </c>
      <c r="G12" s="1">
        <v>-113560584</v>
      </c>
      <c r="H12" s="1">
        <v>-998009460</v>
      </c>
      <c r="I12" s="1" t="s">
        <v>201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201</v>
      </c>
      <c r="G13" s="1">
        <v>-195221146</v>
      </c>
      <c r="H13" s="1">
        <v>-1079670022</v>
      </c>
      <c r="I13" s="1" t="s">
        <v>201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201</v>
      </c>
      <c r="G14" s="1">
        <v>-128931984</v>
      </c>
      <c r="H14" s="1">
        <v>-1111305463</v>
      </c>
      <c r="I14" s="1" t="s">
        <v>201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201</v>
      </c>
      <c r="G15" s="1">
        <v>-108737756</v>
      </c>
      <c r="H15" s="1">
        <v>-1106566120</v>
      </c>
      <c r="I15" s="1" t="s">
        <v>201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27:30">
      <c r="AA31" s="4">
        <v>43688</v>
      </c>
      <c r="AB31">
        <v>-158940120</v>
      </c>
      <c r="AC31">
        <v>25386064</v>
      </c>
      <c r="AD31">
        <v>85629578</v>
      </c>
    </row>
    <row r="32" spans="27:30">
      <c r="AA32" t="s">
        <v>202</v>
      </c>
      <c r="AB32">
        <v>-3918624445</v>
      </c>
      <c r="AC32" t="e">
        <v>#VALUE!</v>
      </c>
      <c r="AD32">
        <v>-12554415813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7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285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201</v>
      </c>
      <c r="G4" s="1">
        <v>-104367371</v>
      </c>
      <c r="H4" s="1">
        <v>-525933411</v>
      </c>
      <c r="I4" s="1" t="s">
        <v>201</v>
      </c>
      <c r="J4" s="1">
        <v>105686000</v>
      </c>
      <c r="K4" s="1">
        <v>81715165</v>
      </c>
      <c r="L4" s="1" t="e">
        <f t="shared" ref="L4:L30" si="0">F4+G4</f>
        <v>#VALUE!</v>
      </c>
      <c r="M4" s="13" t="s">
        <v>286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200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201</v>
      </c>
      <c r="G5" s="1">
        <v>-205339090</v>
      </c>
      <c r="H5" s="1">
        <v>-626905130</v>
      </c>
      <c r="I5" s="1" t="s">
        <v>201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201</v>
      </c>
      <c r="G6" s="1">
        <v>-193635344</v>
      </c>
      <c r="H6" s="1">
        <v>-719568755</v>
      </c>
      <c r="I6" s="1" t="s">
        <v>201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201</v>
      </c>
      <c r="G7" s="1">
        <v>-108074943</v>
      </c>
      <c r="H7" s="1">
        <v>-827643698</v>
      </c>
      <c r="I7" s="1" t="s">
        <v>201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201</v>
      </c>
      <c r="G8" s="1">
        <v>-111908507</v>
      </c>
      <c r="H8" s="1">
        <v>-817742975</v>
      </c>
      <c r="I8" s="1" t="s">
        <v>201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201</v>
      </c>
      <c r="G9" s="1">
        <v>-119825172</v>
      </c>
      <c r="H9" s="1">
        <v>-835072299</v>
      </c>
      <c r="I9" s="1" t="s">
        <v>201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201</v>
      </c>
      <c r="G10" s="1">
        <v>-108411328</v>
      </c>
      <c r="H10" s="1">
        <v>-845576068</v>
      </c>
      <c r="I10" s="1" t="s">
        <v>201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201</v>
      </c>
      <c r="G11" s="1">
        <v>-118154256</v>
      </c>
      <c r="H11" s="1">
        <v>-842336987</v>
      </c>
      <c r="I11" s="1" t="s">
        <v>201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201</v>
      </c>
      <c r="G12" s="1">
        <v>-108153229</v>
      </c>
      <c r="H12" s="1">
        <v>-950490216</v>
      </c>
      <c r="I12" s="1" t="s">
        <v>201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201</v>
      </c>
      <c r="G13" s="1">
        <v>-185925403</v>
      </c>
      <c r="H13" s="1">
        <v>-1028262390</v>
      </c>
      <c r="I13" s="1" t="s">
        <v>201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201</v>
      </c>
      <c r="G14" s="1">
        <v>-122792698</v>
      </c>
      <c r="H14" s="1">
        <v>-1058391463</v>
      </c>
      <c r="I14" s="1" t="s">
        <v>201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201</v>
      </c>
      <c r="G15" s="1">
        <v>-103560047</v>
      </c>
      <c r="H15" s="1">
        <v>-1053876567</v>
      </c>
      <c r="I15" s="1" t="s">
        <v>201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27:30">
      <c r="AA31" s="4">
        <v>43688</v>
      </c>
      <c r="AB31">
        <v>-151371951</v>
      </c>
      <c r="AC31">
        <v>11411498</v>
      </c>
      <c r="AD31">
        <v>79579592</v>
      </c>
    </row>
    <row r="32" spans="27:30">
      <c r="AA32" t="s">
        <v>202</v>
      </c>
      <c r="AB32">
        <v>-3731594045</v>
      </c>
      <c r="AC32" t="e">
        <v>#VALUE!</v>
      </c>
      <c r="AD32">
        <v>-11515306723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3" activePane="bottomLeft" state="frozen"/>
      <selection/>
      <selection pane="bottomLeft" activeCell="A29" sqref="A2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229</v>
      </c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117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201</v>
      </c>
      <c r="G4" s="1">
        <v>-34201876</v>
      </c>
      <c r="H4" s="1">
        <v>-139211842</v>
      </c>
      <c r="I4" s="1" t="s">
        <v>201</v>
      </c>
      <c r="J4" s="1">
        <v>34634000</v>
      </c>
      <c r="K4" s="1">
        <v>26778900</v>
      </c>
      <c r="L4" s="1" t="e">
        <f t="shared" ref="L4:L29" si="0">F4+G4</f>
        <v>#VALUE!</v>
      </c>
      <c r="M4" s="13" t="s">
        <v>287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200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201</v>
      </c>
      <c r="G5" s="1">
        <v>-67290975</v>
      </c>
      <c r="H5" s="1">
        <v>-172300941</v>
      </c>
      <c r="I5" s="1" t="s">
        <v>201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201</v>
      </c>
      <c r="G6" s="1">
        <v>-63455580</v>
      </c>
      <c r="H6" s="1">
        <v>-202667422</v>
      </c>
      <c r="I6" s="1" t="s">
        <v>201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201</v>
      </c>
      <c r="G7" s="1">
        <v>-35416872</v>
      </c>
      <c r="H7" s="1">
        <v>-238084294</v>
      </c>
      <c r="I7" s="1" t="s">
        <v>201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201</v>
      </c>
      <c r="G8" s="1">
        <v>-36673156</v>
      </c>
      <c r="H8" s="1">
        <v>-267534818</v>
      </c>
      <c r="I8" s="1" t="s">
        <v>201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201</v>
      </c>
      <c r="G9" s="1">
        <v>-39267500</v>
      </c>
      <c r="H9" s="1">
        <v>-273658703</v>
      </c>
      <c r="I9" s="1" t="s">
        <v>201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201</v>
      </c>
      <c r="G10" s="1">
        <v>-35527108</v>
      </c>
      <c r="H10" s="1">
        <v>-277100858</v>
      </c>
      <c r="I10" s="1" t="s">
        <v>201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201</v>
      </c>
      <c r="G11" s="1">
        <v>-38719930</v>
      </c>
      <c r="H11" s="1">
        <v>-276039390</v>
      </c>
      <c r="I11" s="1" t="s">
        <v>201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201</v>
      </c>
      <c r="G12" s="1">
        <v>-60928982</v>
      </c>
      <c r="H12" s="1">
        <v>-336968372</v>
      </c>
      <c r="I12" s="1" t="s">
        <v>201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201</v>
      </c>
      <c r="G13" s="1">
        <v>-40239977</v>
      </c>
      <c r="H13" s="1">
        <v>-346841868</v>
      </c>
      <c r="I13" s="1" t="s">
        <v>201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201</v>
      </c>
      <c r="G14" s="1">
        <v>-33937311</v>
      </c>
      <c r="H14" s="1">
        <v>-345362307</v>
      </c>
      <c r="I14" s="1" t="s">
        <v>201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27:30">
      <c r="AA30" s="4">
        <v>43688</v>
      </c>
      <c r="AB30">
        <v>-49605588</v>
      </c>
      <c r="AC30">
        <v>3677590</v>
      </c>
      <c r="AD30">
        <v>22668010</v>
      </c>
    </row>
    <row r="31" spans="27:30">
      <c r="AA31" t="s">
        <v>202</v>
      </c>
      <c r="AB31">
        <v>-1187425467</v>
      </c>
      <c r="AC31" t="e">
        <v>#VALUE!</v>
      </c>
      <c r="AD31">
        <v>-2030438630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1"/>
  <sheetViews>
    <sheetView zoomScale="115" zoomScaleNormal="115" workbookViewId="0">
      <pane ySplit="3" topLeftCell="A82" activePane="bottomLeft" state="frozen"/>
      <selection/>
      <selection pane="bottomLeft" activeCell="A89" sqref="A89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229</v>
      </c>
    </row>
    <row r="2" ht="180" customHeight="1"/>
    <row r="3" ht="40.5" spans="1:17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t="s">
        <v>2</v>
      </c>
      <c r="O3" t="s">
        <v>230</v>
      </c>
      <c r="P3" t="s">
        <v>231</v>
      </c>
      <c r="Q3" t="s">
        <v>232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200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9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201</v>
      </c>
      <c r="G31" s="1">
        <v>-137</v>
      </c>
      <c r="H31" s="1">
        <v>2057</v>
      </c>
      <c r="I31" s="1" t="s">
        <v>201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201</v>
      </c>
      <c r="G32" s="1">
        <v>-189</v>
      </c>
      <c r="H32" s="1">
        <v>1539</v>
      </c>
      <c r="I32" s="1" t="s">
        <v>201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201</v>
      </c>
      <c r="G33" s="1">
        <v>-312</v>
      </c>
      <c r="H33" s="1">
        <v>1193</v>
      </c>
      <c r="I33" s="1" t="s">
        <v>201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201</v>
      </c>
      <c r="G34" s="1">
        <v>-156</v>
      </c>
      <c r="H34" s="1">
        <v>682</v>
      </c>
      <c r="I34" s="1" t="s">
        <v>201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201</v>
      </c>
      <c r="G35" s="1">
        <v>-201</v>
      </c>
      <c r="H35" s="1">
        <v>154</v>
      </c>
      <c r="I35" s="1" t="s">
        <v>201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201</v>
      </c>
      <c r="G36" s="1">
        <v>-155</v>
      </c>
      <c r="H36" s="1">
        <v>-294</v>
      </c>
      <c r="I36" s="1" t="s">
        <v>201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201</v>
      </c>
      <c r="G37" s="1">
        <v>-179</v>
      </c>
      <c r="H37" s="1">
        <v>-772</v>
      </c>
      <c r="I37" s="1" t="s">
        <v>201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201</v>
      </c>
      <c r="G38" s="1">
        <v>-298</v>
      </c>
      <c r="H38" s="1">
        <v>-16</v>
      </c>
      <c r="I38" s="1" t="s">
        <v>201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201</v>
      </c>
      <c r="G54" s="1">
        <v>-239</v>
      </c>
      <c r="H54" s="1">
        <v>-2</v>
      </c>
      <c r="I54" s="1" t="s">
        <v>201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201</v>
      </c>
      <c r="G55" s="1">
        <v>-179</v>
      </c>
      <c r="H55" s="1">
        <v>-192</v>
      </c>
      <c r="I55" s="1" t="s">
        <v>201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201</v>
      </c>
      <c r="G56" s="1">
        <v>-155</v>
      </c>
      <c r="H56" s="1">
        <v>-363</v>
      </c>
      <c r="I56" s="1" t="s">
        <v>201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201</v>
      </c>
      <c r="G57" s="1">
        <v>-146</v>
      </c>
      <c r="H57" s="1">
        <v>-526</v>
      </c>
      <c r="I57" s="1" t="s">
        <v>201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201</v>
      </c>
      <c r="G58" s="1">
        <v>-294</v>
      </c>
      <c r="H58" s="1">
        <v>-689</v>
      </c>
      <c r="I58" s="1" t="s">
        <v>201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201</v>
      </c>
      <c r="G59" s="1">
        <v>-120</v>
      </c>
      <c r="H59" s="1">
        <v>-821</v>
      </c>
      <c r="I59" s="1" t="s">
        <v>201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201</v>
      </c>
      <c r="G60" s="1">
        <v>-193</v>
      </c>
      <c r="H60" s="1">
        <v>-1027</v>
      </c>
      <c r="I60" s="1" t="s">
        <v>201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201</v>
      </c>
      <c r="G65" s="1">
        <v>-131660</v>
      </c>
      <c r="H65" s="1">
        <v>-132579</v>
      </c>
      <c r="I65" s="1" t="s">
        <v>201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201</v>
      </c>
      <c r="G66" s="1">
        <v>-153388</v>
      </c>
      <c r="H66" s="1">
        <v>-285819</v>
      </c>
      <c r="I66" s="1" t="s">
        <v>201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201</v>
      </c>
      <c r="G67" s="1">
        <v>-158829</v>
      </c>
      <c r="H67" s="1">
        <v>-413249</v>
      </c>
      <c r="I67" s="1" t="s">
        <v>201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201</v>
      </c>
      <c r="G68" s="1">
        <v>-170067</v>
      </c>
      <c r="H68" s="1">
        <v>-583123</v>
      </c>
      <c r="I68" s="1" t="s">
        <v>201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201</v>
      </c>
      <c r="G69" s="1">
        <v>-153866</v>
      </c>
      <c r="H69" s="1">
        <v>-736851</v>
      </c>
      <c r="I69" s="1" t="s">
        <v>201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201</v>
      </c>
      <c r="G70" s="1">
        <v>-167696</v>
      </c>
      <c r="H70" s="1">
        <v>-904375</v>
      </c>
      <c r="I70" s="1" t="s">
        <v>201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201</v>
      </c>
      <c r="G71" s="1">
        <v>-153501</v>
      </c>
      <c r="H71" s="1">
        <v>-1057876</v>
      </c>
      <c r="I71" s="1" t="s">
        <v>201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201</v>
      </c>
      <c r="G72" s="1">
        <v>-263882</v>
      </c>
      <c r="H72" s="1">
        <v>-1168257</v>
      </c>
      <c r="I72" s="1" t="s">
        <v>201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201</v>
      </c>
      <c r="G73" s="1">
        <v>-174277</v>
      </c>
      <c r="H73" s="1">
        <v>-1211017</v>
      </c>
      <c r="I73" s="1" t="s">
        <v>201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201</v>
      </c>
      <c r="G74" s="1">
        <v>-146982</v>
      </c>
      <c r="H74" s="1">
        <v>-1204611</v>
      </c>
      <c r="I74" s="1" t="s">
        <v>201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4:17">
      <c r="N90" s="4">
        <v>43688</v>
      </c>
      <c r="O90">
        <v>-214841</v>
      </c>
      <c r="P90">
        <v>23879</v>
      </c>
      <c r="Q90">
        <v>115242</v>
      </c>
    </row>
    <row r="91" spans="14:17">
      <c r="N91" t="s">
        <v>202</v>
      </c>
      <c r="O91">
        <v>-4759728</v>
      </c>
      <c r="P91" t="e">
        <v>#VALUE!</v>
      </c>
      <c r="Q91">
        <v>-2614557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1"/>
  <sheetViews>
    <sheetView zoomScale="115" zoomScaleNormal="115" workbookViewId="0">
      <pane ySplit="3" topLeftCell="A86" activePane="bottomLeft" state="frozen"/>
      <selection/>
      <selection pane="bottomLeft" activeCell="A88" sqref="A8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229</v>
      </c>
    </row>
    <row r="2" ht="208" customHeight="1"/>
    <row r="3" ht="40.5" spans="1:24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242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230</v>
      </c>
      <c r="W3" t="s">
        <v>231</v>
      </c>
      <c r="X3" t="s">
        <v>232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200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9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201</v>
      </c>
      <c r="G31" s="1">
        <v>-137</v>
      </c>
      <c r="H31" s="1">
        <v>2054</v>
      </c>
      <c r="I31" s="1" t="s">
        <v>201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201</v>
      </c>
      <c r="G32" s="1">
        <v>-189</v>
      </c>
      <c r="H32" s="1">
        <v>1550</v>
      </c>
      <c r="I32" s="1" t="s">
        <v>201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201</v>
      </c>
      <c r="G33" s="1">
        <v>-312</v>
      </c>
      <c r="H33" s="1">
        <v>1213</v>
      </c>
      <c r="I33" s="1" t="s">
        <v>201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201</v>
      </c>
      <c r="G34" s="1">
        <v>-156</v>
      </c>
      <c r="H34" s="1">
        <v>736</v>
      </c>
      <c r="I34" s="1" t="s">
        <v>201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201</v>
      </c>
      <c r="G35" s="1">
        <v>-201</v>
      </c>
      <c r="H35" s="1">
        <v>131</v>
      </c>
      <c r="I35" s="1" t="s">
        <v>201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201</v>
      </c>
      <c r="G36" s="1">
        <v>-155</v>
      </c>
      <c r="H36" s="1">
        <v>-289</v>
      </c>
      <c r="I36" s="1" t="s">
        <v>201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201</v>
      </c>
      <c r="G37" s="1">
        <v>-179</v>
      </c>
      <c r="H37" s="1">
        <v>-761</v>
      </c>
      <c r="I37" s="1" t="s">
        <v>201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201</v>
      </c>
      <c r="G38" s="1">
        <v>-298</v>
      </c>
      <c r="H38" s="1">
        <v>-157</v>
      </c>
      <c r="I38" s="1" t="s">
        <v>201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201</v>
      </c>
      <c r="G54" s="1">
        <v>-239</v>
      </c>
      <c r="H54" s="1">
        <v>-23</v>
      </c>
      <c r="I54" s="1" t="s">
        <v>201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201</v>
      </c>
      <c r="G55" s="1">
        <v>-179</v>
      </c>
      <c r="H55" s="1">
        <v>-212</v>
      </c>
      <c r="I55" s="1" t="s">
        <v>201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201</v>
      </c>
      <c r="G56" s="1">
        <v>-155</v>
      </c>
      <c r="H56" s="1">
        <v>-372</v>
      </c>
      <c r="I56" s="1" t="s">
        <v>201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201</v>
      </c>
      <c r="G57" s="1">
        <v>-146</v>
      </c>
      <c r="H57" s="1">
        <v>-526</v>
      </c>
      <c r="I57" s="1" t="s">
        <v>201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201</v>
      </c>
      <c r="G58" s="1">
        <v>-294</v>
      </c>
      <c r="H58" s="1">
        <v>-690</v>
      </c>
      <c r="I58" s="1" t="s">
        <v>201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201</v>
      </c>
      <c r="G59" s="1">
        <v>-120</v>
      </c>
      <c r="H59" s="1">
        <v>-820</v>
      </c>
      <c r="I59" s="1" t="s">
        <v>201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201</v>
      </c>
      <c r="G60" s="1">
        <v>-193</v>
      </c>
      <c r="H60" s="1">
        <v>-1030</v>
      </c>
      <c r="I60" s="1" t="s">
        <v>201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201</v>
      </c>
      <c r="G61" s="1">
        <v>-331</v>
      </c>
      <c r="H61" s="1">
        <v>-1181</v>
      </c>
      <c r="I61" s="1" t="s">
        <v>201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201</v>
      </c>
      <c r="G62" s="1">
        <v>-172</v>
      </c>
      <c r="H62" s="1">
        <v>-1251</v>
      </c>
      <c r="I62" s="1" t="s">
        <v>201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201</v>
      </c>
      <c r="G63" s="1">
        <v>-148</v>
      </c>
      <c r="H63" s="1">
        <v>-1220</v>
      </c>
      <c r="I63" s="1" t="s">
        <v>201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201</v>
      </c>
      <c r="G64" s="1">
        <v>-291</v>
      </c>
      <c r="H64" s="1">
        <v>-1208</v>
      </c>
      <c r="I64" s="1" t="s">
        <v>201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201</v>
      </c>
      <c r="G65" s="1">
        <v>-131660</v>
      </c>
      <c r="H65" s="1">
        <v>-132579</v>
      </c>
      <c r="I65" s="1" t="s">
        <v>201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201</v>
      </c>
      <c r="G66" s="1">
        <v>-153388</v>
      </c>
      <c r="H66" s="1">
        <v>-285819</v>
      </c>
      <c r="I66" s="1" t="s">
        <v>201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201</v>
      </c>
      <c r="G67" s="1">
        <v>-158829</v>
      </c>
      <c r="H67" s="1">
        <v>-413249</v>
      </c>
      <c r="I67" s="1" t="s">
        <v>201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201</v>
      </c>
      <c r="G68" s="1">
        <v>-170067</v>
      </c>
      <c r="H68" s="1">
        <v>-583123</v>
      </c>
      <c r="I68" s="1" t="s">
        <v>201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201</v>
      </c>
      <c r="G69" s="1">
        <v>-153866</v>
      </c>
      <c r="H69" s="1">
        <v>-736851</v>
      </c>
      <c r="I69" s="1" t="s">
        <v>201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201</v>
      </c>
      <c r="G70" s="1">
        <v>-167696</v>
      </c>
      <c r="H70" s="1">
        <v>-904375</v>
      </c>
      <c r="I70" s="1" t="s">
        <v>201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201</v>
      </c>
      <c r="G71" s="1">
        <v>-153501</v>
      </c>
      <c r="H71" s="1">
        <v>-1057876</v>
      </c>
      <c r="I71" s="1" t="s">
        <v>201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201</v>
      </c>
      <c r="G72" s="1">
        <v>-263882</v>
      </c>
      <c r="H72" s="1">
        <v>-1168257</v>
      </c>
      <c r="I72" s="1" t="s">
        <v>201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201</v>
      </c>
      <c r="G73" s="1">
        <v>-174279</v>
      </c>
      <c r="H73" s="1">
        <v>-1211019</v>
      </c>
      <c r="I73" s="1" t="s">
        <v>201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201</v>
      </c>
      <c r="G74" s="1">
        <v>-146982</v>
      </c>
      <c r="H74" s="1">
        <v>-1204613</v>
      </c>
      <c r="I74" s="1" t="s">
        <v>201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21:24">
      <c r="U90" s="4">
        <v>43688</v>
      </c>
      <c r="V90">
        <v>-214839</v>
      </c>
      <c r="W90">
        <v>10377</v>
      </c>
      <c r="X90">
        <v>102836</v>
      </c>
    </row>
    <row r="91" spans="21:24">
      <c r="U91" t="s">
        <v>202</v>
      </c>
      <c r="V91">
        <v>-4759749</v>
      </c>
      <c r="W91" t="e">
        <v>#VALUE!</v>
      </c>
      <c r="X91">
        <v>-2438791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zoomScale="145" zoomScaleNormal="145" workbookViewId="0">
      <pane ySplit="3" topLeftCell="A63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229</v>
      </c>
    </row>
    <row r="2" ht="103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240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200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3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201</v>
      </c>
      <c r="G15" s="1">
        <v>-327</v>
      </c>
      <c r="H15" s="1">
        <v>4702</v>
      </c>
      <c r="I15" s="1" t="s">
        <v>201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201</v>
      </c>
      <c r="G16" s="1">
        <v>-340</v>
      </c>
      <c r="H16" s="1">
        <v>3530</v>
      </c>
      <c r="I16" s="1" t="s">
        <v>201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201</v>
      </c>
      <c r="G17" s="1">
        <v>-630</v>
      </c>
      <c r="H17" s="1">
        <v>2659</v>
      </c>
      <c r="I17" s="1" t="s">
        <v>201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201</v>
      </c>
      <c r="G18" s="1">
        <v>-367</v>
      </c>
      <c r="H18" s="1">
        <v>1540</v>
      </c>
      <c r="I18" s="1" t="s">
        <v>201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201</v>
      </c>
      <c r="G19" s="1">
        <v>-475</v>
      </c>
      <c r="H19" s="1">
        <v>296</v>
      </c>
      <c r="I19" s="1" t="s">
        <v>201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201</v>
      </c>
      <c r="G20" s="1">
        <v>-366</v>
      </c>
      <c r="H20" s="1">
        <v>-731</v>
      </c>
      <c r="I20" s="1" t="s">
        <v>201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201</v>
      </c>
      <c r="G21" s="1">
        <v>-422</v>
      </c>
      <c r="H21" s="1">
        <v>-1936</v>
      </c>
      <c r="I21" s="1" t="s">
        <v>201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201</v>
      </c>
      <c r="G22" s="1">
        <v>-702</v>
      </c>
      <c r="H22" s="1">
        <v>-156</v>
      </c>
      <c r="I22" s="1" t="s">
        <v>201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201</v>
      </c>
      <c r="G38" s="1">
        <v>-544</v>
      </c>
      <c r="H38" s="1">
        <v>-16</v>
      </c>
      <c r="I38" s="1" t="s">
        <v>201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201</v>
      </c>
      <c r="G39" s="1">
        <v>-406</v>
      </c>
      <c r="H39" s="1">
        <v>-413</v>
      </c>
      <c r="I39" s="1" t="s">
        <v>201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201</v>
      </c>
      <c r="G40" s="1">
        <v>-351</v>
      </c>
      <c r="H40" s="1">
        <v>-780</v>
      </c>
      <c r="I40" s="1" t="s">
        <v>201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201</v>
      </c>
      <c r="G41" s="1">
        <v>-332</v>
      </c>
      <c r="H41" s="1">
        <v>-1141</v>
      </c>
      <c r="I41" s="1" t="s">
        <v>201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201</v>
      </c>
      <c r="G42" s="1">
        <v>-667</v>
      </c>
      <c r="H42" s="1">
        <v>-1516</v>
      </c>
      <c r="I42" s="1" t="s">
        <v>201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201</v>
      </c>
      <c r="G43" s="1">
        <v>-381</v>
      </c>
      <c r="H43" s="1">
        <v>-1927</v>
      </c>
      <c r="I43" s="1" t="s">
        <v>201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201</v>
      </c>
      <c r="G44" s="1">
        <v>-438</v>
      </c>
      <c r="H44" s="1">
        <v>-2343</v>
      </c>
      <c r="I44" s="1" t="s">
        <v>201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201</v>
      </c>
      <c r="G45" s="1">
        <v>-643</v>
      </c>
      <c r="H45" s="1">
        <v>-2680</v>
      </c>
      <c r="I45" s="1" t="s">
        <v>201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201</v>
      </c>
      <c r="G46" s="1">
        <v>-390</v>
      </c>
      <c r="H46" s="1">
        <v>-2838</v>
      </c>
      <c r="I46" s="1" t="s">
        <v>201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201</v>
      </c>
      <c r="G47" s="1">
        <v>-335</v>
      </c>
      <c r="H47" s="1">
        <v>-2767</v>
      </c>
      <c r="I47" s="1" t="s">
        <v>201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201</v>
      </c>
      <c r="G48" s="1">
        <v>-659</v>
      </c>
      <c r="H48" s="1">
        <v>-2740</v>
      </c>
      <c r="I48" s="1" t="s">
        <v>201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201</v>
      </c>
      <c r="G49" s="1">
        <v>-622</v>
      </c>
      <c r="H49" s="1">
        <v>-2706</v>
      </c>
      <c r="I49" s="1" t="s">
        <v>201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201</v>
      </c>
      <c r="G50" s="1">
        <v>-34768</v>
      </c>
      <c r="H50" s="1">
        <v>-37139</v>
      </c>
      <c r="I50" s="1" t="s">
        <v>201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201</v>
      </c>
      <c r="G51" s="1">
        <v>-36001</v>
      </c>
      <c r="H51" s="1">
        <v>-65669</v>
      </c>
      <c r="I51" s="1" t="s">
        <v>201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201</v>
      </c>
      <c r="G52" s="1">
        <v>-38548</v>
      </c>
      <c r="H52" s="1">
        <v>-103888</v>
      </c>
      <c r="I52" s="1" t="s">
        <v>201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201</v>
      </c>
      <c r="G53" s="1">
        <v>-34876</v>
      </c>
      <c r="H53" s="1">
        <v>-138450</v>
      </c>
      <c r="I53" s="1" t="s">
        <v>201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201</v>
      </c>
      <c r="G54" s="1">
        <v>-38011</v>
      </c>
      <c r="H54" s="1">
        <v>-176071</v>
      </c>
      <c r="I54" s="1" t="s">
        <v>201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201</v>
      </c>
      <c r="G55" s="1">
        <v>-34793</v>
      </c>
      <c r="H55" s="1">
        <v>-210864</v>
      </c>
      <c r="I55" s="1" t="s">
        <v>201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201</v>
      </c>
      <c r="G56" s="1">
        <v>-59812</v>
      </c>
      <c r="H56" s="1">
        <v>-235883</v>
      </c>
      <c r="I56" s="1" t="s">
        <v>201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201</v>
      </c>
      <c r="G57" s="1">
        <v>-39503</v>
      </c>
      <c r="H57" s="1">
        <v>-275088</v>
      </c>
      <c r="I57" s="1" t="s">
        <v>201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201</v>
      </c>
      <c r="G58" s="1">
        <v>-33316</v>
      </c>
      <c r="H58" s="1">
        <v>-273636</v>
      </c>
      <c r="I58" s="1" t="s">
        <v>201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28:31">
      <c r="AB74" s="4">
        <v>43688</v>
      </c>
      <c r="AC74">
        <v>-48695</v>
      </c>
      <c r="AD74">
        <v>1601</v>
      </c>
      <c r="AE74">
        <v>29585</v>
      </c>
    </row>
    <row r="75" spans="28:31">
      <c r="AB75" t="s">
        <v>202</v>
      </c>
      <c r="AC75">
        <v>-1069370</v>
      </c>
      <c r="AD75" t="e">
        <v>#VALUE!</v>
      </c>
      <c r="AE75">
        <v>-33933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zoomScale="115" zoomScaleNormal="115" workbookViewId="0">
      <pane ySplit="3" topLeftCell="A70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229</v>
      </c>
    </row>
    <row r="2" ht="145" customHeight="1"/>
    <row r="3" ht="40.5" spans="1:31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230</v>
      </c>
      <c r="AD3" t="s">
        <v>231</v>
      </c>
      <c r="AE3" t="s">
        <v>232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240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200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2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201</v>
      </c>
      <c r="G24" s="1">
        <v>-617</v>
      </c>
      <c r="H24" s="1">
        <v>7889</v>
      </c>
      <c r="I24" s="1" t="s">
        <v>201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201</v>
      </c>
      <c r="G25" s="1">
        <v>-714</v>
      </c>
      <c r="H25" s="1">
        <v>5974</v>
      </c>
      <c r="I25" s="1" t="s">
        <v>201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201</v>
      </c>
      <c r="G26" s="1">
        <v>-948</v>
      </c>
      <c r="H26" s="1">
        <v>4509</v>
      </c>
      <c r="I26" s="1" t="s">
        <v>201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201</v>
      </c>
      <c r="G27" s="1">
        <v>-632</v>
      </c>
      <c r="H27" s="1">
        <v>2616</v>
      </c>
      <c r="I27" s="1" t="s">
        <v>201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201</v>
      </c>
      <c r="G28" s="1">
        <v>-818</v>
      </c>
      <c r="H28" s="1">
        <v>450</v>
      </c>
      <c r="I28" s="1" t="s">
        <v>201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201</v>
      </c>
      <c r="G29" s="1">
        <v>-631</v>
      </c>
      <c r="H29" s="1">
        <v>-1135</v>
      </c>
      <c r="I29" s="1" t="s">
        <v>201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201</v>
      </c>
      <c r="G30" s="1">
        <v>-727</v>
      </c>
      <c r="H30" s="1">
        <v>-3086</v>
      </c>
      <c r="I30" s="1" t="s">
        <v>201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201</v>
      </c>
      <c r="G31" s="1">
        <v>-1210</v>
      </c>
      <c r="H31" s="1">
        <v>-590</v>
      </c>
      <c r="I31" s="1" t="s">
        <v>201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201</v>
      </c>
      <c r="G47" s="1">
        <v>-864</v>
      </c>
      <c r="H47" s="1">
        <v>18</v>
      </c>
      <c r="I47" s="1" t="s">
        <v>201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201</v>
      </c>
      <c r="G48" s="1">
        <v>-645</v>
      </c>
      <c r="H48" s="1">
        <v>-721</v>
      </c>
      <c r="I48" s="1" t="s">
        <v>201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201</v>
      </c>
      <c r="G49" s="1">
        <v>-558</v>
      </c>
      <c r="H49" s="1">
        <v>-1354</v>
      </c>
      <c r="I49" s="1" t="s">
        <v>201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201</v>
      </c>
      <c r="G50" s="1">
        <v>-527</v>
      </c>
      <c r="H50" s="1">
        <v>-1900</v>
      </c>
      <c r="I50" s="1" t="s">
        <v>201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201</v>
      </c>
      <c r="G51" s="1">
        <v>-1060</v>
      </c>
      <c r="H51" s="1">
        <v>-2513</v>
      </c>
      <c r="I51" s="1" t="s">
        <v>201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201</v>
      </c>
      <c r="G52" s="1">
        <v>-605</v>
      </c>
      <c r="H52" s="1">
        <v>-3157</v>
      </c>
      <c r="I52" s="1" t="s">
        <v>201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201</v>
      </c>
      <c r="G53" s="1">
        <v>-697</v>
      </c>
      <c r="H53" s="1">
        <v>-3734</v>
      </c>
      <c r="I53" s="1" t="s">
        <v>201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201</v>
      </c>
      <c r="G54" s="1">
        <v>-1023</v>
      </c>
      <c r="H54" s="1">
        <v>-4260</v>
      </c>
      <c r="I54" s="1" t="s">
        <v>201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201</v>
      </c>
      <c r="G55" s="1">
        <v>-620</v>
      </c>
      <c r="H55" s="1">
        <v>-4511</v>
      </c>
      <c r="I55" s="1" t="s">
        <v>201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201</v>
      </c>
      <c r="G56" s="1">
        <v>-533</v>
      </c>
      <c r="H56" s="1">
        <v>-4287</v>
      </c>
      <c r="I56" s="1" t="s">
        <v>201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201</v>
      </c>
      <c r="G57" s="1">
        <v>-1048</v>
      </c>
      <c r="H57" s="1">
        <v>-4356</v>
      </c>
      <c r="I57" s="1" t="s">
        <v>201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201</v>
      </c>
      <c r="G58" s="1">
        <v>-988</v>
      </c>
      <c r="H58" s="1">
        <v>-4302</v>
      </c>
      <c r="I58" s="1" t="s">
        <v>201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201</v>
      </c>
      <c r="G59" s="1">
        <v>-55219</v>
      </c>
      <c r="H59" s="1">
        <v>-58876</v>
      </c>
      <c r="I59" s="1" t="s">
        <v>201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201</v>
      </c>
      <c r="G60" s="1">
        <v>-57178</v>
      </c>
      <c r="H60" s="1">
        <v>-104301</v>
      </c>
      <c r="I60" s="1" t="s">
        <v>201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201</v>
      </c>
      <c r="G61" s="1">
        <v>-61224</v>
      </c>
      <c r="H61" s="1">
        <v>-165002</v>
      </c>
      <c r="I61" s="1" t="s">
        <v>201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201</v>
      </c>
      <c r="G62" s="1">
        <v>-55391</v>
      </c>
      <c r="H62" s="1">
        <v>-219893</v>
      </c>
      <c r="I62" s="1" t="s">
        <v>201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201</v>
      </c>
      <c r="G63" s="1">
        <v>-60370</v>
      </c>
      <c r="H63" s="1">
        <v>-279643</v>
      </c>
      <c r="I63" s="1" t="s">
        <v>201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201</v>
      </c>
      <c r="G64" s="1">
        <v>-55260</v>
      </c>
      <c r="H64" s="1">
        <v>-334903</v>
      </c>
      <c r="I64" s="1" t="s">
        <v>201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201</v>
      </c>
      <c r="G65" s="1">
        <v>-94997</v>
      </c>
      <c r="H65" s="1">
        <v>-374640</v>
      </c>
      <c r="I65" s="1" t="s">
        <v>201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201</v>
      </c>
      <c r="G66" s="1">
        <v>-62740</v>
      </c>
      <c r="H66" s="1">
        <v>-436907</v>
      </c>
      <c r="I66" s="1" t="s">
        <v>201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201</v>
      </c>
      <c r="G67" s="1">
        <v>-52913</v>
      </c>
      <c r="H67" s="1">
        <v>-434601</v>
      </c>
      <c r="I67" s="1" t="s">
        <v>201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28:31">
      <c r="AB83" s="4">
        <v>43688</v>
      </c>
      <c r="AC83">
        <v>-77342</v>
      </c>
      <c r="AD83">
        <v>5015</v>
      </c>
      <c r="AE83">
        <v>30798</v>
      </c>
    </row>
    <row r="84" spans="28:31">
      <c r="AB84" t="s">
        <v>202</v>
      </c>
      <c r="AC84">
        <v>-1708064</v>
      </c>
      <c r="AD84" t="e">
        <v>#VALUE!</v>
      </c>
      <c r="AE84">
        <v>-423669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6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229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t="s">
        <v>133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201</v>
      </c>
      <c r="G4" s="1">
        <v>-161226885</v>
      </c>
      <c r="H4" s="1">
        <v>-161226885</v>
      </c>
      <c r="I4" s="1" t="s">
        <v>201</v>
      </c>
      <c r="L4" s="1" t="e">
        <f t="shared" ref="L4:L22" si="0">F4+G4</f>
        <v>#VALUE!</v>
      </c>
      <c r="M4" s="10" t="s">
        <v>288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200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201</v>
      </c>
      <c r="G5" s="1">
        <v>-196036310</v>
      </c>
      <c r="H5" s="1">
        <v>-318654625</v>
      </c>
      <c r="I5" s="1" t="s">
        <v>201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201</v>
      </c>
      <c r="G6" s="1">
        <v>-209904368</v>
      </c>
      <c r="H6" s="1">
        <v>-528558993</v>
      </c>
      <c r="I6" s="1" t="s">
        <v>201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201</v>
      </c>
      <c r="G7" s="1">
        <v>-189907966</v>
      </c>
      <c r="H7" s="1">
        <v>-718466959</v>
      </c>
      <c r="I7" s="1" t="s">
        <v>201</v>
      </c>
      <c r="L7" s="1" t="e">
        <f t="shared" si="0"/>
        <v>#VALUE!</v>
      </c>
      <c r="M7" s="10"/>
      <c r="R7" s="12" t="s">
        <v>289</v>
      </c>
      <c r="S7" s="10" t="s">
        <v>290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201</v>
      </c>
      <c r="G8" s="1">
        <v>-206977333</v>
      </c>
      <c r="H8" s="1">
        <v>-925444292</v>
      </c>
      <c r="I8" s="1" t="s">
        <v>201</v>
      </c>
      <c r="L8" s="1" t="e">
        <f t="shared" si="0"/>
        <v>#VALUE!</v>
      </c>
      <c r="M8" s="10"/>
      <c r="R8" s="12" t="s">
        <v>291</v>
      </c>
      <c r="S8" s="10" t="s">
        <v>292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201</v>
      </c>
      <c r="G9" s="1">
        <v>-189457982</v>
      </c>
      <c r="H9" s="1">
        <v>-1114902274</v>
      </c>
      <c r="I9" s="1" t="s">
        <v>201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293</v>
      </c>
      <c r="S9" s="10" t="s">
        <v>294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201</v>
      </c>
      <c r="G10" s="1">
        <v>-325695793</v>
      </c>
      <c r="H10" s="1">
        <v>-1251140085</v>
      </c>
      <c r="I10" s="1" t="s">
        <v>201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295</v>
      </c>
      <c r="S10" s="10" t="s">
        <v>296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201</v>
      </c>
      <c r="G11" s="1">
        <v>-215102747</v>
      </c>
      <c r="H11" s="1">
        <v>-1466242832</v>
      </c>
      <c r="I11" s="1" t="s">
        <v>201</v>
      </c>
      <c r="J11" s="1">
        <v>185136000</v>
      </c>
      <c r="K11" s="1">
        <v>143145285</v>
      </c>
      <c r="L11" s="1" t="e">
        <f t="shared" si="0"/>
        <v>#VALUE!</v>
      </c>
      <c r="M11" s="11" t="s">
        <v>297</v>
      </c>
      <c r="R11" s="12" t="s">
        <v>298</v>
      </c>
      <c r="S11" s="10" t="s">
        <v>299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201</v>
      </c>
      <c r="G12" s="1">
        <v>-181411852</v>
      </c>
      <c r="H12" s="1">
        <v>-1486427799</v>
      </c>
      <c r="I12" s="1" t="s">
        <v>201</v>
      </c>
      <c r="J12" s="1">
        <v>185136000</v>
      </c>
      <c r="K12" s="1">
        <v>143145285</v>
      </c>
      <c r="L12" s="1" t="e">
        <f t="shared" si="0"/>
        <v>#VALUE!</v>
      </c>
      <c r="M12" s="11" t="s">
        <v>300</v>
      </c>
      <c r="R12" s="12" t="s">
        <v>301</v>
      </c>
      <c r="S12" s="10" t="s">
        <v>302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303</v>
      </c>
      <c r="R13" s="12" t="s">
        <v>304</v>
      </c>
      <c r="S13" s="10" t="s">
        <v>305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27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27:30">
      <c r="AA28" s="4">
        <v>43688</v>
      </c>
      <c r="AB28">
        <v>-265166605</v>
      </c>
      <c r="AC28">
        <v>43881363</v>
      </c>
      <c r="AD28">
        <v>153340367</v>
      </c>
    </row>
    <row r="29" spans="27:30">
      <c r="AA29" t="s">
        <v>202</v>
      </c>
      <c r="AB29">
        <v>-5456673522</v>
      </c>
      <c r="AC29" t="e">
        <v>#VALUE!</v>
      </c>
      <c r="AD29">
        <v>-10335988037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9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229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10" t="s">
        <v>134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230</v>
      </c>
      <c r="AC3" t="s">
        <v>231</v>
      </c>
      <c r="AD3" t="s">
        <v>232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201</v>
      </c>
      <c r="G4" s="1">
        <v>0</v>
      </c>
      <c r="H4" s="1">
        <v>0</v>
      </c>
      <c r="I4" s="1" t="s">
        <v>201</v>
      </c>
      <c r="J4" s="1"/>
      <c r="K4" s="1"/>
      <c r="L4" s="1" t="e">
        <f t="shared" ref="L4:L27" si="0">F4+G4</f>
        <v>#VALUE!</v>
      </c>
      <c r="M4" s="10" t="s">
        <v>306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200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201</v>
      </c>
      <c r="G5" s="1">
        <v>-172234335</v>
      </c>
      <c r="H5" s="1">
        <v>-172234335</v>
      </c>
      <c r="I5" s="1" t="s">
        <v>201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201</v>
      </c>
      <c r="G6" s="1">
        <v>-209904368</v>
      </c>
      <c r="H6" s="1">
        <v>-382138703</v>
      </c>
      <c r="I6" s="1" t="s">
        <v>201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201</v>
      </c>
      <c r="G7" s="1">
        <v>-189910108</v>
      </c>
      <c r="H7" s="1">
        <v>-572048811</v>
      </c>
      <c r="I7" s="1" t="s">
        <v>201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201</v>
      </c>
      <c r="G8" s="1">
        <v>-206977333</v>
      </c>
      <c r="H8" s="1">
        <v>-779026144</v>
      </c>
      <c r="I8" s="1" t="s">
        <v>201</v>
      </c>
      <c r="J8" s="1"/>
      <c r="K8" s="1"/>
      <c r="L8" s="1" t="e">
        <f t="shared" si="0"/>
        <v>#VALUE!</v>
      </c>
      <c r="M8" s="10"/>
      <c r="S8" s="12" t="s">
        <v>289</v>
      </c>
      <c r="T8" s="10" t="s">
        <v>290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201</v>
      </c>
      <c r="G9" s="1">
        <v>-189457982</v>
      </c>
      <c r="H9" s="1">
        <v>-968484126</v>
      </c>
      <c r="I9" s="1" t="s">
        <v>201</v>
      </c>
      <c r="J9" s="1"/>
      <c r="K9" s="1"/>
      <c r="L9" s="1" t="e">
        <f t="shared" si="0"/>
        <v>#VALUE!</v>
      </c>
      <c r="M9" s="10"/>
      <c r="S9" s="12" t="s">
        <v>291</v>
      </c>
      <c r="T9" s="10" t="s">
        <v>307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201</v>
      </c>
      <c r="G10" s="1">
        <v>-325695793</v>
      </c>
      <c r="H10" s="1">
        <v>-1104721937</v>
      </c>
      <c r="I10" s="1" t="s">
        <v>201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293</v>
      </c>
      <c r="T10" s="10" t="s">
        <v>308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201</v>
      </c>
      <c r="G11" s="1">
        <v>-215102747</v>
      </c>
      <c r="H11" s="1">
        <v>-1319824684</v>
      </c>
      <c r="I11" s="1" t="s">
        <v>201</v>
      </c>
      <c r="J11" s="1">
        <v>185136000</v>
      </c>
      <c r="K11" s="1">
        <v>143145285</v>
      </c>
      <c r="L11" s="1" t="e">
        <f t="shared" si="0"/>
        <v>#VALUE!</v>
      </c>
      <c r="M11" s="11" t="s">
        <v>309</v>
      </c>
      <c r="S11" s="12" t="s">
        <v>295</v>
      </c>
      <c r="T11" s="10" t="s">
        <v>310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201</v>
      </c>
      <c r="G12" s="1">
        <v>-181411852</v>
      </c>
      <c r="H12" s="1">
        <v>-1501236536</v>
      </c>
      <c r="I12" s="1" t="s">
        <v>201</v>
      </c>
      <c r="J12" s="1">
        <v>185136000</v>
      </c>
      <c r="K12" s="1">
        <v>143145285</v>
      </c>
      <c r="L12" s="1" t="e">
        <f t="shared" si="0"/>
        <v>#VALUE!</v>
      </c>
      <c r="M12" s="11" t="s">
        <v>311</v>
      </c>
      <c r="S12" s="12" t="s">
        <v>298</v>
      </c>
      <c r="T12" s="10" t="s">
        <v>312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313</v>
      </c>
      <c r="S13" s="12" t="s">
        <v>301</v>
      </c>
      <c r="T13" s="10" t="s">
        <v>314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304</v>
      </c>
      <c r="T14" s="10" t="s">
        <v>315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27:30">
      <c r="AA28" s="4">
        <v>43688</v>
      </c>
      <c r="AB28">
        <v>-265166605</v>
      </c>
      <c r="AC28">
        <v>13431030</v>
      </c>
      <c r="AD28">
        <v>103056257</v>
      </c>
    </row>
    <row r="29" spans="27:30">
      <c r="AA29" t="s">
        <v>202</v>
      </c>
      <c r="AB29">
        <v>-5477348234</v>
      </c>
      <c r="AC29" t="e">
        <v>#VALUE!</v>
      </c>
      <c r="AD29">
        <v>-9146067408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8"/>
  <sheetViews>
    <sheetView workbookViewId="0">
      <pane ySplit="3" topLeftCell="A9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220</v>
      </c>
      <c r="D3" s="3" t="s">
        <v>221</v>
      </c>
      <c r="E3" s="3" t="s">
        <v>222</v>
      </c>
      <c r="F3" s="3" t="s">
        <v>223</v>
      </c>
      <c r="G3" s="3" t="s">
        <v>224</v>
      </c>
      <c r="H3" s="3" t="s">
        <v>225</v>
      </c>
      <c r="I3" s="3" t="s">
        <v>22</v>
      </c>
      <c r="J3" s="3" t="s">
        <v>226</v>
      </c>
      <c r="K3" s="3" t="s">
        <v>227</v>
      </c>
      <c r="L3" s="3" t="s">
        <v>228</v>
      </c>
      <c r="M3" s="7" t="s">
        <v>229</v>
      </c>
      <c r="N3" s="2" t="s">
        <v>2</v>
      </c>
      <c r="O3" s="2" t="s">
        <v>3</v>
      </c>
      <c r="P3" s="2" t="s">
        <v>242</v>
      </c>
      <c r="Q3" s="9" t="s">
        <v>11</v>
      </c>
      <c r="R3" s="9" t="s">
        <v>20</v>
      </c>
      <c r="S3" s="3" t="s">
        <v>259</v>
      </c>
      <c r="T3" s="3" t="s">
        <v>260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230</v>
      </c>
      <c r="AL3" t="s">
        <v>231</v>
      </c>
      <c r="AM3" t="s">
        <v>232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6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200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36:39">
      <c r="AJ17" s="4">
        <v>43688</v>
      </c>
      <c r="AK17">
        <v>-17959110</v>
      </c>
      <c r="AL17">
        <v>3029675</v>
      </c>
      <c r="AM17">
        <v>12314639</v>
      </c>
    </row>
    <row r="18" spans="36:39">
      <c r="AJ18" t="s">
        <v>202</v>
      </c>
      <c r="AK18">
        <v>-208757566</v>
      </c>
      <c r="AL18">
        <v>719058</v>
      </c>
      <c r="AM18">
        <v>92537272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湖泉列岛</vt:lpstr>
      <vt:lpstr>Lambertisland</vt:lpstr>
      <vt:lpstr>米亚塔曼</vt:lpstr>
      <vt:lpstr>ElephantineIsland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珲春防川风景名胜区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2019-08-11T03:21:40Z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