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830" tabRatio="808" firstSheet="88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<sst xmlns="http://schemas.openxmlformats.org/spreadsheetml/2006/main" count="7370" uniqueCount="493">
  <si>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</si>
  <si>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</si>
  <si>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</si>
  <si>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</si>
  <si>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</si>
  <si>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</si>
  <si>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</si>
  <si>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</si>
  <si>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</si>
  <si>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</si>
  <si>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</si>
  <si>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</si>
  <si>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</si>
  <si>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</si>
  <si>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</si>
  <si>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</si>
  <si>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</si>
  <si>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</si>
  <si>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</si>
  <si>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</si>
  <si>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</si>
  <si>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</si>
  <si>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</si>
  <si>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</si>
  <si>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</si>
  <si>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</si>
  <si>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</si>
  <si>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</si>
  <si>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</si>
  <si>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</si>
  <si>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</si>
  <si>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</si>
  <si>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</si>
  <si>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</si>
  <si>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</si>
  <si>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</si>
  <si>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</si>
  <si>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</si>
  <si>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</si>
  <si>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</si>
  <si>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</si>
  <si>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</si>
  <si>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</si>
  <si>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</si>
  <si>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</si>
  <si>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</si>
  <si>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</si>
  <si>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</si>
  <si>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</si>
  <si>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</si>
  <si>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</si>
  <si>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</si>
  <si>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</si>
  <si>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</si>
  <si>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</si>
  <si>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</si>
  <si>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</si>
  <si>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</si>
  <si>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</si>
  <si>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</si>
  <si>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</si>
  <si>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</si>
  <si>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</si>
  <si>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</si>
  <si>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</si>
  <si>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</si>
  <si>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</si>
  <si>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</si>
  <si>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</si>
  <si>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</si>
  <si>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</si>
  <si>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</si>
  <si>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</si>
  <si>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</si>
  <si>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</si>
  <si>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</si>
  <si>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</si>
  <si>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</si>
  <si>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</si>
  <si>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</si>
  <si>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</si>
  <si>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</si>
  <si>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</si>
  <si>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</si>
  <si>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</si>
  <si>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</si>
  <si>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</si>
  <si>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</si>
  <si>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</si>
  <si>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</si>
  <si>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</si>
  <si>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</si>
  <si>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</si>
  <si>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</si>
  <si>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</si>
  <si>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</si>
  <si>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</si>
  <si>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</si>
  <si>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</si>
  <si>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</si>
  <si>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</si>
  <si>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</si>
  <si>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</si>
  <si>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</si>
  <si>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</si>
  <si>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</si>
  <si>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</si>
  <si>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</si>
  <si>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</si>
  <si>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</si>
  <si>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</si>
  <si>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</si>
  <si>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</si>
  <si>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</si>
  <si>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</si>
  <si>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</si>
  <si>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</si>
  <si>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</si>
  <si>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</si>
  <si>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</si>
  <si>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</si>
  <si>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</si>
  <si>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</si>
  <si>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</si>
  <si>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</si>
  <si>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</si>
  <si>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</si>
  <si>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</si>
  <si>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</si>
  <si>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</si>
  <si>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</si>
  <si>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</si>
  <si>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</si>
  <si>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</si>
  <si>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</si>
  <si>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</si>
  <si>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</si>
  <si>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</si>
  <si>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</si>
  <si>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</si>
  <si>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</si>
  <si>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</si>
  <si>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</si>
  <si>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</si>
  <si>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</si>
  <si>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</si>
  <si>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</si>
  <si>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</si>
  <si>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</si>
  <si>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</si>
  <si>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</si>
  <si>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</si>
  <si>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</si>
  <si>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</si>
  <si>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</si>
  <si>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</si>
  <si>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</si>
  <si>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</si>
  <si>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</si>
  <si>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</si>
  <si>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</si>
  <si>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</si>
  <si>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</si>
  <si>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</si>
  <si>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</si>
  <si>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</si>
  <si>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</si>
  <si>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</si>
  <si>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</si>
  <si>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</si>
  <si>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</si>
  <si>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</si>
  <si>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</si>
  <si>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</si>
  <si>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</si>
  <si>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</si>
  <si>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</si>
  <si>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</si>
  <si>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</si>
  <si>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</si>
  <si>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</si>
  <si>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</si>
  <si>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</si>
  <si>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</si>
  <si>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</si>
  <si>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</si>
  <si>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</si>
  <si>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</si>
  <si>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</si>
  <si>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</si>
  <si>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</si>
  <si>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</si>
  <si>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</si>
  <si>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</si>
  <si>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</si>
  <si>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</si>
  <si>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</si>
  <si>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</si>
  <si>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</si>
  <si>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</si>
  <si>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</si>
  <si>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</si>
  <si>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</si>
  <si>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</si>
  <si>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</si>
  <si>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</si>
  <si>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</si>
  <si>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</si>
  <si>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</si>
  <si>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</si>
  <si>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</si>
  <si>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</si>
  <si>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</si>
  <si>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</si>
  <si>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</si>
  <si>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</si>
  <si>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</si>
  <si>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</si>
  <si>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</si>
  <si>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</si>
  <si>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</si>
  <si>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</si>
  <si>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</si>
  <si>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</si>
  <si>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</si>
  <si>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</si>
  <si>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</si>
  <si>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</si>
  <si>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</si>
  <si>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</si>
  <si>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</si>
  <si>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</si>
  <si>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</si>
  <si>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</si>
  <si>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</si>
  <si>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</si>
  <si>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</si>
  <si>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</si>
  <si>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</si>
  <si>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</si>
  <si>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</si>
  <si>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</si>
  <si>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</si>
  <si>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</si>
  <si>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</si>
  <si>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</si>
  <si>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</si>
  <si>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</si>
  <si>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</si>
  <si>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</si>
  <si>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</si>
  <si>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</si>
  <si>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</si>
  <si>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</si>
  <si>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</si>
  <si>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</si>
  <si>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</si>
  <si>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</si>
  <si>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</si>
  <si>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</si>
  <si>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</si>
  <si>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</si>
  <si>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</si>
  <si>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</si>
  <si>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</si>
  <si>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</si>
  <si>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</si>
  <si>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</si>
  <si>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</si>
  <si>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</si>
  <si>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</si>
  <si>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</si>
  <si>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</si>
  <si>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</si>
  <si>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</si>
  <si>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</si>
  <si>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</si>
  <si>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</si>
  <si>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</si>
  <si>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</si>
  <si>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</si>
  <si>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</si>
  <si>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</si>
  <si>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</si>
  <si>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</si>
  <si>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</si>
  <si>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</si>
  <si>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</si>
  <si>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</si>
  <si>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</si>
  <si>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</si>
  <si>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</si>
  <si>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</si>
  <si>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</si>
  <si>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</si>
  <si>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</si>
  <si>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</si>
  <si>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</si>
  <si>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</si>
  <si>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</si>
  <si>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</si>
  <si>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</si>
  <si>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</si>
  <si>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</si>
  <si>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</si>
  <si>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</si>
  <si>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</si>
  <si>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</si>
  <si>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</si>
  <si>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</si>
  <si>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</si>
  <si>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</si>
  <si>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</si>
  <si>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</si>
  <si>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</si>
  <si>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</si>
  <si>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</si>
  <si>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切列波维茨机场</t>
  </si>
  <si>
    <t>丹戎乌班市</t>
  </si>
  <si>
    <t>霍马利格岛</t>
  </si>
  <si>
    <t>卡尔尼科巴机场</t>
  </si>
  <si>
    <t>阿勒格尼县机场</t>
  </si>
  <si>
    <t>锡纳邦机场</t>
  </si>
  <si>
    <t>五结乡</t>
  </si>
  <si>
    <t>hasbahce</t>
  </si>
  <si>
    <t>基特曼斯胡普机场</t>
  </si>
  <si>
    <t>伊维桑</t>
  </si>
  <si>
    <t>米灵吉姆彼机场</t>
  </si>
  <si>
    <t>菲利宾BCCM</t>
  </si>
  <si>
    <t>Melodica</t>
  </si>
  <si>
    <t>假伊斯坦布尔机场</t>
  </si>
  <si>
    <t>MUGHALGARDENS</t>
  </si>
  <si>
    <t>PuertoQuito</t>
  </si>
  <si>
    <t>麦迪逊市</t>
  </si>
  <si>
    <t>秦山核电站方家山堆场</t>
  </si>
  <si>
    <t>基苏木Ndogo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</si>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</sst>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7" fillId="16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3" fillId="0" borderId="0" applyNumberFormat="0" applyFill="0" applyBorder="0" applyAlignment="0" applyProtection="0">
      <alignment vertical="center"/>
    </xf>
    <xf numFmtId="0" fontId="10" fillId="13" borderId="10" applyNumberFormat="0" applyFont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0" fillId="6" borderId="13" applyNumberFormat="0" applyAlignment="0" applyProtection="0">
      <alignment vertical="center"/>
    </xf>
    <xf numFmtId="0" fontId="19" fillId="6" borderId="11" applyNumberFormat="0" applyAlignment="0" applyProtection="0">
      <alignment vertical="center"/>
    </xf>
    <xf numFmtId="0" fontId="21" fillId="21" borderId="14" applyNumberForma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控制面板!$O$13:$O$312</c:f>
              <c:strCache>
                <c:ptCount val="2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</c:strCache>
            </c:strRef>
          </c:cat>
          <c:val>
            <c:numRef>
              <c:f>控制面板!$P$13:$P$312</c:f>
              <c:numCache>
                <c:formatCode>General</c:formatCode>
                <c:ptCount val="29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控制面板!$O$13:$O$312</c:f>
              <c:strCache>
                <c:ptCount val="2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</c:strCache>
            </c:strRef>
          </c:cat>
          <c:val>
            <c:numRef>
              <c:f>控制面板!$Q$13:$Q$312</c:f>
              <c:numCache>
                <c:formatCode>General</c:formatCode>
                <c:ptCount val="29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控制面板!$O$13:$O$312</c:f>
              <c:strCache>
                <c:ptCount val="2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</c:strCache>
            </c:strRef>
          </c:cat>
          <c:val>
            <c:numRef>
              <c:f>控制面板!$R$13:$R$312</c:f>
              <c:numCache>
                <c:formatCode>General</c:formatCode>
                <c:ptCount val="29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控制面板!$O$13:$O$312</c:f>
              <c:strCache>
                <c:ptCount val="2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</c:strCache>
            </c:strRef>
          </c:cat>
          <c:val>
            <c:numRef>
              <c:f>控制面板!$S$13:$S$312</c:f>
              <c:numCache>
                <c:formatCode>General</c:formatCode>
                <c:ptCount val="29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控制面板!$O$13:$O$312</c:f>
              <c:strCache>
                <c:ptCount val="2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</c:strCache>
            </c:strRef>
          </c:cat>
          <c:val>
            <c:numRef>
              <c:f>控制面板!$T$13:$T$312</c:f>
              <c:numCache>
                <c:formatCode>General</c:formatCode>
                <c:ptCount val="29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控制面板!$O$13:$O$312</c:f>
              <c:strCache>
                <c:ptCount val="2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</c:strCache>
            </c:strRef>
          </c:cat>
          <c:val>
            <c:numRef>
              <c:f>控制面板!$P$13:$P$312</c:f>
              <c:numCache>
                <c:formatCode>General</c:formatCode>
                <c:ptCount val="29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控制面板!$O$13:$O$312</c:f>
              <c:strCache>
                <c:ptCount val="2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</c:strCache>
            </c:strRef>
          </c:cat>
          <c:val>
            <c:numRef>
              <c:f>控制面板!$Q$13:$Q$312</c:f>
              <c:numCache>
                <c:formatCode>General</c:formatCode>
                <c:ptCount val="29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控制面板!$O$13:$O$312</c:f>
              <c:strCache>
                <c:ptCount val="2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</c:strCache>
            </c:strRef>
          </c:cat>
          <c:val>
            <c:numRef>
              <c:f>控制面板!$R$13:$R$312</c:f>
              <c:numCache>
                <c:formatCode>General</c:formatCode>
                <c:ptCount val="29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控制面板!$O$13:$O$312</c:f>
              <c:strCache>
                <c:ptCount val="2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</c:strCache>
            </c:strRef>
          </c:cat>
          <c:val>
            <c:numRef>
              <c:f>控制面板!$S$13:$S$312</c:f>
              <c:numCache>
                <c:formatCode>General</c:formatCode>
                <c:ptCount val="29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控制面板!$O$13:$O$312</c:f>
              <c:strCache>
                <c:ptCount val="2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</c:strCache>
            </c:strRef>
          </c:cat>
          <c:val>
            <c:numRef>
              <c:f>控制面板!$T$13:$T$312</c:f>
              <c:numCache>
                <c:formatCode>General</c:formatCode>
                <c:ptCount val="29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小计!$A$8:$A$32</c:f>
              <c:strCache>
                <c:ptCount val="25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</c:strCache>
            </c:strRef>
          </c:cat>
          <c:val>
            <c:numRef>
              <c:f>小计!$C$8:$C$32</c:f>
              <c:numCache>
                <c:formatCode>"$"#,##0.00_);[Red]\("$"#,##0.00\)</c:formatCode>
                <c:ptCount val="25"/>
                <c:pt idx="0">
                  <c:v>73838229</c:v>
                </c:pt>
                <c:pt idx="1">
                  <c:v>102288620</c:v>
                </c:pt>
                <c:pt idx="2">
                  <c:v>70986240</c:v>
                </c:pt>
                <c:pt idx="3">
                  <c:v>111217943</c:v>
                </c:pt>
                <c:pt idx="4">
                  <c:v>79413342</c:v>
                </c:pt>
                <c:pt idx="5">
                  <c:v>408501328</c:v>
                </c:pt>
                <c:pt idx="6">
                  <c:v>548899777</c:v>
                </c:pt>
                <c:pt idx="7">
                  <c:v>180765545</c:v>
                </c:pt>
                <c:pt idx="8">
                  <c:v>128614792</c:v>
                </c:pt>
                <c:pt idx="9">
                  <c:v>508085828</c:v>
                </c:pt>
                <c:pt idx="10">
                  <c:v>124141107</c:v>
                </c:pt>
                <c:pt idx="11">
                  <c:v>691050202</c:v>
                </c:pt>
                <c:pt idx="12">
                  <c:v>515633038</c:v>
                </c:pt>
                <c:pt idx="13">
                  <c:v>330282215</c:v>
                </c:pt>
                <c:pt idx="14">
                  <c:v>84596792</c:v>
                </c:pt>
                <c:pt idx="15">
                  <c:v>400958126</c:v>
                </c:pt>
                <c:pt idx="16">
                  <c:v>327984086</c:v>
                </c:pt>
                <c:pt idx="17">
                  <c:v>307176349</c:v>
                </c:pt>
                <c:pt idx="18">
                  <c:v>178577999</c:v>
                </c:pt>
                <c:pt idx="19">
                  <c:v>0</c:v>
                </c:pt>
                <c:pt idx="20">
                  <c:v>253079475</c:v>
                </c:pt>
                <c:pt idx="21">
                  <c:v>210899660</c:v>
                </c:pt>
                <c:pt idx="22">
                  <c:v>526547755</c:v>
                </c:pt>
                <c:pt idx="23">
                  <c:v>161646525</c:v>
                </c:pt>
                <c:pt idx="24">
                  <c:v>161646525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ISLASANTAY!$Z$4:$Z$265</c:f>
              <c:strCache>
                <c:ptCount val="2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</c:strCache>
            </c:strRef>
          </c:cat>
          <c:val>
            <c:numRef>
              <c:f>ISLASANTAY!$AA$4:$AA$265</c:f>
              <c:numCache>
                <c:formatCode>General</c:formatCode>
                <c:ptCount val="26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ISLASANTAY!$Z$4:$Z$265</c:f>
              <c:strCache>
                <c:ptCount val="2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</c:strCache>
            </c:strRef>
          </c:cat>
          <c:val>
            <c:numRef>
              <c:f>ISLASANTAY!$AB$4:$AB$265</c:f>
              <c:numCache>
                <c:formatCode>General</c:formatCode>
                <c:ptCount val="26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ISLASANTAY!$Z$4:$Z$265</c:f>
              <c:strCache>
                <c:ptCount val="2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</c:strCache>
            </c:strRef>
          </c:cat>
          <c:val>
            <c:numRef>
              <c:f>ISLASANTAY!$AC$4:$AC$265</c:f>
              <c:numCache>
                <c:formatCode>General</c:formatCode>
                <c:ptCount val="26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Kugluktuk!$AA$4:$AA$242</c:f>
              <c:strCache>
                <c:ptCount val="2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</c:strCache>
            </c:strRef>
          </c:cat>
          <c:val>
            <c:numRef>
              <c:f>Kugluktuk!$AB$4:$AB$242</c:f>
              <c:numCache>
                <c:formatCode>General</c:formatCode>
                <c:ptCount val="23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Kugluktuk!$AA$4:$AA$242</c:f>
              <c:strCache>
                <c:ptCount val="2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</c:strCache>
            </c:strRef>
          </c:cat>
          <c:val>
            <c:numRef>
              <c:f>Kugluktuk!$AC$4:$AC$242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Kugluktuk!$AA$4:$AA$242</c:f>
              <c:strCache>
                <c:ptCount val="2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</c:strCache>
            </c:strRef>
          </c:cat>
          <c:val>
            <c:numRef>
              <c:f>Kugluktuk!$AD$4:$AD$242</c:f>
              <c:numCache>
                <c:formatCode>General</c:formatCode>
                <c:ptCount val="23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庙湾岛!$AA$4:$AA$216</c:f>
              <c:strCache>
                <c:ptCount val="21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</c:strCache>
            </c:strRef>
          </c:cat>
          <c:val>
            <c:numRef>
              <c:f>庙湾岛!$AB$4:$AB$216</c:f>
              <c:numCache>
                <c:formatCode>General</c:formatCode>
                <c:ptCount val="21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庙湾岛!$AA$4:$AA$216</c:f>
              <c:strCache>
                <c:ptCount val="21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</c:strCache>
            </c:strRef>
          </c:cat>
          <c:val>
            <c:numRef>
              <c:f>庙湾岛!$AC$4:$AC$216</c:f>
              <c:numCache>
                <c:formatCode>General</c:formatCode>
                <c:ptCount val="21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庙湾岛!$AA$4:$AA$216</c:f>
              <c:strCache>
                <c:ptCount val="21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</c:strCache>
            </c:strRef>
          </c:cat>
          <c:val>
            <c:numRef>
              <c:f>庙湾岛!$AD$4:$AD$216</c:f>
              <c:numCache>
                <c:formatCode>General</c:formatCode>
                <c:ptCount val="21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平郡岛!$AA$4:$AA$198</c:f>
              <c:strCache>
                <c:ptCount val="19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</c:strCache>
            </c:strRef>
          </c:cat>
          <c:val>
            <c:numRef>
              <c:f>平郡岛!$AB$4:$AB$198</c:f>
              <c:numCache>
                <c:formatCode>General</c:formatCode>
                <c:ptCount val="19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平郡岛!$AA$4:$AA$198</c:f>
              <c:strCache>
                <c:ptCount val="19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</c:strCache>
            </c:strRef>
          </c:cat>
          <c:val>
            <c:numRef>
              <c:f>平郡岛!$AC$4:$AC$198</c:f>
              <c:numCache>
                <c:formatCode>General</c:formatCode>
                <c:ptCount val="19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平郡岛!$AA$4:$AA$198</c:f>
              <c:strCache>
                <c:ptCount val="19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</c:strCache>
            </c:strRef>
          </c:cat>
          <c:val>
            <c:numRef>
              <c:f>平郡岛!$AD$4:$AD$198</c:f>
              <c:numCache>
                <c:formatCode>General</c:formatCode>
                <c:ptCount val="19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巴赫达尔机场!$AA$4:$AA$178</c:f>
              <c:strCache>
                <c:ptCount val="17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</c:strCache>
            </c:strRef>
          </c:cat>
          <c:val>
            <c:numRef>
              <c:f>巴赫达尔机场!$AB$4:$AB$178</c:f>
              <c:numCache>
                <c:formatCode>General</c:formatCode>
                <c:ptCount val="17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巴赫达尔机场!$AA$4:$AA$178</c:f>
              <c:strCache>
                <c:ptCount val="17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</c:strCache>
            </c:strRef>
          </c:cat>
          <c:val>
            <c:numRef>
              <c:f>巴赫达尔机场!$AC$4:$AC$178</c:f>
              <c:numCache>
                <c:formatCode>General</c:formatCode>
                <c:ptCount val="17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巴赫达尔机场!$AA$4:$AA$178</c:f>
              <c:strCache>
                <c:ptCount val="17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</c:strCache>
            </c:strRef>
          </c:cat>
          <c:val>
            <c:numRef>
              <c:f>巴赫达尔机场!$AD$4:$AD$178</c:f>
              <c:numCache>
                <c:formatCode>General</c:formatCode>
                <c:ptCount val="17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丹戎乌班市!$AA$4:$AA$156</c:f>
              <c:strCache>
                <c:ptCount val="15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</c:strCache>
            </c:strRef>
          </c:cat>
          <c:val>
            <c:numRef>
              <c:f>丹戎乌班市!$AB$4:$AB$156</c:f>
              <c:numCache>
                <c:formatCode>General</c:formatCode>
                <c:ptCount val="15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丹戎乌班市!$AA$4:$AA$156</c:f>
              <c:strCache>
                <c:ptCount val="15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</c:strCache>
            </c:strRef>
          </c:cat>
          <c:val>
            <c:numRef>
              <c:f>丹戎乌班市!$AC$4:$AC$156</c:f>
              <c:numCache>
                <c:formatCode>General</c:formatCode>
                <c:ptCount val="15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丹戎乌班市!$AA$4:$AA$156</c:f>
              <c:strCache>
                <c:ptCount val="15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</c:strCache>
            </c:strRef>
          </c:cat>
          <c:val>
            <c:numRef>
              <c:f>丹戎乌班市!$AD$4:$AD$156</c:f>
              <c:numCache>
                <c:formatCode>General</c:formatCode>
                <c:ptCount val="15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霍马利格岛!$AA$4:$AA$134</c:f>
              <c:strCache>
                <c:ptCount val="13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</c:strCache>
            </c:strRef>
          </c:cat>
          <c:val>
            <c:numRef>
              <c:f>霍马利格岛!$AB$4:$AB$134</c:f>
              <c:numCache>
                <c:formatCode>General</c:formatCode>
                <c:ptCount val="13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霍马利格岛!$AA$4:$AA$134</c:f>
              <c:strCache>
                <c:ptCount val="13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</c:strCache>
            </c:strRef>
          </c:cat>
          <c:val>
            <c:numRef>
              <c:f>霍马利格岛!$AC$4:$AC$134</c:f>
              <c:numCache>
                <c:formatCode>General</c:formatCode>
                <c:ptCount val="13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霍马利格岛!$AA$4:$AA$134</c:f>
              <c:strCache>
                <c:ptCount val="13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</c:strCache>
            </c:strRef>
          </c:cat>
          <c:val>
            <c:numRef>
              <c:f>霍马利格岛!$AD$4:$AD$134</c:f>
              <c:numCache>
                <c:formatCode>General</c:formatCode>
                <c:ptCount val="13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卡尔尼科巴机场!$AA$4:$AA$127</c:f>
              <c:strCache>
                <c:ptCount val="12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</c:strCache>
            </c:strRef>
          </c:cat>
          <c:val>
            <c:numRef>
              <c:f>卡尔尼科巴机场!$AB$4:$AB$127</c:f>
              <c:numCache>
                <c:formatCode>General</c:formatCode>
                <c:ptCount val="12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卡尔尼科巴机场!$AA$4:$AA$127</c:f>
              <c:strCache>
                <c:ptCount val="12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</c:strCache>
            </c:strRef>
          </c:cat>
          <c:val>
            <c:numRef>
              <c:f>卡尔尼科巴机场!$AC$4:$AC$127</c:f>
              <c:numCache>
                <c:formatCode>General</c:formatCode>
                <c:ptCount val="12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卡尔尼科巴机场!$AA$4:$AA$127</c:f>
              <c:strCache>
                <c:ptCount val="12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</c:strCache>
            </c:strRef>
          </c:cat>
          <c:val>
            <c:numRef>
              <c:f>卡尔尼科巴机场!$AD$4:$AD$127</c:f>
              <c:numCache>
                <c:formatCode>General</c:formatCode>
                <c:ptCount val="12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锡纳邦机场!$AA$4:$AA$125</c:f>
              <c:strCache>
                <c:ptCount val="12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</c:strCache>
            </c:strRef>
          </c:cat>
          <c:val>
            <c:numRef>
              <c:f>锡纳邦机场!$AB$4:$AB$125</c:f>
              <c:numCache>
                <c:formatCode>General</c:formatCode>
                <c:ptCount val="12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锡纳邦机场!$AA$4:$AA$125</c:f>
              <c:strCache>
                <c:ptCount val="12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</c:strCache>
            </c:strRef>
          </c:cat>
          <c:val>
            <c:numRef>
              <c:f>锡纳邦机场!$AC$4:$AC$125</c:f>
              <c:numCache>
                <c:formatCode>General</c:formatCode>
                <c:ptCount val="12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锡纳邦机场!$AA$4:$AA$125</c:f>
              <c:strCache>
                <c:ptCount val="12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</c:strCache>
            </c:strRef>
          </c:cat>
          <c:val>
            <c:numRef>
              <c:f>锡纳邦机场!$AD$4:$AD$125</c:f>
              <c:numCache>
                <c:formatCode>General</c:formatCode>
                <c:ptCount val="12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五结乡!$AA$4:$AA$123</c:f>
              <c:strCache>
                <c:ptCount val="11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</c:strCache>
            </c:strRef>
          </c:cat>
          <c:val>
            <c:numRef>
              <c:f>五结乡!$AB$4:$AB$123</c:f>
              <c:numCache>
                <c:formatCode>General</c:formatCode>
                <c:ptCount val="11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五结乡!$AA$4:$AA$123</c:f>
              <c:strCache>
                <c:ptCount val="11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</c:strCache>
            </c:strRef>
          </c:cat>
          <c:val>
            <c:numRef>
              <c:f>五结乡!$AC$4:$AC$123</c:f>
              <c:numCache>
                <c:formatCode>General</c:formatCode>
                <c:ptCount val="11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五结乡!$AA$4:$AA$123</c:f>
              <c:strCache>
                <c:ptCount val="11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</c:strCache>
            </c:strRef>
          </c:cat>
          <c:val>
            <c:numRef>
              <c:f>五结乡!$AD$4:$AD$123</c:f>
              <c:numCache>
                <c:formatCode>General</c:formatCode>
                <c:ptCount val="11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阿勒格尼县机场!$AA$4:$AA$117</c:f>
              <c:strCache>
                <c:ptCount val="11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</c:strCache>
            </c:strRef>
          </c:cat>
          <c:val>
            <c:numRef>
              <c:f>阿勒格尼县机场!$AB$4:$AB$117</c:f>
              <c:numCache>
                <c:formatCode>General</c:formatCode>
                <c:ptCount val="11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阿勒格尼县机场!$AA$4:$AA$117</c:f>
              <c:strCache>
                <c:ptCount val="11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</c:strCache>
            </c:strRef>
          </c:cat>
          <c:val>
            <c:numRef>
              <c:f>阿勒格尼县机场!$AC$4:$AC$117</c:f>
              <c:numCache>
                <c:formatCode>General</c:formatCode>
                <c:ptCount val="11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阿勒格尼县机场!$AA$4:$AA$117</c:f>
              <c:strCache>
                <c:ptCount val="11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</c:strCache>
            </c:strRef>
          </c:cat>
          <c:val>
            <c:numRef>
              <c:f>阿勒格尼县机场!$AD$4:$AD$117</c:f>
              <c:numCache>
                <c:formatCode>General</c:formatCode>
                <c:ptCount val="11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伊维桑!$AA$4:$AA$113</c:f>
              <c:strCache>
                <c:ptCount val="10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</c:strCache>
            </c:strRef>
          </c:cat>
          <c:val>
            <c:numRef>
              <c:f>伊维桑!$AB$4:$AB$113</c:f>
              <c:numCache>
                <c:formatCode>General</c:formatCode>
                <c:ptCount val="10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伊维桑!$AA$4:$AA$113</c:f>
              <c:strCache>
                <c:ptCount val="10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</c:strCache>
            </c:strRef>
          </c:cat>
          <c:val>
            <c:numRef>
              <c:f>伊维桑!$AC$4:$AC$113</c:f>
              <c:numCache>
                <c:formatCode>General</c:formatCode>
                <c:ptCount val="10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伊维桑!$AA$4:$AA$113</c:f>
              <c:strCache>
                <c:ptCount val="10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</c:strCache>
            </c:strRef>
          </c:cat>
          <c:val>
            <c:numRef>
              <c:f>伊维桑!$AD$4:$AD$113</c:f>
              <c:numCache>
                <c:formatCode>General</c:formatCode>
                <c:ptCount val="10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菲利宾BCCM!$AA$4:$AA$113</c:f>
              <c:strCache>
                <c:ptCount val="10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</c:strCache>
            </c:strRef>
          </c:cat>
          <c:val>
            <c:numRef>
              <c:f>菲利宾BCCM!$AB$4:$AB$113</c:f>
              <c:numCache>
                <c:formatCode>General</c:formatCode>
                <c:ptCount val="10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菲利宾BCCM!$AA$4:$AA$113</c:f>
              <c:strCache>
                <c:ptCount val="10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</c:strCache>
            </c:strRef>
          </c:cat>
          <c:val>
            <c:numRef>
              <c:f>菲利宾BCCM!$AC$4:$AC$113</c:f>
              <c:numCache>
                <c:formatCode>General</c:formatCode>
                <c:ptCount val="10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菲利宾BCCM!$AA$4:$AA$113</c:f>
              <c:strCache>
                <c:ptCount val="10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</c:strCache>
            </c:strRef>
          </c:cat>
          <c:val>
            <c:numRef>
              <c:f>菲利宾BCCM!$AD$4:$AD$113</c:f>
              <c:numCache>
                <c:formatCode>General</c:formatCode>
                <c:ptCount val="10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池田町!$AA$4:$AA$112</c:f>
              <c:strCache>
                <c:ptCount val="10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</c:strCache>
            </c:strRef>
          </c:cat>
          <c:val>
            <c:numRef>
              <c:f>池田町!$AB$4:$AB$112</c:f>
              <c:numCache>
                <c:formatCode>General</c:formatCode>
                <c:ptCount val="10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池田町!$AA$4:$AA$112</c:f>
              <c:strCache>
                <c:ptCount val="10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</c:strCache>
            </c:strRef>
          </c:cat>
          <c:val>
            <c:numRef>
              <c:f>池田町!$AC$4:$AC$112</c:f>
              <c:numCache>
                <c:formatCode>General</c:formatCode>
                <c:ptCount val="10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池田町!$AA$4:$AA$112</c:f>
              <c:strCache>
                <c:ptCount val="10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</c:strCache>
            </c:strRef>
          </c:cat>
          <c:val>
            <c:numRef>
              <c:f>池田町!$AD$4:$AD$112</c:f>
              <c:numCache>
                <c:formatCode>General</c:formatCode>
                <c:ptCount val="10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切列波维茨机场!$AA$4:$AA$109</c:f>
              <c:strCache>
                <c:ptCount val="10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</c:strCache>
            </c:strRef>
          </c:cat>
          <c:val>
            <c:numRef>
              <c:f>切列波维茨机场!$AB$4:$AB$109</c:f>
              <c:numCache>
                <c:formatCode>General</c:formatCode>
                <c:ptCount val="10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切列波维茨机场!$AA$4:$AA$109</c:f>
              <c:strCache>
                <c:ptCount val="10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</c:strCache>
            </c:strRef>
          </c:cat>
          <c:val>
            <c:numRef>
              <c:f>切列波维茨机场!$AC$4:$AC$109</c:f>
              <c:numCache>
                <c:formatCode>General</c:formatCode>
                <c:ptCount val="10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切列波维茨机场!$AA$4:$AA$109</c:f>
              <c:strCache>
                <c:ptCount val="10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</c:strCache>
            </c:strRef>
          </c:cat>
          <c:val>
            <c:numRef>
              <c:f>切列波维茨机场!$AD$4:$AD$109</c:f>
              <c:numCache>
                <c:formatCode>General</c:formatCode>
                <c:ptCount val="10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麦迪逊市!$AA$4:$AA$103</c:f>
              <c:strCache>
                <c:ptCount val="9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</c:strCache>
            </c:strRef>
          </c:cat>
          <c:val>
            <c:numRef>
              <c:f>麦迪逊市!$AB$4:$AB$103</c:f>
              <c:numCache>
                <c:formatCode>General</c:formatCode>
                <c:ptCount val="9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麦迪逊市!$AA$4:$AA$103</c:f>
              <c:strCache>
                <c:ptCount val="9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</c:strCache>
            </c:strRef>
          </c:cat>
          <c:val>
            <c:numRef>
              <c:f>麦迪逊市!$AC$4:$AC$103</c:f>
              <c:numCache>
                <c:formatCode>General</c:formatCode>
                <c:ptCount val="9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麦迪逊市!$AA$4:$AA$103</c:f>
              <c:strCache>
                <c:ptCount val="9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</c:strCache>
            </c:strRef>
          </c:cat>
          <c:val>
            <c:numRef>
              <c:f>麦迪逊市!$AD$4:$AD$103</c:f>
              <c:numCache>
                <c:formatCode>General</c:formatCode>
                <c:ptCount val="9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佩里哈圣何塞!$AA$4:$AA$84</c:f>
              <c:strCache>
                <c:ptCount val="8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</c:strCache>
            </c:strRef>
          </c:cat>
          <c:val>
            <c:numRef>
              <c:f>佩里哈圣何塞!$AB$4:$AB$84</c:f>
              <c:numCache>
                <c:formatCode>General</c:formatCode>
                <c:ptCount val="8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佩里哈圣何塞!$AA$4:$AA$84</c:f>
              <c:strCache>
                <c:ptCount val="8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</c:strCache>
            </c:strRef>
          </c:cat>
          <c:val>
            <c:numRef>
              <c:f>佩里哈圣何塞!$AC$4:$AC$84</c:f>
              <c:numCache>
                <c:formatCode>General</c:formatCode>
                <c:ptCount val="8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佩里哈圣何塞!$AA$4:$AA$84</c:f>
              <c:strCache>
                <c:ptCount val="8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</c:strCache>
            </c:strRef>
          </c:cat>
          <c:val>
            <c:numRef>
              <c:f>佩里哈圣何塞!$AD$4:$AD$84</c:f>
              <c:numCache>
                <c:formatCode>General</c:formatCode>
                <c:ptCount val="8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鹿谷乡!$AB$4:$AB$74</c:f>
              <c:strCache>
                <c:ptCount val="7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</c:strCache>
            </c:strRef>
          </c:cat>
          <c:val>
            <c:numRef>
              <c:f>鹿谷乡!$AC$4:$AC$74</c:f>
              <c:numCache>
                <c:formatCode>General</c:formatCode>
                <c:ptCount val="7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鹿谷乡!$AB$4:$AB$74</c:f>
              <c:strCache>
                <c:ptCount val="7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</c:strCache>
            </c:strRef>
          </c:cat>
          <c:val>
            <c:numRef>
              <c:f>鹿谷乡!$AD$4:$AD$74</c:f>
              <c:numCache>
                <c:formatCode>General</c:formatCode>
                <c:ptCount val="7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鹿谷乡!$AB$4:$AB$74</c:f>
              <c:strCache>
                <c:ptCount val="7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</c:strCache>
            </c:strRef>
          </c:cat>
          <c:val>
            <c:numRef>
              <c:f>鹿谷乡!$AE$4:$AE$74</c:f>
              <c:numCache>
                <c:formatCode>General</c:formatCode>
                <c:ptCount val="7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假伊斯坦布尔机场!$AB$4:$AB$72</c:f>
              <c:strCache>
                <c:ptCount val="6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</c:strCache>
            </c:strRef>
          </c:cat>
          <c:val>
            <c:numRef>
              <c:f>假伊斯坦布尔机场!$AC$4:$AC$72</c:f>
              <c:numCache>
                <c:formatCode>General</c:formatCode>
                <c:ptCount val="6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假伊斯坦布尔机场!$AB$4:$AB$72</c:f>
              <c:strCache>
                <c:ptCount val="6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</c:strCache>
            </c:strRef>
          </c:cat>
          <c:val>
            <c:numRef>
              <c:f>假伊斯坦布尔机场!$AD$4:$AD$72</c:f>
              <c:numCache>
                <c:formatCode>General</c:formatCode>
                <c:ptCount val="6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假伊斯坦布尔机场!$AB$4:$AB$72</c:f>
              <c:strCache>
                <c:ptCount val="6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</c:strCache>
            </c:strRef>
          </c:cat>
          <c:val>
            <c:numRef>
              <c:f>假伊斯坦布尔机场!$AE$4:$AE$72</c:f>
              <c:numCache>
                <c:formatCode>General</c:formatCode>
                <c:ptCount val="6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九十九里町!$AB$4:$AB$66</c:f>
              <c:strCache>
                <c:ptCount val="6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</c:strCache>
            </c:strRef>
          </c:cat>
          <c:val>
            <c:numRef>
              <c:f>九十九里町!$AC$4:$AC$66</c:f>
              <c:numCache>
                <c:formatCode>General</c:formatCode>
                <c:ptCount val="6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九十九里町!$AB$4:$AB$66</c:f>
              <c:strCache>
                <c:ptCount val="6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</c:strCache>
            </c:strRef>
          </c:cat>
          <c:val>
            <c:numRef>
              <c:f>九十九里町!$AD$4:$AD$66</c:f>
              <c:numCache>
                <c:formatCode>General</c:formatCode>
                <c:ptCount val="6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九十九里町!$AB$4:$AB$66</c:f>
              <c:strCache>
                <c:ptCount val="6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</c:strCache>
            </c:strRef>
          </c:cat>
          <c:val>
            <c:numRef>
              <c:f>九十九里町!$AE$4:$AE$66</c:f>
              <c:numCache>
                <c:formatCode>General</c:formatCode>
                <c:ptCount val="62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基苏木Ndogo!$AB$4:$AB$62</c:f>
              <c:strCache>
                <c:ptCount val="5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</c:strCache>
            </c:strRef>
          </c:cat>
          <c:val>
            <c:numRef>
              <c:f>基苏木Ndogo!$AC$4:$AC$62</c:f>
              <c:numCache>
                <c:formatCode>General</c:formatCode>
                <c:ptCount val="5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基苏木Ndogo!$AB$4:$AB$62</c:f>
              <c:strCache>
                <c:ptCount val="5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</c:strCache>
            </c:strRef>
          </c:cat>
          <c:val>
            <c:numRef>
              <c:f>基苏木Ndogo!$AD$4:$AD$62</c:f>
              <c:numCache>
                <c:formatCode>General</c:formatCode>
                <c:ptCount val="5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基苏木Ndogo!$AB$4:$AB$62</c:f>
              <c:strCache>
                <c:ptCount val="5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</c:strCache>
            </c:strRef>
          </c:cat>
          <c:val>
            <c:numRef>
              <c:f>基苏木Ndogo!$AE$4:$AE$62</c:f>
              <c:numCache>
                <c:formatCode>General</c:formatCode>
                <c:ptCount val="5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PuertoQuito!$AB$4:$AB$51</c:f>
              <c:strCache>
                <c:ptCount val="4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</c:strCache>
            </c:strRef>
          </c:cat>
          <c:val>
            <c:numRef>
              <c:f>PuertoQuito!$AC$4:$AC$51</c:f>
              <c:numCache>
                <c:formatCode>General</c:formatCode>
                <c:ptCount val="4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PuertoQuito!$AB$4:$AB$51</c:f>
              <c:strCache>
                <c:ptCount val="4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</c:strCache>
            </c:strRef>
          </c:cat>
          <c:val>
            <c:numRef>
              <c:f>PuertoQuito!$AD$4:$AD$51</c:f>
              <c:numCache>
                <c:formatCode>General</c:formatCode>
                <c:ptCount val="4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PuertoQuito!$AB$4:$AB$51</c:f>
              <c:strCache>
                <c:ptCount val="4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</c:strCache>
            </c:strRef>
          </c:cat>
          <c:val>
            <c:numRef>
              <c:f>PuertoQuito!$AE$4:$AE$51</c:f>
              <c:numCache>
                <c:formatCode>General</c:formatCode>
                <c:ptCount val="47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Glumovo!$AB$4:$AB$33</c:f>
              <c:strCache>
                <c:ptCount val="2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</c:strCache>
            </c:strRef>
          </c:cat>
          <c:val>
            <c:numRef>
              <c:f>Glumovo!$AC$4:$AC$33</c:f>
              <c:numCache>
                <c:formatCode>General</c:formatCode>
                <c:ptCount val="2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Glumovo!$AB$4:$AB$33</c:f>
              <c:strCache>
                <c:ptCount val="2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</c:strCache>
            </c:strRef>
          </c:cat>
          <c:val>
            <c:numRef>
              <c:f>Glumovo!$AD$4:$AD$33</c:f>
              <c:numCache>
                <c:formatCode>General</c:formatCode>
                <c:ptCount val="2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Glumovo!$AB$4:$AB$33</c:f>
              <c:strCache>
                <c:ptCount val="2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</c:strCache>
            </c:strRef>
          </c:cat>
          <c:val>
            <c:numRef>
              <c:f>Glumovo!$AE$4:$AE$33</c:f>
              <c:numCache>
                <c:formatCode>General</c:formatCode>
                <c:ptCount val="2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HookerCreek机场!$AB$4:$AB$27</c:f>
              <c:strCache>
                <c:ptCount val="2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</c:strCache>
            </c:strRef>
          </c:cat>
          <c:val>
            <c:numRef>
              <c:f>HookerCreek机场!$AC$4:$AC$27</c:f>
              <c:numCache>
                <c:formatCode>General</c:formatCode>
                <c:ptCount val="23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HookerCreek机场!$AB$4:$AB$27</c:f>
              <c:strCache>
                <c:ptCount val="2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</c:strCache>
            </c:strRef>
          </c:cat>
          <c:val>
            <c:numRef>
              <c:f>HookerCreek机场!$AD$4:$AD$27</c:f>
              <c:numCache>
                <c:formatCode>General</c:formatCode>
                <c:ptCount val="23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HookerCreek机场!$AB$4:$AB$27</c:f>
              <c:strCache>
                <c:ptCount val="2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</c:strCache>
            </c:strRef>
          </c:cat>
          <c:val>
            <c:numRef>
              <c:f>HookerCreek机场!$AE$4:$AE$27</c:f>
              <c:numCache>
                <c:formatCode>General</c:formatCode>
                <c:ptCount val="23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米灵吉姆彼机场!$AB$4:$AB$23</c:f>
              <c:strCache>
                <c:ptCount val="1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</c:strCache>
            </c:strRef>
          </c:cat>
          <c:val>
            <c:numRef>
              <c:f>米灵吉姆彼机场!$AC$4:$AC$23</c:f>
              <c:numCache>
                <c:formatCode>General</c:formatCode>
                <c:ptCount val="1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米灵吉姆彼机场!$AB$4:$AB$23</c:f>
              <c:strCache>
                <c:ptCount val="1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</c:strCache>
            </c:strRef>
          </c:cat>
          <c:val>
            <c:numRef>
              <c:f>米灵吉姆彼机场!$AD$4:$AD$23</c:f>
              <c:numCache>
                <c:formatCode>General</c:formatCode>
                <c:ptCount val="1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米灵吉姆彼机场!$AB$4:$AB$23</c:f>
              <c:strCache>
                <c:ptCount val="1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</c:strCache>
            </c:strRef>
          </c:cat>
          <c:val>
            <c:numRef>
              <c:f>米灵吉姆彼机场!$AE$4:$AE$23</c:f>
              <c:numCache>
                <c:formatCode>General</c:formatCode>
                <c:ptCount val="19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基特曼斯胡普机场!$AB$4:$AB$21</c:f>
              <c:strCache>
                <c:ptCount val="1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</c:strCache>
            </c:strRef>
          </c:cat>
          <c:val>
            <c:numRef>
              <c:f>基特曼斯胡普机场!$AC$4:$AC$21</c:f>
              <c:numCache>
                <c:formatCode>General</c:formatCode>
                <c:ptCount val="1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基特曼斯胡普机场!$AB$4:$AB$21</c:f>
              <c:strCache>
                <c:ptCount val="1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</c:strCache>
            </c:strRef>
          </c:cat>
          <c:val>
            <c:numRef>
              <c:f>基特曼斯胡普机场!$AD$4:$AD$21</c:f>
              <c:numCache>
                <c:formatCode>General</c:formatCode>
                <c:ptCount val="1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基特曼斯胡普机场!$AB$4:$AB$21</c:f>
              <c:strCache>
                <c:ptCount val="1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</c:strCache>
            </c:strRef>
          </c:cat>
          <c:val>
            <c:numRef>
              <c:f>基特曼斯胡普机场!$AE$4:$AE$21</c:f>
              <c:numCache>
                <c:formatCode>General</c:formatCode>
                <c:ptCount val="17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301</xdr:row>
      <xdr:rowOff>24130</xdr:rowOff>
    </xdr:from>
    <xdr:to>
      <xdr:col>13</xdr:col>
      <xdr:colOff>85725</xdr:colOff>
      <xdr:row>334</xdr:row>
      <xdr:rowOff>34290</xdr:rowOff>
    </xdr:to>
    <xdr:graphicFrame>
      <xdr:nvGraphicFramePr>
        <xdr:cNvPr id="2" name="图表 1"/>
        <xdr:cNvGraphicFramePr/>
      </xdr:nvGraphicFramePr>
      <xdr:xfrm>
        <a:off x="96520" y="521449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333</xdr:row>
      <xdr:rowOff>140335</xdr:rowOff>
    </xdr:from>
    <xdr:to>
      <xdr:col>13</xdr:col>
      <xdr:colOff>76200</xdr:colOff>
      <xdr:row>366</xdr:row>
      <xdr:rowOff>150495</xdr:rowOff>
    </xdr:to>
    <xdr:graphicFrame>
      <xdr:nvGraphicFramePr>
        <xdr:cNvPr id="3" name="图表 2"/>
        <xdr:cNvGraphicFramePr/>
      </xdr:nvGraphicFramePr>
      <xdr:xfrm>
        <a:off x="86995" y="577475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39814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51388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513889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51388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51388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62963" refreshedBy="超级无敌美少女" recordCount="26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11T00:00:00" count="26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43:00" maxDate="1899-12-30T23:13:00" count="21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2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m/>
      </sharedItems>
    </cacheField>
    <cacheField name="支出（最近24小时）" numFmtId="26">
      <sharedItems containsString="0" containsBlank="1" containsNumber="1" containsInteger="1" minValue="-385100013" maxValue="-103701002" count="26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m/>
      </sharedItems>
    </cacheField>
    <cacheField name="最近7天利润" numFmtId="26">
      <sharedItems containsString="0" containsBlank="1" containsNumber="1" containsInteger="1" minValue="-1241452048" maxValue="748001625" count="26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3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629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629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62963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62963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745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745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86111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86111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861111" refreshedBy="超级无敌美少女" recordCount="23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11T00:00:00" count="23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44:00" maxDate="1899-12-30T23:28:00" count="20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1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</sharedItems>
    </cacheField>
    <cacheField name="支出（最近24小时）" numFmtId="26">
      <sharedItems containsString="0" containsBlank="1" containsNumber="1" containsInteger="1" minValue="-673803670" maxValue="-160159782" count="23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</sharedItems>
    </cacheField>
    <cacheField name="最近7天利润" numFmtId="26">
      <sharedItems containsString="0" containsBlank="1" containsNumber="1" containsInteger="1" minValue="-1486427799" maxValue="879431512" count="23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1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86111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976852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976852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97685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4976852" refreshedBy="超级无敌美少女" recordCount="21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11T00:00:00" count="21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44:00" maxDate="1899-12-30T23:25:00" count="18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m/>
      </sharedItems>
    </cacheField>
    <cacheField name="支出（最近24小时）" numFmtId="0">
      <sharedItems containsString="0" containsBlank="1" containsNumber="1" containsInteger="1" minValue="-344726249" maxValue="-24166799" count="21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m/>
      </sharedItems>
    </cacheField>
    <cacheField name="最近7天利润" numFmtId="0">
      <sharedItems containsString="0" containsBlank="1" containsNumber="1" containsInteger="1" minValue="-539703364" maxValue="549849244" count="21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092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09259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09259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09259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092593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208333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20833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208333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324074" refreshedBy="超级无敌美少女" recordCount="300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11T00:00:00" count="29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4:18:00" maxDate="1899-12-30T23:53:00" count="24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</sharedItems>
    </cacheField>
    <cacheField name="帝国总价值" numFmtId="26">
      <sharedItems containsString="0" containsBlank="1" containsNumber="1" containsInteger="1" minValue="62747" maxValue="2525584945109" count="29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29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</sharedItems>
    </cacheField>
    <cacheField name="收入（最近24小时）" numFmtId="26">
      <sharedItems containsBlank="1" containsNumber="1" containsInteger="1" containsMixedTypes="1" count="25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</sharedItems>
    </cacheField>
    <cacheField name="收入（上周）" numFmtId="26">
      <sharedItems containsString="0" containsBlank="1" containsNumber="1" containsInteger="1" minValue="-18179179853" maxValue="19926246463" count="29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</sharedItems>
    </cacheField>
    <cacheField name="金币余额" numFmtId="0">
      <sharedItems containsString="0" containsBlank="1" containsNumber="1" containsInteger="1" minValue="16" maxValue="1989" count="20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5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324074" refreshedBy="超级无敌美少女" recordCount="19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11T00:00:00" count="19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46:00" maxDate="1899-12-30T23:30:00" count="17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m/>
      </sharedItems>
    </cacheField>
    <cacheField name="支出（最近24小时）" numFmtId="0">
      <sharedItems containsString="0" containsBlank="1" containsNumber="1" containsInteger="1" minValue="-344726249" maxValue="0" count="19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m/>
      </sharedItems>
    </cacheField>
    <cacheField name="最近7天利润" numFmtId="0">
      <sharedItems containsString="0" containsBlank="1" containsNumber="1" containsInteger="1" minValue="-534526048" maxValue="501344411" count="19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32407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324074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439815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439815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439815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439815" refreshedBy="超级无敌美少女" recordCount="17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11T00:00:00" count="17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48:00" maxDate="1899-12-30T23:17:00" count="15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6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m/>
      </sharedItems>
    </cacheField>
    <cacheField name="支出（最近24小时）" numFmtId="26">
      <sharedItems containsString="0" containsBlank="1" containsNumber="1" containsInteger="1" minValue="-673799904" maxValue="-181446221" count="17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m/>
      </sharedItems>
    </cacheField>
    <cacheField name="最近7天利润" numFmtId="26">
      <sharedItems containsString="0" containsBlank="1" containsNumber="1" containsInteger="1" minValue="-1076797864" maxValue="1572890649" count="17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7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55555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55555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55555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55555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67129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67129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67129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67129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78703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78703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78703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78703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902778" refreshedBy="超级无敌美少女" recordCount="15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11T00:00:00" count="15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48:00" maxDate="1899-12-30T23:19:00" count="13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4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m/>
      </sharedItems>
    </cacheField>
    <cacheField name="支出（最近24小时）" numFmtId="26">
      <sharedItems containsString="0" containsBlank="1" containsNumber="1" containsInteger="1" minValue="-2233209671" maxValue="-425191647" count="15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m/>
      </sharedItems>
    </cacheField>
    <cacheField name="最近7天利润" numFmtId="26">
      <sharedItems containsString="0" containsBlank="1" containsNumber="1" containsInteger="1" minValue="-5606635538" maxValue="5196139834" count="15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5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902778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90277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5902778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01851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018519" refreshedBy="超级无敌美少女" recordCount="13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11T00:00:00" count="13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49:00" maxDate="1899-12-30T23:19:00" count="12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2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m/>
      </sharedItems>
    </cacheField>
    <cacheField name="支出（最近24小时）" numFmtId="0">
      <sharedItems containsString="0" containsBlank="1" containsNumber="1" containsInteger="1" minValue="-2596755432" maxValue="-699275792" count="13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m/>
      </sharedItems>
    </cacheField>
    <cacheField name="最近7天利润" numFmtId="0">
      <sharedItems containsString="0" containsBlank="1" containsNumber="1" containsInteger="1" minValue="-6743502385" maxValue="5742905865" count="13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3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01851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018519" refreshedBy="超级无敌美少女" recordCount="12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11T00:00:00" count="12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49:00" maxDate="1899-12-30T23:20:00" count="11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1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m/>
      </sharedItems>
    </cacheField>
    <cacheField name="支出（最近24小时）" numFmtId="0">
      <sharedItems containsString="0" containsBlank="1" containsNumber="1" containsInteger="1" minValue="-673799904" maxValue="-181446221" count="12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m/>
      </sharedItems>
    </cacheField>
    <cacheField name="最近7天利润" numFmtId="0">
      <sharedItems containsString="0" containsBlank="1" containsNumber="1" containsInteger="1" minValue="-1069648281" maxValue="1298224025" count="12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2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134259" refreshedBy="超级无敌美少女" recordCount="12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11T00:00:00" count="12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49:00" maxDate="1899-12-30T23:20:00" count="11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1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m/>
      </sharedItems>
    </cacheField>
    <cacheField name="支出（最近24小时）" numFmtId="0">
      <sharedItems containsString="0" containsBlank="1" containsNumber="1" containsInteger="1" minValue="-727198389" maxValue="-183505324" count="12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m/>
      </sharedItems>
    </cacheField>
    <cacheField name="最近7天利润" numFmtId="0">
      <sharedItems containsString="0" containsBlank="1" containsNumber="1" containsInteger="1" minValue="-1136552441" maxValue="1220618619" count="12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2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134259" refreshedBy="超级无敌美少女" recordCount="11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11T00:00:00" count="11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0:00" maxDate="1899-12-30T23:20:00" count="10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m/>
      </sharedItems>
    </cacheField>
    <cacheField name="支出（最近24小时）" numFmtId="0">
      <sharedItems containsString="0" containsBlank="1" containsNumber="1" containsInteger="1" minValue="-1755406671" maxValue="-472710435" count="11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m/>
      </sharedItems>
    </cacheField>
    <cacheField name="最近7天利润" numFmtId="0">
      <sharedItems containsString="0" containsBlank="1" containsNumber="1" containsInteger="1" minValue="-3368711788" maxValue="3688133729" count="11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1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134259" refreshedBy="超级无敌美少女" recordCount="11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11T00:00:00" count="11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0:00" maxDate="1899-12-30T23:21:00" count="10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0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m/>
      </sharedItems>
    </cacheField>
    <cacheField name="支出（最近24小时）" numFmtId="0">
      <sharedItems containsString="0" containsBlank="1" containsNumber="1" containsInteger="1" minValue="-619627666" maxValue="0" count="11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m/>
      </sharedItems>
    </cacheField>
    <cacheField name="最近7天利润" numFmtId="0">
      <sharedItems containsString="0" containsBlank="1" containsNumber="1" containsInteger="1" minValue="-1004746340" maxValue="1052575633" count="11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1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134259" refreshedBy="超级无敌美少女" recordCount="10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11T00:00:00" count="10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0:00" maxDate="1899-12-30T23:21:00" count="10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0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m/>
      </sharedItems>
    </cacheField>
    <cacheField name="支出（最近24小时）" numFmtId="0">
      <sharedItems containsString="0" containsBlank="1" containsNumber="1" containsInteger="1" minValue="-2726593932" maxValue="-554786493" count="10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m/>
      </sharedItems>
    </cacheField>
    <cacheField name="最近7天利润" numFmtId="0">
      <sharedItems containsString="0" containsBlank="1" containsNumber="1" containsInteger="1" minValue="-6935024191" maxValue="1382139577" count="10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0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25" refreshedBy="超级无敌美少女" recordCount="10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11T00:00:00" count="10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1:00" maxDate="1899-12-30T23:22:00" count="10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0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m/>
      </sharedItems>
    </cacheField>
    <cacheField name="支出（最近24小时）" numFmtId="0">
      <sharedItems containsString="0" containsBlank="1" containsNumber="1" containsInteger="1" minValue="-2596755432" maxValue="-240799634" count="10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m/>
      </sharedItems>
    </cacheField>
    <cacheField name="最近7天利润" numFmtId="0">
      <sharedItems containsString="0" containsBlank="1" containsNumber="1" containsInteger="1" minValue="-6392253608" maxValue="2003396088" count="10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0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25" refreshedBy="超级无敌美少女" recordCount="10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11T00:00:00" count="10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1:00" maxDate="1899-12-30T23:22:00" count="10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0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m/>
      </sharedItems>
    </cacheField>
    <cacheField name="支出（最近24小时）" numFmtId="0">
      <sharedItems containsString="0" containsBlank="1" containsNumber="1" containsInteger="1" minValue="-2596740919" maxValue="-695734762" count="10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m/>
      </sharedItems>
    </cacheField>
    <cacheField name="最近7天利润" numFmtId="0">
      <sharedItems containsString="0" containsBlank="1" containsNumber="1" containsInteger="1" minValue="-6614903053" maxValue="1095963420" count="10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0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25" refreshedBy="超级无敌美少女" recordCount="10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11T00:00:00" count="10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1:00" maxDate="1899-12-30T23:22:00" count="9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9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m/>
      </sharedItems>
    </cacheField>
    <cacheField name="支出（最近24小时）" numFmtId="0">
      <sharedItems containsString="0" containsBlank="1" containsNumber="1" containsInteger="1" minValue="-854298694" maxValue="0" count="10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m/>
      </sharedItems>
    </cacheField>
    <cacheField name="最近7天利润" numFmtId="0">
      <sharedItems containsString="0" containsBlank="1" containsNumber="1" containsInteger="1" minValue="-1509444116" maxValue="1854751546" count="10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0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365741" refreshedBy="超级无敌美少女" recordCount="9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11T00:00:00" count="9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2:00" maxDate="1899-12-30T23:06:00" count="9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9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m/>
      </sharedItems>
    </cacheField>
    <cacheField name="支出（最近24小时）" numFmtId="0">
      <sharedItems containsString="0" containsBlank="1" containsNumber="1" containsInteger="1" minValue="-2163109363" maxValue="-398939785" count="9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m/>
      </sharedItems>
    </cacheField>
    <cacheField name="最近7天利润" numFmtId="0">
      <sharedItems containsString="0" containsBlank="1" containsNumber="1" containsInteger="1" minValue="-5626283225" maxValue="5482769221" count="9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9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365741" refreshedBy="超级无敌美少女" recordCount="8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11T00:00:00" count="8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2:00" maxDate="1899-12-30T23:06:00" count="7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7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m/>
      </sharedItems>
    </cacheField>
    <cacheField name="支出（最近24小时）" numFmtId="0">
      <sharedItems containsString="0" containsBlank="1" containsNumber="1" containsInteger="1" minValue="-2596755432" maxValue="-747176430" count="80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m/>
      </sharedItems>
    </cacheField>
    <cacheField name="最近7天利润" numFmtId="0">
      <sharedItems containsString="0" containsBlank="1" containsNumber="1" containsInteger="1" minValue="-5655293917" maxValue="5504521668" count="80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80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365741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481481" refreshedBy="超级无敌美少女" recordCount="70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11T00:00:00" count="70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3:00" maxDate="1899-12-30T23:06:00" count="6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62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m/>
      </sharedItems>
    </cacheField>
    <cacheField name="支出（最近24小时）" numFmtId="0">
      <sharedItems containsString="0" containsBlank="1" containsNumber="1" containsInteger="1" minValue="-2579442116" maxValue="0" count="70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m/>
      </sharedItems>
    </cacheField>
    <cacheField name="最近7天利润" numFmtId="0">
      <sharedItems containsString="0" containsBlank="1" containsNumber="1" containsInteger="1" minValue="-6629285815" maxValue="3957874080" count="70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70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481481" refreshedBy="超级无敌美少女" recordCount="68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11T00:00:00" count="6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3:00" maxDate="1899-12-30T23:07:00" count="67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63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m/>
      </sharedItems>
    </cacheField>
    <cacheField name="支出（最近24小时）" numFmtId="0">
      <sharedItems containsString="0" containsBlank="1" containsNumber="1" containsInteger="1" minValue="-462413350" maxValue="-194513000" count="68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m/>
      </sharedItems>
    </cacheField>
    <cacheField name="最近7天利润" numFmtId="0">
      <sharedItems containsString="0" containsBlank="1" containsNumber="1" containsInteger="1" minValue="-1122796923" maxValue="1326026327" count="68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68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481481" refreshedBy="超级无敌美少女" recordCount="62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11T00:00:00" count="62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3:00" maxDate="1899-12-30T23:07:00" count="60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53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m/>
      </sharedItems>
    </cacheField>
    <cacheField name="支出（最近24小时）" numFmtId="0">
      <sharedItems containsString="0" containsBlank="1" containsNumber="1" containsInteger="1" minValue="-1782095314" maxValue="0" count="62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m/>
      </sharedItems>
    </cacheField>
    <cacheField name="最近7天利润" numFmtId="0">
      <sharedItems containsString="0" containsBlank="1" containsNumber="1" containsInteger="1" minValue="-6314873421" maxValue="5068165523" count="62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62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481481" refreshedBy="超级无敌美少女" recordCount="58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11T00:00:00" count="5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4:00" maxDate="1899-12-30T23:07:00" count="56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53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m/>
      </sharedItems>
    </cacheField>
    <cacheField name="支出（最近24小时）" numFmtId="0">
      <sharedItems containsString="0" containsBlank="1" containsNumber="1" containsInteger="1" minValue="-534622789" maxValue="-247439547" count="58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m/>
      </sharedItems>
    </cacheField>
    <cacheField name="最近7天利润" numFmtId="0">
      <sharedItems containsString="0" containsBlank="1" containsNumber="1" containsInteger="1" minValue="-1226554329" maxValue="1674707716" count="58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5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597222" refreshedBy="超级无敌美少女" recordCount="47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11T00:00:00" count="47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09:54:00" maxDate="1899-12-30T23:07:00" count="46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41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m/>
      </sharedItems>
    </cacheField>
    <cacheField name="支出（最近24小时）" numFmtId="0">
      <sharedItems containsString="0" containsBlank="1" containsNumber="1" containsInteger="1" minValue="-621413600" maxValue="0" count="47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m/>
      </sharedItems>
    </cacheField>
    <cacheField name="最近7天利润" numFmtId="0">
      <sharedItems containsString="0" containsBlank="1" containsNumber="1" containsInteger="1" minValue="-1426310127" maxValue="1795958676" count="47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47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597222" refreshedBy="超级无敌美少女" recordCount="29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11T00:00:00" count="29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11:05:00" maxDate="1899-12-30T23:08:00" count="29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21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m/>
      </sharedItems>
    </cacheField>
    <cacheField name="支出（最近24小时）" numFmtId="0">
      <sharedItems containsString="0" containsBlank="1" containsNumber="1" containsInteger="1" minValue="-1358098715" maxValue="0" count="29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m/>
      </sharedItems>
    </cacheField>
    <cacheField name="最近7天利润" numFmtId="0">
      <sharedItems containsString="0" containsBlank="1" containsNumber="1" containsInteger="1" minValue="-4842649089" maxValue="4480940979" count="29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29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712963" refreshedBy="超级无敌美少女" recordCount="23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11T00:00:00" count="23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11:12:00" maxDate="1899-12-30T23:08:00" count="23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18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m/>
      </sharedItems>
    </cacheField>
    <cacheField name="支出（最近24小时）" numFmtId="0">
      <sharedItems containsString="0" containsBlank="1" containsNumber="1" containsInteger="1" minValue="-440492290" maxValue="-216115235" count="23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m/>
      </sharedItems>
    </cacheField>
    <cacheField name="最近7天利润" numFmtId="0">
      <sharedItems containsString="0" containsBlank="1" containsNumber="1" containsInteger="1" minValue="-1074242366" maxValue="793998439" count="23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23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712963" refreshedBy="超级无敌美少女" recordCount="19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11T00:00:00" count="19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11:27:00" maxDate="1899-12-30T22:00:00" count="18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14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m/>
      </sharedItems>
    </cacheField>
    <cacheField name="支出（最近24小时）" numFmtId="0">
      <sharedItems containsString="0" containsBlank="1" containsNumber="1" containsInteger="1" minValue="-430079034" maxValue="-209673477" count="19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m/>
      </sharedItems>
    </cacheField>
    <cacheField name="最近7天利润" numFmtId="0">
      <sharedItems containsString="0" containsBlank="1" containsNumber="1" containsInteger="1" minValue="-1080859856" maxValue="1180337449" count="19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19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712963" refreshedBy="超级无敌美少女" recordCount="17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11T00:00:00" count="17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m/>
      </sharedItems>
    </cacheField>
    <cacheField name="时间" numFmtId="0">
      <sharedItems containsString="0" containsBlank="1" containsNonDate="0" containsDate="1" minDate="1899-12-30T11:34:00" maxDate="1899-12-30T22:01:00" count="17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12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m/>
      </sharedItems>
    </cacheField>
    <cacheField name="支出（最近24小时）" numFmtId="0">
      <sharedItems containsString="0" containsBlank="1" containsNumber="1" containsInteger="1" minValue="-430081545" maxValue="-218525247" count="17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m/>
      </sharedItems>
    </cacheField>
    <cacheField name="最近7天利润" numFmtId="0">
      <sharedItems containsString="0" containsBlank="1" containsNumber="1" containsInteger="1" minValue="-1275003823" maxValue="1131063275" count="17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17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1.7656712963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91050202" count="24">
        <n v="73838229"/>
        <n v="102288620"/>
        <n v="70986240"/>
        <n v="111217943"/>
        <n v="79413342"/>
        <n v="408501328"/>
        <n v="548899777"/>
        <n v="180765545"/>
        <n v="128614792"/>
        <n v="508085828"/>
        <n v="124141107"/>
        <n v="691050202"/>
        <n v="515633038"/>
        <n v="330282215"/>
        <n v="84596792"/>
        <n v="400958126"/>
        <n v="327984086"/>
        <n v="307176349"/>
        <n v="178577999"/>
        <n v="0"/>
        <n v="253079475"/>
        <n v="210899660"/>
        <n v="526547755"/>
        <n v="16164652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1"/>
    <x v="2"/>
    <x v="1"/>
    <x v="226"/>
    <x v="259"/>
    <x v="260"/>
    <x v="12"/>
    <x v="3"/>
    <x v="2"/>
    <x v="22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1"/>
    <x v="1"/>
    <x v="0"/>
    <x v="193"/>
    <x v="211"/>
    <x v="211"/>
    <x v="0"/>
    <x v="0"/>
    <x v="0"/>
    <x v="20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0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1"/>
    <x v="1"/>
    <x v="0"/>
    <x v="175"/>
    <x v="192"/>
    <x v="193"/>
    <x v="0"/>
    <x v="0"/>
    <x v="0"/>
    <x v="18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1"/>
    <x v="21"/>
    <x v="0"/>
    <x v="164"/>
    <x v="173"/>
    <x v="173"/>
    <x v="0"/>
    <x v="0"/>
    <x v="0"/>
    <x v="16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1"/>
    <x v="2"/>
    <x v="0"/>
    <x v="139"/>
    <x v="151"/>
    <x v="151"/>
    <x v="0"/>
    <x v="0"/>
    <x v="0"/>
    <x v="14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1"/>
    <x v="1"/>
    <x v="0"/>
    <x v="120"/>
    <x v="129"/>
    <x v="129"/>
    <x v="0"/>
    <x v="0"/>
    <x v="0"/>
    <x v="12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1"/>
    <x v="1"/>
    <x v="0"/>
    <x v="116"/>
    <x v="122"/>
    <x v="122"/>
    <x v="0"/>
    <x v="0"/>
    <x v="0"/>
    <x v="12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1"/>
    <x v="1"/>
    <x v="0"/>
    <x v="114"/>
    <x v="120"/>
    <x v="120"/>
    <x v="0"/>
    <x v="0"/>
    <x v="0"/>
    <x v="12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1"/>
    <x v="1"/>
    <x v="0"/>
    <x v="111"/>
    <x v="118"/>
    <x v="118"/>
    <x v="0"/>
    <x v="0"/>
    <x v="0"/>
    <x v="11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1"/>
    <x v="1"/>
    <x v="0"/>
    <x v="105"/>
    <x v="112"/>
    <x v="112"/>
    <x v="0"/>
    <x v="0"/>
    <x v="0"/>
    <x v="11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1"/>
    <x v="1"/>
    <x v="0"/>
    <x v="99"/>
    <x v="108"/>
    <x v="108"/>
    <x v="0"/>
    <x v="0"/>
    <x v="0"/>
    <x v="10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1"/>
    <x v="1"/>
    <x v="0"/>
    <x v="100"/>
    <x v="108"/>
    <x v="108"/>
    <x v="0"/>
    <x v="0"/>
    <x v="0"/>
    <x v="10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1"/>
    <x v="1"/>
    <x v="0"/>
    <x v="99"/>
    <x v="107"/>
    <x v="107"/>
    <x v="0"/>
    <x v="0"/>
    <x v="0"/>
    <x v="10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1"/>
    <x v="1"/>
    <x v="0"/>
    <x v="97"/>
    <x v="104"/>
    <x v="104"/>
    <x v="0"/>
    <x v="0"/>
    <x v="0"/>
    <x v="10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1"/>
    <x v="1"/>
    <x v="0"/>
    <x v="90"/>
    <x v="98"/>
    <x v="98"/>
    <x v="0"/>
    <x v="0"/>
    <x v="0"/>
    <x v="9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1"/>
    <x v="1"/>
    <x v="0"/>
    <x v="72"/>
    <x v="79"/>
    <x v="79"/>
    <x v="0"/>
    <x v="0"/>
    <x v="0"/>
    <x v="7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1"/>
    <x v="1"/>
    <x v="0"/>
    <x v="61"/>
    <x v="69"/>
    <x v="69"/>
    <x v="0"/>
    <x v="0"/>
    <x v="0"/>
    <x v="6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1"/>
    <x v="1"/>
    <x v="0"/>
    <x v="62"/>
    <x v="67"/>
    <x v="67"/>
    <x v="0"/>
    <x v="0"/>
    <x v="0"/>
    <x v="6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1"/>
    <x v="1"/>
    <x v="0"/>
    <x v="52"/>
    <x v="61"/>
    <x v="61"/>
    <x v="0"/>
    <x v="0"/>
    <x v="0"/>
    <x v="6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1"/>
    <x v="1"/>
    <x v="0"/>
    <x v="52"/>
    <x v="57"/>
    <x v="57"/>
    <x v="0"/>
    <x v="0"/>
    <x v="0"/>
    <x v="5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1"/>
    <x v="1"/>
    <x v="0"/>
    <x v="40"/>
    <x v="46"/>
    <x v="46"/>
    <x v="0"/>
    <x v="0"/>
    <x v="0"/>
    <x v="46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1"/>
    <x v="1"/>
    <x v="0"/>
    <x v="20"/>
    <x v="28"/>
    <x v="28"/>
    <x v="0"/>
    <x v="0"/>
    <x v="0"/>
    <x v="28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1"/>
    <x v="1"/>
    <x v="0"/>
    <x v="17"/>
    <x v="22"/>
    <x v="22"/>
    <x v="0"/>
    <x v="0"/>
    <x v="0"/>
    <x v="22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1"/>
    <x v="1"/>
    <x v="0"/>
    <x v="13"/>
    <x v="18"/>
    <x v="18"/>
    <x v="0"/>
    <x v="0"/>
    <x v="0"/>
    <x v="18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1"/>
    <x v="1"/>
    <x v="0"/>
    <x v="11"/>
    <x v="16"/>
    <x v="16"/>
    <x v="0"/>
    <x v="0"/>
    <x v="0"/>
    <x v="16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12" firstHeaderRow="0" firstDataRow="1" firstDataCol="1"/>
  <pivotFields count="13">
    <pivotField axis="axisRow" compact="0" showAll="0">
      <items count="300">
        <item x="2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compact="0" showAll="0"/>
    <pivotField dataField="1" compact="0" showAll="0">
      <items count="2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29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dataField="1" compact="0" showAll="0">
      <items count="25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dataField="1" compact="0" showAll="0">
      <items count="29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2"/>
    </i>
    <i>
      <x v="8"/>
    </i>
    <i>
      <x v="32"/>
    </i>
    <i>
      <x v="3"/>
    </i>
    <i>
      <x v="30"/>
    </i>
    <i>
      <x v="7"/>
    </i>
    <i>
      <x v="36"/>
    </i>
    <i>
      <x v="1"/>
    </i>
    <i>
      <x v="20"/>
    </i>
    <i>
      <x v="27"/>
    </i>
    <i>
      <x v="21"/>
    </i>
    <i>
      <x v="23"/>
    </i>
    <i>
      <x v="6"/>
    </i>
    <i>
      <x v="19"/>
    </i>
    <i>
      <x v="24"/>
    </i>
    <i>
      <x v="29"/>
    </i>
    <i>
      <x v="9"/>
    </i>
    <i>
      <x v="26"/>
    </i>
    <i>
      <x v="10"/>
    </i>
    <i>
      <x v="34"/>
    </i>
    <i>
      <x v="13"/>
    </i>
    <i>
      <x/>
    </i>
    <i>
      <x v="1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65" firstHeaderRow="0" firstDataRow="1" firstDataCol="1"/>
  <pivotFields count="12">
    <pivotField axis="axisRow" compact="0" showAll="0">
      <items count="262">
        <item x="2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dataField="1" compact="0" showAll="0">
      <items count="26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6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compact="0" showAll="0"/>
    <pivotField compact="0" showAll="0"/>
    <pivotField compact="0" showAll="0"/>
    <pivotField dataField="1" compact="0" showAll="0">
      <items count="23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2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</pivotFields>
  <rowFields count="1">
    <field x="0"/>
  </rowFields>
  <rowItems count="2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6" firstHeaderRow="0" firstDataRow="1" firstDataCol="1"/>
  <pivotFields count="12">
    <pivotField axis="axisRow" compact="0" showAll="0">
      <items count="213">
        <item x="2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3">
        <item x="7"/>
        <item x="5"/>
        <item x="1"/>
        <item x="2"/>
        <item x="9"/>
        <item x="10"/>
        <item x="4"/>
        <item x="6"/>
        <item x="8"/>
        <item x="3"/>
        <item x="0"/>
        <item x="21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213">
        <item x="4"/>
        <item x="3"/>
        <item x="2"/>
        <item x="1"/>
        <item x="0"/>
        <item x="5"/>
        <item x="6"/>
        <item x="7"/>
        <item x="8"/>
        <item x="9"/>
        <item x="10"/>
        <item x="21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dataField="1" compact="0" showAll="0">
      <items count="203">
        <item x="1"/>
        <item x="2"/>
        <item x="4"/>
        <item x="3"/>
        <item x="0"/>
        <item x="10"/>
        <item x="8"/>
        <item x="6"/>
        <item x="9"/>
        <item x="7"/>
        <item x="5"/>
        <item x="20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</pivotFields>
  <rowFields count="1">
    <field x="0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8" firstHeaderRow="0" firstDataRow="1" firstDataCol="1"/>
  <pivotFields count="12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0"/>
        <item x="1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5">
        <item x="0"/>
        <item x="1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0"/>
        <item x="1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2"/>
        <item x="0"/>
        <item x="1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2"/>
        <item x="1"/>
        <item x="0"/>
        <item x="1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2"/>
        <item x="1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3"/>
        <item x="1"/>
        <item x="2"/>
        <item x="0"/>
        <item x="1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3"/>
        <item x="2"/>
        <item x="1"/>
        <item x="0"/>
        <item x="1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3"/>
        <item x="1"/>
        <item x="2"/>
        <item x="0"/>
        <item x="1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4"/>
        <item x="3"/>
        <item x="1"/>
        <item x="2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4"/>
        <item x="3"/>
        <item x="2"/>
        <item x="1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4"/>
        <item x="3"/>
        <item x="1"/>
        <item x="2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2"/>
        <item x="1"/>
        <item x="0"/>
        <item x="1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2"/>
        <item x="1"/>
        <item x="0"/>
        <item x="1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2"/>
        <item x="1"/>
        <item x="0"/>
        <item x="1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2"/>
        <item x="0"/>
        <item x="1"/>
        <item x="3"/>
        <item x="1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3"/>
        <item x="2"/>
        <item x="1"/>
        <item x="0"/>
        <item x="1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2"/>
        <item x="0"/>
        <item x="1"/>
        <item x="3"/>
        <item x="1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3"/>
        <item x="4"/>
        <item x="2"/>
        <item x="1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4"/>
        <item x="3"/>
        <item x="2"/>
        <item x="1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3"/>
        <item x="4"/>
        <item x="2"/>
        <item x="1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2"/>
        <item x="4"/>
        <item x="3"/>
        <item x="1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4"/>
        <item x="3"/>
        <item x="2"/>
        <item x="1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2"/>
        <item x="4"/>
        <item x="3"/>
        <item x="1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3"/>
        <item x="2"/>
        <item x="1"/>
        <item x="4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4"/>
        <item x="3"/>
        <item x="2"/>
        <item x="1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3"/>
        <item x="2"/>
        <item x="1"/>
        <item x="4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"/>
        <item x="3"/>
        <item x="2"/>
        <item x="0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3"/>
        <item x="2"/>
        <item x="1"/>
        <item x="0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1">
        <item x="1"/>
        <item x="3"/>
        <item x="2"/>
        <item x="0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2"/>
        <item x="1"/>
        <item x="3"/>
        <item x="0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3"/>
        <item x="2"/>
        <item x="1"/>
        <item x="0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"/>
        <item x="1"/>
        <item x="3"/>
        <item x="0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0"/>
        <item x="1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0"/>
        <item x="1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5"/>
        <item x="2"/>
        <item x="4"/>
        <item x="1"/>
        <item x="3"/>
        <item x="0"/>
        <item x="6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5"/>
        <item x="4"/>
        <item x="3"/>
        <item x="2"/>
        <item x="1"/>
        <item x="0"/>
        <item x="6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5"/>
        <item x="2"/>
        <item x="4"/>
        <item x="1"/>
        <item x="3"/>
        <item x="0"/>
        <item x="6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3"/>
        <item x="5"/>
        <item x="6"/>
        <item x="1"/>
        <item x="4"/>
        <item x="2"/>
        <item x="0"/>
        <item x="4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5"/>
        <item x="4"/>
        <item x="3"/>
        <item x="2"/>
        <item x="1"/>
        <item x="0"/>
        <item x="6"/>
        <item x="4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3"/>
        <item x="5"/>
        <item x="1"/>
        <item x="4"/>
        <item x="2"/>
        <item x="0"/>
        <item x="6"/>
        <item x="4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8"/>
        <item x="2"/>
        <item x="4"/>
        <item x="5"/>
        <item x="7"/>
        <item x="6"/>
        <item x="3"/>
        <item x="1"/>
        <item x="0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7"/>
        <item x="6"/>
        <item x="5"/>
        <item x="4"/>
        <item x="3"/>
        <item x="2"/>
        <item x="1"/>
        <item x="8"/>
        <item x="0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4"/>
        <item x="5"/>
        <item x="7"/>
        <item x="6"/>
        <item x="3"/>
        <item x="1"/>
        <item x="0"/>
        <item x="8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4"/>
        <item x="5"/>
        <item x="2"/>
        <item x="3"/>
        <item x="6"/>
        <item x="1"/>
        <item x="0"/>
        <item x="18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4"/>
        <item x="3"/>
        <item x="2"/>
        <item x="1"/>
        <item x="0"/>
        <item x="5"/>
        <item x="6"/>
        <item x="18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4"/>
        <item x="2"/>
        <item x="3"/>
        <item x="1"/>
        <item x="0"/>
        <item x="6"/>
        <item x="5"/>
        <item x="18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1"/>
        <item x="3"/>
        <item x="0"/>
        <item x="4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4"/>
        <item x="3"/>
        <item x="2"/>
        <item x="1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1"/>
        <item x="3"/>
        <item x="0"/>
        <item x="4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8"/>
  <sheetViews>
    <sheetView topLeftCell="D1" workbookViewId="0">
      <pane ySplit="1" topLeftCell="A307" activePane="bottomLeft" state="frozen"/>
      <selection/>
      <selection pane="bottomLeft" activeCell="E298" sqref="E298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00" si="8">E278-I278</f>
        <v>-80361215334</v>
      </c>
      <c r="M278" s="1">
        <f t="shared" ref="M278:M300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20"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t="s">
        <v>305</v>
      </c>
      <c r="P312">
        <v>186491144589225</v>
      </c>
      <c r="Q312">
        <v>175633279958162</v>
      </c>
      <c r="R312">
        <v>10920823204696</v>
      </c>
      <c r="S312">
        <v>172253668549</v>
      </c>
      <c r="T312">
        <v>540318491647</v>
      </c>
    </row>
    <row r="316" spans="18:18">
      <c r="R316" s="1">
        <v>178500000000</v>
      </c>
    </row>
    <row r="317" spans="18:18">
      <c r="R317" s="20">
        <v>61200000000</v>
      </c>
    </row>
    <row r="318" spans="18:18">
      <c r="R318" s="20">
        <f>R316-R317</f>
        <v>117300000000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73838229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102288620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70986240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70986240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312</v>
      </c>
      <c r="J10">
        <v>3290891000</v>
      </c>
      <c r="K10">
        <v>73838229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111217943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316</v>
      </c>
      <c r="J11">
        <v>5757969000</v>
      </c>
      <c r="K11">
        <v>79413342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79413342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317</v>
      </c>
      <c r="J12">
        <v>7300401000</v>
      </c>
      <c r="K12">
        <v>84596792</v>
      </c>
      <c r="X12" s="1"/>
      <c r="AC12" s="1"/>
    </row>
    <row r="13" ht="21" customHeight="1" spans="1:11">
      <c r="A13" s="62" t="s">
        <v>318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408501328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315</v>
      </c>
      <c r="J13">
        <v>5757969000</v>
      </c>
      <c r="K13">
        <v>102288620</v>
      </c>
    </row>
    <row r="14" ht="21" customHeight="1" spans="1:11">
      <c r="A14" s="62" t="s">
        <v>319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548899777</v>
      </c>
      <c r="E14" t="s">
        <v>96</v>
      </c>
      <c r="F14" s="1">
        <f ca="1" t="array" ref="F14">INDIRECT("79罐!"&amp;"H"&amp;MAX(ROW('79罐'!6:6)*('79罐'!6:6&lt;&gt;"")))</f>
        <v>4879</v>
      </c>
      <c r="I14" t="s">
        <v>198</v>
      </c>
      <c r="J14">
        <v>2945882000</v>
      </c>
      <c r="K14">
        <v>111217943</v>
      </c>
    </row>
    <row r="15" ht="21" customHeight="1" spans="1:11">
      <c r="A15" s="62" t="s">
        <v>320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180765545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321</v>
      </c>
      <c r="J15">
        <v>5295028536</v>
      </c>
      <c r="K15">
        <v>124141107</v>
      </c>
    </row>
    <row r="16" ht="21" customHeight="1" spans="1:11">
      <c r="A16" s="62" t="s">
        <v>322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128614792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322</v>
      </c>
      <c r="J16">
        <v>6214278000</v>
      </c>
      <c r="K16">
        <v>128614792</v>
      </c>
    </row>
    <row r="17" ht="21" customHeight="1" spans="1:11">
      <c r="A17" s="62" t="s">
        <v>323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508085828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269</v>
      </c>
      <c r="J17">
        <v>5757969000</v>
      </c>
      <c r="K17">
        <v>161646525</v>
      </c>
    </row>
    <row r="18" ht="21" customHeight="1" spans="1:11">
      <c r="A18" s="62" t="s">
        <v>321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124141107</v>
      </c>
      <c r="E18" t="s">
        <v>324</v>
      </c>
      <c r="F18" s="1">
        <f ca="1" t="array" ref="F18">INDIRECT("土耳其皇家园林!"&amp;"H"&amp;MAX(ROW(土耳其皇家园林!I:I)*(土耳其皇家园林!I:I&lt;&gt;"")))</f>
        <v>0</v>
      </c>
      <c r="I18" t="s">
        <v>325</v>
      </c>
      <c r="J18">
        <v>5757969000</v>
      </c>
      <c r="K18">
        <v>161646525</v>
      </c>
    </row>
    <row r="19" ht="21" customHeight="1" spans="1:11">
      <c r="A19" s="62" t="s">
        <v>326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691050202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327</v>
      </c>
      <c r="J19">
        <v>5757969000</v>
      </c>
      <c r="K19">
        <v>161646525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515633038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330</v>
      </c>
      <c r="J20">
        <v>5757969000</v>
      </c>
      <c r="K20">
        <v>178577999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330282215</v>
      </c>
      <c r="E21" t="s">
        <v>331</v>
      </c>
      <c r="F21" s="1">
        <f ca="1" t="array" ref="F21">INDIRECT("MUGHALGARDENS!"&amp;"H"&amp;MAX(ROW(MUGHALGARDENS!I:I)*(MUGHALGARDENS!I:I&lt;&gt;"")))</f>
        <v>0</v>
      </c>
      <c r="I21" t="s">
        <v>320</v>
      </c>
      <c r="J21">
        <v>5757969000</v>
      </c>
      <c r="K21">
        <v>180765545</v>
      </c>
    </row>
    <row r="22" ht="21" customHeight="1" spans="1:11">
      <c r="A22" s="62" t="s">
        <v>317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84596792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7737846410</v>
      </c>
      <c r="K22">
        <v>210899660</v>
      </c>
    </row>
    <row r="23" ht="21" customHeight="1" spans="1:11">
      <c r="A23" s="62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400958126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6657166464</v>
      </c>
      <c r="K23">
        <v>253079475</v>
      </c>
    </row>
    <row r="24" ht="21" customHeight="1" spans="1:11">
      <c r="A24" s="62" t="s">
        <v>336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327984086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337</v>
      </c>
      <c r="J24">
        <v>22190554000</v>
      </c>
      <c r="K24">
        <v>307176349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307176349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336</v>
      </c>
      <c r="J25">
        <v>22190554000</v>
      </c>
      <c r="K25">
        <v>327984086</v>
      </c>
    </row>
    <row r="26" ht="21" customHeight="1" spans="1:11">
      <c r="A26" s="62" t="s">
        <v>330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178577999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249</v>
      </c>
      <c r="J26">
        <v>22190554000</v>
      </c>
      <c r="K26">
        <v>330282215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333</v>
      </c>
      <c r="J27">
        <v>18484731577</v>
      </c>
      <c r="K27">
        <v>400958126</v>
      </c>
    </row>
    <row r="28" ht="21" customHeight="1" spans="1:11">
      <c r="A28" s="62" t="s">
        <v>335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253079475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318</v>
      </c>
      <c r="J28">
        <v>19083876757</v>
      </c>
      <c r="K28">
        <v>408501328</v>
      </c>
    </row>
    <row r="29" ht="21" customHeight="1" spans="1:11">
      <c r="A29" s="62" t="s">
        <v>332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210899660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323</v>
      </c>
      <c r="J29">
        <v>15000814482</v>
      </c>
      <c r="K29">
        <v>508085828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526547755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328</v>
      </c>
      <c r="J30">
        <v>22190554000</v>
      </c>
      <c r="K30">
        <v>515633038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161646525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338</v>
      </c>
      <c r="J31">
        <v>17752443464</v>
      </c>
      <c r="K31">
        <v>526547755</v>
      </c>
    </row>
    <row r="32" ht="21" customHeight="1" spans="1:11">
      <c r="A32" s="62" t="s">
        <v>327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161646525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319</v>
      </c>
      <c r="J32">
        <v>22190554000</v>
      </c>
      <c r="K32">
        <v>548899777</v>
      </c>
    </row>
    <row r="33" ht="21" customHeight="1" spans="1:11">
      <c r="A33" s="62" t="s">
        <v>325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161646525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326</v>
      </c>
      <c r="J33">
        <v>23300083000</v>
      </c>
      <c r="K33">
        <v>691050202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6648478023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C212" sqref="C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65"/>
  <sheetViews>
    <sheetView zoomScale="115" zoomScaleNormal="115" workbookViewId="0">
      <pane ySplit="3" topLeftCell="A259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63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26:29">
      <c r="Z264" s="7">
        <v>43901</v>
      </c>
      <c r="AA264">
        <v>-187534444</v>
      </c>
      <c r="AB264">
        <v>22847758</v>
      </c>
      <c r="AC264">
        <v>73838229</v>
      </c>
    </row>
    <row r="265" spans="26:29">
      <c r="Z265" t="s">
        <v>305</v>
      </c>
      <c r="AA265">
        <v>-46965791694</v>
      </c>
      <c r="AB265" t="e">
        <v>#VALUE!</v>
      </c>
      <c r="AC265">
        <v>-1674080395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2"/>
  <sheetViews>
    <sheetView workbookViewId="0">
      <pane ySplit="3" topLeftCell="A224" activePane="bottomLeft" state="frozen"/>
      <selection/>
      <selection pane="bottomLeft" activeCell="I240" sqref="I24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40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27:30">
      <c r="AA241" s="7">
        <v>43901</v>
      </c>
      <c r="AB241">
        <v>-328125522</v>
      </c>
      <c r="AC241">
        <v>19371328</v>
      </c>
      <c r="AD241">
        <v>102288620</v>
      </c>
    </row>
    <row r="242" spans="27:30">
      <c r="AA242" t="s">
        <v>305</v>
      </c>
      <c r="AB242">
        <v>-72126711305</v>
      </c>
      <c r="AC242" t="e">
        <v>#VALUE!</v>
      </c>
      <c r="AD242">
        <v>18913842052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6"/>
  <sheetViews>
    <sheetView workbookViewId="0">
      <pane ySplit="3" topLeftCell="A206" activePane="bottomLeft" state="frozen"/>
      <selection/>
      <selection pane="bottomLeft" activeCell="I214" sqref="I2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14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27:30">
      <c r="AA215" s="7">
        <v>43901</v>
      </c>
      <c r="AB215">
        <v>-167874234</v>
      </c>
      <c r="AC215">
        <v>7109882</v>
      </c>
      <c r="AD215">
        <v>70986240</v>
      </c>
    </row>
    <row r="216" spans="27:30">
      <c r="AA216" t="s">
        <v>305</v>
      </c>
      <c r="AB216">
        <v>-33781736295</v>
      </c>
      <c r="AC216" t="e">
        <v>#VALUE!</v>
      </c>
      <c r="AD216">
        <v>13949351759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8"/>
  <sheetViews>
    <sheetView workbookViewId="0">
      <pane ySplit="3" topLeftCell="A186" activePane="bottomLeft" state="frozen"/>
      <selection/>
      <selection pane="bottomLeft" activeCell="I196" sqref="I1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27:30">
      <c r="AA197" s="7">
        <v>43901</v>
      </c>
      <c r="AB197">
        <v>-167874234</v>
      </c>
      <c r="AC197">
        <v>19490165</v>
      </c>
      <c r="AD197">
        <v>111217943</v>
      </c>
    </row>
    <row r="198" spans="27:30">
      <c r="AA198" t="s">
        <v>305</v>
      </c>
      <c r="AB198">
        <v>-30769848782</v>
      </c>
      <c r="AC198" t="e">
        <v>#VALUE!</v>
      </c>
      <c r="AD198">
        <v>13480972563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67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76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27:30">
      <c r="AA177" s="7">
        <v>43901</v>
      </c>
      <c r="AB177">
        <v>-328125522</v>
      </c>
      <c r="AC177">
        <v>10741621</v>
      </c>
      <c r="AD177">
        <v>79413342</v>
      </c>
    </row>
    <row r="178" spans="27:30">
      <c r="AA178" t="s">
        <v>305</v>
      </c>
      <c r="AB178">
        <v>-54340886898</v>
      </c>
      <c r="AC178" t="e">
        <v>#VALUE!</v>
      </c>
      <c r="AD178">
        <v>24773029048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7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54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27:30">
      <c r="AA155" s="7">
        <v>43901</v>
      </c>
      <c r="AB155">
        <v>-1087524446</v>
      </c>
      <c r="AC155">
        <v>94066787</v>
      </c>
      <c r="AD155">
        <v>408501328</v>
      </c>
    </row>
    <row r="156" spans="27:30">
      <c r="AA156" t="s">
        <v>305</v>
      </c>
      <c r="AB156">
        <v>-154666545779</v>
      </c>
      <c r="AC156" t="e">
        <v>#VALUE!</v>
      </c>
      <c r="AD156">
        <v>53708339978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18" activePane="bottomLeft" state="frozen"/>
      <selection/>
      <selection pane="bottomLeft" activeCell="D126" sqref="D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27:30">
      <c r="AA133" s="7">
        <v>43901</v>
      </c>
      <c r="AB133">
        <v>-1264563310</v>
      </c>
      <c r="AC133">
        <v>143538486</v>
      </c>
      <c r="AD133">
        <v>548899777</v>
      </c>
    </row>
    <row r="134" spans="27:30">
      <c r="AA134" t="s">
        <v>305</v>
      </c>
      <c r="AB134">
        <v>-152915861589</v>
      </c>
      <c r="AC134">
        <v>12837294910</v>
      </c>
      <c r="AD134">
        <v>55555397820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workbookViewId="0">
      <pane ySplit="3" topLeftCell="A115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27:30">
      <c r="AA126" s="7">
        <v>43901</v>
      </c>
      <c r="AB126">
        <v>-328125522</v>
      </c>
      <c r="AC126">
        <v>41713076</v>
      </c>
      <c r="AD126">
        <v>180765545</v>
      </c>
    </row>
    <row r="127" spans="27:30">
      <c r="AA127" t="s">
        <v>305</v>
      </c>
      <c r="AB127">
        <v>-37016147757</v>
      </c>
      <c r="AC127">
        <v>3171323425</v>
      </c>
      <c r="AD127">
        <v>13606064993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2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23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27:30">
      <c r="AA124" s="7">
        <v>43901</v>
      </c>
      <c r="AB124">
        <v>-354130371</v>
      </c>
      <c r="AC124">
        <v>36095609</v>
      </c>
      <c r="AD124">
        <v>128614792</v>
      </c>
    </row>
    <row r="125" spans="27:30">
      <c r="AA125" t="s">
        <v>305</v>
      </c>
      <c r="AB125">
        <v>-39262589974</v>
      </c>
      <c r="AC125">
        <v>2287249697</v>
      </c>
      <c r="AD125">
        <v>15062438837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11" activePane="bottomLeft" state="frozen"/>
      <selection/>
      <selection pane="bottomLeft" activeCell="G116" sqref="G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2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27:30">
      <c r="AA122" s="7">
        <v>43901</v>
      </c>
      <c r="AB122">
        <v>-854844797</v>
      </c>
      <c r="AC122">
        <v>89918528</v>
      </c>
      <c r="AD122">
        <v>508085828</v>
      </c>
    </row>
    <row r="123" spans="27:30">
      <c r="AA123" t="s">
        <v>305</v>
      </c>
      <c r="AB123">
        <v>-93723356598</v>
      </c>
      <c r="AC123">
        <v>9466980713</v>
      </c>
      <c r="AD123">
        <v>37555559664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workbookViewId="0">
      <pane ySplit="3" topLeftCell="A104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15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27:30">
      <c r="AA116" s="7">
        <v>43901</v>
      </c>
      <c r="AB116">
        <v>-301744103</v>
      </c>
      <c r="AC116">
        <v>32441430</v>
      </c>
      <c r="AD116">
        <v>124141107</v>
      </c>
    </row>
    <row r="117" spans="27:30">
      <c r="AA117" t="s">
        <v>305</v>
      </c>
      <c r="AB117">
        <v>-31230991725</v>
      </c>
      <c r="AC117">
        <v>1727447224</v>
      </c>
      <c r="AD117">
        <v>11458600889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101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1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27:30">
      <c r="AA112" s="7">
        <v>43901</v>
      </c>
      <c r="AB112">
        <v>-1327791853</v>
      </c>
      <c r="AC112">
        <v>149822172</v>
      </c>
      <c r="AD112">
        <v>691050202</v>
      </c>
    </row>
    <row r="113" spans="27:30">
      <c r="AA113" t="s">
        <v>305</v>
      </c>
      <c r="AB113">
        <v>-133746608428</v>
      </c>
      <c r="AC113">
        <v>2069466081</v>
      </c>
      <c r="AD113">
        <v>2516870813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105" activePane="bottomLeft" state="frozen"/>
      <selection/>
      <selection pane="bottomLeft" activeCell="D108" sqref="D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1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27:30">
      <c r="AA112" s="7">
        <v>43901</v>
      </c>
      <c r="AB112">
        <v>-1264563310</v>
      </c>
      <c r="AC112">
        <v>117791674</v>
      </c>
      <c r="AD112">
        <v>515633038</v>
      </c>
    </row>
    <row r="113" spans="27:30">
      <c r="AA113" t="s">
        <v>305</v>
      </c>
      <c r="AB113">
        <v>-126090118669</v>
      </c>
      <c r="AC113">
        <v>6368814974</v>
      </c>
      <c r="AD113">
        <v>9699528349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101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10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27:30">
      <c r="AA111" s="7">
        <v>43901</v>
      </c>
      <c r="AB111">
        <v>-1264563310</v>
      </c>
      <c r="AC111">
        <v>19714154</v>
      </c>
      <c r="AD111">
        <v>330282215</v>
      </c>
    </row>
    <row r="112" spans="27:30">
      <c r="AA112" t="s">
        <v>305</v>
      </c>
      <c r="AB112">
        <v>-126688115917</v>
      </c>
      <c r="AC112">
        <v>1868410901</v>
      </c>
      <c r="AD112">
        <v>5835691870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99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07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27:30">
      <c r="AA108" s="7">
        <v>43901</v>
      </c>
      <c r="AB108">
        <v>-416023122</v>
      </c>
      <c r="AC108">
        <v>25810047</v>
      </c>
      <c r="AD108">
        <v>84596792</v>
      </c>
    </row>
    <row r="109" spans="27:30">
      <c r="AA109" t="s">
        <v>305</v>
      </c>
      <c r="AB109">
        <v>-40496537369</v>
      </c>
      <c r="AC109">
        <v>2595182411</v>
      </c>
      <c r="AD109">
        <v>16808507072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95" activePane="bottomLeft" state="frozen"/>
      <selection/>
      <selection pane="bottomLeft" activeCell="C100" sqref="C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0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27:30">
      <c r="AA102" s="7">
        <v>43901</v>
      </c>
      <c r="AB102">
        <v>-1053381237</v>
      </c>
      <c r="AC102">
        <v>77020851</v>
      </c>
      <c r="AD102">
        <v>400958126</v>
      </c>
    </row>
    <row r="103" spans="27:30">
      <c r="AA103" t="s">
        <v>305</v>
      </c>
      <c r="AB103">
        <v>-97013292800</v>
      </c>
      <c r="AC103">
        <v>9248377883</v>
      </c>
      <c r="AD103">
        <v>25293570789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5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82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27:30">
      <c r="AA83" s="7">
        <v>43901</v>
      </c>
      <c r="AB83">
        <v>-1264563310</v>
      </c>
      <c r="AC83">
        <v>-462110</v>
      </c>
      <c r="AD83">
        <v>327984086</v>
      </c>
    </row>
    <row r="84" spans="27:30">
      <c r="AA84" t="s">
        <v>305</v>
      </c>
      <c r="AB84">
        <v>-94960109954</v>
      </c>
      <c r="AC84">
        <v>9190296188</v>
      </c>
      <c r="AD84">
        <v>28886224133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4"/>
  <sheetViews>
    <sheetView workbookViewId="0">
      <pane ySplit="3" topLeftCell="A63" activePane="bottomLeft" state="frozen"/>
      <selection/>
      <selection pane="bottomLeft" activeCell="H68" sqref="H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72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28:31">
      <c r="AB73" s="7">
        <v>43901</v>
      </c>
      <c r="AC73">
        <v>-1264563310</v>
      </c>
      <c r="AD73">
        <v>39365094</v>
      </c>
      <c r="AE73">
        <v>307176349</v>
      </c>
    </row>
    <row r="74" spans="28:31">
      <c r="AB74" t="s">
        <v>305</v>
      </c>
      <c r="AC74">
        <v>-81330012777</v>
      </c>
      <c r="AD74">
        <v>74286134</v>
      </c>
      <c r="AE74">
        <v>4434989031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2"/>
  <sheetViews>
    <sheetView workbookViewId="0">
      <pane ySplit="3" topLeftCell="A61" activePane="bottomLeft" state="frozen"/>
      <selection/>
      <selection pane="bottomLeft" activeCell="E67" sqref="E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70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28:31">
      <c r="AB71" s="7">
        <v>43901</v>
      </c>
      <c r="AC71">
        <v>-328125522</v>
      </c>
      <c r="AD71">
        <v>16579152</v>
      </c>
      <c r="AE71">
        <v>178577999</v>
      </c>
    </row>
    <row r="72" spans="28:31">
      <c r="AB72" t="s">
        <v>305</v>
      </c>
      <c r="AC72">
        <v>-20342896074</v>
      </c>
      <c r="AD72">
        <v>1289047623</v>
      </c>
      <c r="AE72">
        <v>8277361083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54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4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28:31">
      <c r="AB65" s="7">
        <v>43901</v>
      </c>
      <c r="AC65">
        <v>-1264563310</v>
      </c>
      <c r="AD65">
        <v>20911460</v>
      </c>
      <c r="AE65">
        <v>729572298</v>
      </c>
    </row>
    <row r="66" spans="28:31">
      <c r="AB66" t="s">
        <v>305</v>
      </c>
      <c r="AC66">
        <v>-71199746991</v>
      </c>
      <c r="AD66">
        <v>6844212657</v>
      </c>
      <c r="AE66">
        <v>11384812982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2"/>
  <sheetViews>
    <sheetView workbookViewId="0">
      <pane ySplit="3" topLeftCell="A51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0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28:31">
      <c r="AB61" s="7">
        <v>43901</v>
      </c>
      <c r="AC61">
        <v>-379368992</v>
      </c>
      <c r="AD61">
        <v>51153301</v>
      </c>
      <c r="AE61">
        <v>253079475</v>
      </c>
    </row>
    <row r="62" spans="28:31">
      <c r="AB62" t="s">
        <v>305</v>
      </c>
      <c r="AC62">
        <v>-20417467631</v>
      </c>
      <c r="AD62">
        <v>3328977533</v>
      </c>
      <c r="AE62">
        <v>11158387642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1"/>
  <sheetViews>
    <sheetView workbookViewId="0">
      <pane ySplit="3" topLeftCell="A35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9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28:31">
      <c r="AB50" s="7">
        <v>43901</v>
      </c>
      <c r="AC50">
        <v>-440953465</v>
      </c>
      <c r="AD50">
        <v>3899711</v>
      </c>
      <c r="AE50">
        <v>210899660</v>
      </c>
    </row>
    <row r="51" spans="28:31">
      <c r="AB51" t="s">
        <v>305</v>
      </c>
      <c r="AC51">
        <v>-19031970578</v>
      </c>
      <c r="AD51">
        <v>2712831796</v>
      </c>
      <c r="AE51">
        <v>8516567508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workbookViewId="0">
      <pane ySplit="3" topLeftCell="A20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1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28:31">
      <c r="AB32" s="7">
        <v>43901</v>
      </c>
      <c r="AC32">
        <v>-1011650648</v>
      </c>
      <c r="AD32">
        <v>68915969</v>
      </c>
      <c r="AE32">
        <v>526547755</v>
      </c>
    </row>
    <row r="33" spans="28:31">
      <c r="AB33" t="s">
        <v>305</v>
      </c>
      <c r="AC33">
        <v>-26306392084</v>
      </c>
      <c r="AD33">
        <v>2050256534</v>
      </c>
      <c r="AE33">
        <v>239753883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workbookViewId="0">
      <pane ySplit="3" topLeftCell="A17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25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28:31">
      <c r="AB26" s="7">
        <v>43901</v>
      </c>
      <c r="AC26">
        <v>-328125522</v>
      </c>
      <c r="AD26">
        <v>32874160</v>
      </c>
      <c r="AE26">
        <v>161646525</v>
      </c>
    </row>
    <row r="27" spans="28:31">
      <c r="AB27" t="s">
        <v>305</v>
      </c>
      <c r="AC27">
        <v>-6819363276</v>
      </c>
      <c r="AD27">
        <v>-38626327</v>
      </c>
      <c r="AE27">
        <v>348065361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workbookViewId="0">
      <pane ySplit="3" topLeftCell="A10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21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28:31">
      <c r="AB22" s="7">
        <v>43901</v>
      </c>
      <c r="AC22">
        <v>-328125522</v>
      </c>
      <c r="AD22">
        <v>1936228</v>
      </c>
      <c r="AE22">
        <v>122998665</v>
      </c>
    </row>
    <row r="23" spans="28:31">
      <c r="AB23" t="s">
        <v>305</v>
      </c>
      <c r="AC23">
        <v>-5514278627</v>
      </c>
      <c r="AD23">
        <v>45550095</v>
      </c>
      <c r="AE23">
        <v>732712947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tabSelected="1" workbookViewId="0">
      <pane ySplit="3" topLeftCell="A1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19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28:31">
      <c r="AB20" s="7">
        <v>43901</v>
      </c>
      <c r="AC20">
        <v>-328125522</v>
      </c>
      <c r="AD20">
        <v>29277334</v>
      </c>
      <c r="AE20">
        <v>143973940</v>
      </c>
    </row>
    <row r="21" spans="28:31">
      <c r="AB21" t="s">
        <v>305</v>
      </c>
      <c r="AC21">
        <v>-5123196386</v>
      </c>
      <c r="AD21">
        <v>-228062661</v>
      </c>
      <c r="AE21">
        <v>-491985306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2020-03-11T10:25:36Z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