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0250" windowHeight="13830" tabRatio="808" firstSheet="1" activeTab="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湖泉列岛" sheetId="39" r:id="rId44"/>
    <sheet name="Lambertisland" sheetId="40" r:id="rId45"/>
    <sheet name="小金山列岛" sheetId="41" r:id="rId46"/>
    <sheet name="RichMond" sheetId="42" r:id="rId47"/>
    <sheet name="Munich" sheetId="43" r:id="rId48"/>
    <sheet name="ISLASANTAY" sheetId="44" r:id="rId49"/>
    <sheet name="Deneysville" sheetId="45" r:id="rId50"/>
    <sheet name="宾夕法尼亚州" sheetId="46" r:id="rId51"/>
    <sheet name="甘尼森岛" sheetId="47" r:id="rId52"/>
    <sheet name="斯壮结" sheetId="48" r:id="rId53"/>
    <sheet name="茅台大厦" sheetId="49" r:id="rId54"/>
    <sheet name="国家核电" sheetId="50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89"/>
    <pivotCache cacheId="1" r:id="rId90"/>
    <pivotCache cacheId="2" r:id="rId91"/>
    <pivotCache cacheId="3" r:id="rId92"/>
    <pivotCache cacheId="4" r:id="rId93"/>
    <pivotCache cacheId="5" r:id="rId94"/>
    <pivotCache cacheId="6" r:id="rId95"/>
    <pivotCache cacheId="7" r:id="rId96"/>
    <pivotCache cacheId="8" r:id="rId97"/>
    <pivotCache cacheId="9" r:id="rId98"/>
    <pivotCache cacheId="10" r:id="rId99"/>
    <pivotCache cacheId="11" r:id="rId100"/>
    <pivotCache cacheId="12" r:id="rId101"/>
    <pivotCache cacheId="13" r:id="rId102"/>
    <pivotCache cacheId="14" r:id="rId103"/>
    <pivotCache cacheId="15" r:id="rId104"/>
    <pivotCache cacheId="16" r:id="rId105"/>
    <pivotCache cacheId="17" r:id="rId106"/>
    <pivotCache cacheId="18" r:id="rId107"/>
    <pivotCache cacheId="19" r:id="rId108"/>
    <pivotCache cacheId="20" r:id="rId109"/>
    <pivotCache cacheId="21" r:id="rId110"/>
    <pivotCache cacheId="22" r:id="rId111"/>
    <pivotCache cacheId="23" r:id="rId112"/>
    <pivotCache cacheId="24" r:id="rId113"/>
    <pivotCache cacheId="25" r:id="rId114"/>
    <pivotCache cacheId="26" r:id="rId115"/>
    <pivotCache cacheId="27" r:id="rId116"/>
    <pivotCache cacheId="28" r:id="rId117"/>
    <pivotCache cacheId="29" r:id="rId118"/>
    <pivotCache cacheId="30" r:id="rId119"/>
    <pivotCache cacheId="31" r:id="rId120"/>
    <pivotCache cacheId="32" r:id="rId121"/>
    <pivotCache cacheId="33" r:id="rId122"/>
    <pivotCache cacheId="34" r:id="rId123"/>
    <pivotCache cacheId="35" r:id="rId124"/>
    <pivotCache cacheId="36" r:id="rId125"/>
    <pivotCache cacheId="37" r:id="rId126"/>
    <pivotCache cacheId="38" r:id="rId127"/>
    <pivotCache cacheId="39" r:id="rId128"/>
    <pivotCache cacheId="40" r:id="rId129"/>
    <pivotCache cacheId="41" r:id="rId130"/>
    <pivotCache cacheId="42" r:id="rId131"/>
    <pivotCache cacheId="43" r:id="rId132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<sst xmlns="http://schemas.openxmlformats.org/spreadsheetml/2006/main" count="5643" uniqueCount="388">
  <si>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</si>
  <si>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</si>
  <si>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</si>
  <si>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</si>
  <si>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</si>
  <si>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</si>
  <si>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</si>
  <si>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</si>
  <si>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</si>
  <si>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</si>
  <si>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</si>
  <si>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</si>
  <si>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</si>
  <si>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</si>
  <si>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</si>
  <si>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</si>
  <si>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</si>
  <si>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</si>
  <si>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</si>
  <si>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</si>
  <si>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</si>
  <si>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</si>
  <si>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</si>
  <si>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</si>
  <si>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</si>
  <si>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</si>
  <si>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</si>
  <si>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</si>
  <si>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</si>
  <si>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</si>
  <si>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</si>
  <si>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</si>
  <si>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</si>
  <si>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</si>
  <si>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</si>
  <si>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</si>
  <si>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</si>
  <si>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</si>
  <si>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</si>
  <si>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</si>
  <si>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</si>
  <si>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</si>
  <si>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</si>
  <si>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</si>
  <si>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</si>
  <si>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</si>
  <si>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</si>
  <si>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</si>
  <si>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</si>
  <si>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</si>
  <si>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</si>
  <si>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</si>
  <si>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</si>
  <si>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</si>
  <si>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</si>
  <si>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</si>
  <si>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</si>
  <si>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</si>
  <si>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</si>
  <si>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</si>
  <si>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</si>
  <si>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</si>
  <si>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</si>
  <si>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</si>
  <si>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</si>
  <si>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</si>
  <si>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</si>
  <si>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</si>
  <si>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</si>
  <si>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</si>
  <si>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</si>
  <si>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</si>
  <si>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</si>
  <si>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</si>
  <si>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</si>
  <si>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</si>
  <si>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</si>
  <si>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</si>
  <si>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</si>
  <si>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</si>
  <si>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</si>
  <si>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</si>
  <si>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</si>
  <si>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</si>
  <si>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</si>
  <si>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</si>
  <si>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</si>
  <si>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</si>
  <si>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</si>
  <si>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</si>
  <si>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</si>
  <si>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</si>
  <si>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</si>
  <si>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</si>
  <si>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</si>
  <si>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</si>
  <si>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</si>
  <si>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</si>
  <si>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</si>
  <si>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</si>
  <si>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</si>
  <si>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</si>
  <si>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</si>
  <si>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</si>
  <si>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</si>
  <si>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</si>
  <si>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</si>
  <si>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</si>
  <si>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</si>
  <si>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</si>
  <si>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</si>
  <si>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</si>
  <si>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</si>
  <si>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</si>
  <si>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</si>
  <si>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</si>
  <si>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</si>
  <si>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</si>
  <si>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</si>
  <si>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</si>
  <si>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</si>
  <si>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</si>
  <si>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</si>
  <si>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</si>
  <si>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</si>
  <si>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</si>
  <si>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</si>
  <si>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</si>
  <si>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</si>
  <si>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</si>
  <si>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</si>
  <si>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</si>
  <si>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</si>
  <si>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</si>
  <si>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</si>
  <si>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</si>
  <si>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</si>
  <si>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</si>
  <si>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</si>
  <si>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</si>
  <si>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</si>
  <si>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</si>
  <si>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</si>
  <si>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</si>
  <si>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</si>
  <si>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</si>
  <si>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</si>
  <si>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</si>
  <si>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</si>
  <si>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</si>
  <si>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</si>
  <si>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</si>
  <si>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</si>
  <si>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</si>
  <si>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</si>
  <si>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</si>
  <si>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</si>
  <si>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</si>
  <si>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</si>
  <si>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</si>
  <si>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</si>
  <si>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</si>
  <si>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</si>
  <si>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</si>
  <si>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</si>
  <si>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</si>
  <si>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</si>
  <si>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</si>
  <si>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</si>
  <si>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</si>
  <si>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</si>
  <si>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</si>
  <si>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</si>
  <si>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</si>
  <si>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</si>
  <si>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</si>
  <si>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</si>
  <si>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</si>
  <si>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</si>
  <si>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</si>
  <si>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</si>
  <si>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</si>
  <si>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</si>
  <si>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</si>
  <si>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</si>
  <si>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</si>
  <si>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</si>
  <si>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</si>
  <si>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</si>
  <si>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</si>
  <si>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</si>
  <si>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</si>
  <si>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</si>
  <si>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</si>
  <si>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</si>
  <si>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</si>
  <si>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</si>
  <si>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</si>
  <si>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</si>
  <si>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</si>
  <si>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</si>
  <si>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</si>
  <si>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</si>
  <si>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</si>
  <si>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</si>
  <si>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</si>
  <si>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</si>
  <si>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</si>
  <si>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</si>
  <si>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</si>
  <si>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</si>
  <si>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</si>
  <si>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</si>
  <si>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</si>
  <si>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</si>
  <si>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</si>
  <si>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</si>
  <si>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</si>
  <si>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</si>
  <si>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</si>
  <si>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</si>
  <si>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</si>
  <si>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</si>
  <si>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</si>
  <si>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</si>
  <si>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</si>
  <si>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</si>
  <si>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</si>
  <si>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</si>
  <si>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</si>
  <si>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</si>
  <si>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</si>
  <si>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</si>
  <si>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</si>
  <si>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</si>
  <si>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</si>
  <si>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</si>
  <si>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</si>
  <si>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</si>
  <si>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</si>
  <si>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</si>
  <si>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</si>
  <si>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</si>
  <si>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</si>
  <si>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</si>
  <si>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</si>
  <si>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宾夕法尼亚州</t>
  </si>
  <si>
    <t>甘尼森岛</t>
  </si>
  <si>
    <t>hasbahce</t>
  </si>
  <si>
    <t>斯壮结</t>
  </si>
  <si>
    <t>Kugluktuk机场</t>
  </si>
  <si>
    <t>Melodica</t>
  </si>
  <si>
    <t>MUGHALGARDENS</t>
  </si>
  <si>
    <t>螺洲岛</t>
  </si>
  <si>
    <t>果州群岛</t>
  </si>
  <si>
    <t>秦山核电站方家山堆场</t>
  </si>
  <si>
    <t>Barrio</t>
  </si>
  <si>
    <t>狗骨岛</t>
  </si>
  <si>
    <t>普拉兰岛</t>
  </si>
  <si>
    <t>CrocodileIsland</t>
  </si>
  <si>
    <t>法伊拉卡岛</t>
  </si>
  <si>
    <t>Ghana</t>
  </si>
  <si>
    <t>Nakhiloo岛</t>
  </si>
  <si>
    <t>巴赫达尔机场</t>
  </si>
  <si>
    <t>第一区</t>
  </si>
  <si>
    <t>Elephantineisland</t>
  </si>
  <si>
    <t>BASHBISH</t>
  </si>
  <si>
    <t>IBRAHIMIYA</t>
  </si>
  <si>
    <t>TantaQism</t>
  </si>
  <si>
    <t>Santísima</t>
  </si>
  <si>
    <t>Phakalene</t>
  </si>
  <si>
    <t>Donga</t>
  </si>
  <si>
    <t>Ukerewe</t>
  </si>
  <si>
    <t>Juma岛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</si>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</sst>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20" fillId="23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0" fillId="17" borderId="10" applyNumberFormat="0" applyFon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8" fillId="5" borderId="15" applyNumberFormat="0" applyAlignment="0" applyProtection="0">
      <alignment vertical="center"/>
    </xf>
    <xf numFmtId="0" fontId="27" fillId="5" borderId="12" applyNumberFormat="0" applyAlignment="0" applyProtection="0">
      <alignment vertical="center"/>
    </xf>
    <xf numFmtId="0" fontId="19" fillId="20" borderId="11" applyNumberForma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1.xml"/><Relationship Id="rId98" Type="http://schemas.openxmlformats.org/officeDocument/2006/relationships/pivotCacheDefinition" Target="pivotCache/pivotCacheDefinition10.xml"/><Relationship Id="rId97" Type="http://schemas.openxmlformats.org/officeDocument/2006/relationships/pivotCacheDefinition" Target="pivotCache/pivotCacheDefinition9.xml"/><Relationship Id="rId96" Type="http://schemas.openxmlformats.org/officeDocument/2006/relationships/pivotCacheDefinition" Target="pivotCache/pivotCacheDefinition8.xml"/><Relationship Id="rId95" Type="http://schemas.openxmlformats.org/officeDocument/2006/relationships/pivotCacheDefinition" Target="pivotCache/pivotCacheDefinition7.xml"/><Relationship Id="rId94" Type="http://schemas.openxmlformats.org/officeDocument/2006/relationships/pivotCacheDefinition" Target="pivotCache/pivotCacheDefinition6.xml"/><Relationship Id="rId93" Type="http://schemas.openxmlformats.org/officeDocument/2006/relationships/pivotCacheDefinition" Target="pivotCache/pivotCacheDefinition5.xml"/><Relationship Id="rId92" Type="http://schemas.openxmlformats.org/officeDocument/2006/relationships/pivotCacheDefinition" Target="pivotCache/pivotCacheDefinition4.xml"/><Relationship Id="rId91" Type="http://schemas.openxmlformats.org/officeDocument/2006/relationships/pivotCacheDefinition" Target="pivotCache/pivotCacheDefinition3.xml"/><Relationship Id="rId90" Type="http://schemas.openxmlformats.org/officeDocument/2006/relationships/pivotCacheDefinition" Target="pivotCache/pivotCacheDefinition2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1.xml"/><Relationship Id="rId88" Type="http://schemas.openxmlformats.org/officeDocument/2006/relationships/customXml" Target="../customXml/item5.xml"/><Relationship Id="rId87" Type="http://schemas.openxmlformats.org/officeDocument/2006/relationships/customXml" Target="../customXml/item4.xml"/><Relationship Id="rId86" Type="http://schemas.openxmlformats.org/officeDocument/2006/relationships/customXml" Target="../customXml/item3.xml"/><Relationship Id="rId85" Type="http://schemas.openxmlformats.org/officeDocument/2006/relationships/customXml" Target="../customXml/item2.xml"/><Relationship Id="rId84" Type="http://schemas.openxmlformats.org/officeDocument/2006/relationships/customXml" Target="../customXml/item1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5" Type="http://schemas.openxmlformats.org/officeDocument/2006/relationships/sharedStrings" Target="sharedStrings.xml"/><Relationship Id="rId134" Type="http://schemas.openxmlformats.org/officeDocument/2006/relationships/styles" Target="styles.xml"/><Relationship Id="rId133" Type="http://schemas.openxmlformats.org/officeDocument/2006/relationships/theme" Target="theme/theme1.xml"/><Relationship Id="rId132" Type="http://schemas.openxmlformats.org/officeDocument/2006/relationships/pivotCacheDefinition" Target="pivotCache/pivotCacheDefinition44.xml"/><Relationship Id="rId131" Type="http://schemas.openxmlformats.org/officeDocument/2006/relationships/pivotCacheDefinition" Target="pivotCache/pivotCacheDefinition43.xml"/><Relationship Id="rId130" Type="http://schemas.openxmlformats.org/officeDocument/2006/relationships/pivotCacheDefinition" Target="pivotCache/pivotCacheDefinition4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41.xml"/><Relationship Id="rId128" Type="http://schemas.openxmlformats.org/officeDocument/2006/relationships/pivotCacheDefinition" Target="pivotCache/pivotCacheDefinition40.xml"/><Relationship Id="rId127" Type="http://schemas.openxmlformats.org/officeDocument/2006/relationships/pivotCacheDefinition" Target="pivotCache/pivotCacheDefinition39.xml"/><Relationship Id="rId126" Type="http://schemas.openxmlformats.org/officeDocument/2006/relationships/pivotCacheDefinition" Target="pivotCache/pivotCacheDefinition38.xml"/><Relationship Id="rId125" Type="http://schemas.openxmlformats.org/officeDocument/2006/relationships/pivotCacheDefinition" Target="pivotCache/pivotCacheDefinition37.xml"/><Relationship Id="rId124" Type="http://schemas.openxmlformats.org/officeDocument/2006/relationships/pivotCacheDefinition" Target="pivotCache/pivotCacheDefinition36.xml"/><Relationship Id="rId123" Type="http://schemas.openxmlformats.org/officeDocument/2006/relationships/pivotCacheDefinition" Target="pivotCache/pivotCacheDefinition35.xml"/><Relationship Id="rId122" Type="http://schemas.openxmlformats.org/officeDocument/2006/relationships/pivotCacheDefinition" Target="pivotCache/pivotCacheDefinition34.xml"/><Relationship Id="rId121" Type="http://schemas.openxmlformats.org/officeDocument/2006/relationships/pivotCacheDefinition" Target="pivotCache/pivotCacheDefinition33.xml"/><Relationship Id="rId120" Type="http://schemas.openxmlformats.org/officeDocument/2006/relationships/pivotCacheDefinition" Target="pivotCache/pivotCacheDefinition3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1.xml"/><Relationship Id="rId118" Type="http://schemas.openxmlformats.org/officeDocument/2006/relationships/pivotCacheDefinition" Target="pivotCache/pivotCacheDefinition30.xml"/><Relationship Id="rId117" Type="http://schemas.openxmlformats.org/officeDocument/2006/relationships/pivotCacheDefinition" Target="pivotCache/pivotCacheDefinition29.xml"/><Relationship Id="rId116" Type="http://schemas.openxmlformats.org/officeDocument/2006/relationships/pivotCacheDefinition" Target="pivotCache/pivotCacheDefinition28.xml"/><Relationship Id="rId115" Type="http://schemas.openxmlformats.org/officeDocument/2006/relationships/pivotCacheDefinition" Target="pivotCache/pivotCacheDefinition27.xml"/><Relationship Id="rId114" Type="http://schemas.openxmlformats.org/officeDocument/2006/relationships/pivotCacheDefinition" Target="pivotCache/pivotCacheDefinition26.xml"/><Relationship Id="rId113" Type="http://schemas.openxmlformats.org/officeDocument/2006/relationships/pivotCacheDefinition" Target="pivotCache/pivotCacheDefinition25.xml"/><Relationship Id="rId112" Type="http://schemas.openxmlformats.org/officeDocument/2006/relationships/pivotCacheDefinition" Target="pivotCache/pivotCacheDefinition24.xml"/><Relationship Id="rId111" Type="http://schemas.openxmlformats.org/officeDocument/2006/relationships/pivotCacheDefinition" Target="pivotCache/pivotCacheDefinition23.xml"/><Relationship Id="rId110" Type="http://schemas.openxmlformats.org/officeDocument/2006/relationships/pivotCacheDefinition" Target="pivotCache/pivotCacheDefinition2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1.xml"/><Relationship Id="rId108" Type="http://schemas.openxmlformats.org/officeDocument/2006/relationships/pivotCacheDefinition" Target="pivotCache/pivotCacheDefinition20.xml"/><Relationship Id="rId107" Type="http://schemas.openxmlformats.org/officeDocument/2006/relationships/pivotCacheDefinition" Target="pivotCache/pivotCacheDefinition19.xml"/><Relationship Id="rId106" Type="http://schemas.openxmlformats.org/officeDocument/2006/relationships/pivotCacheDefinition" Target="pivotCache/pivotCacheDefinition18.xml"/><Relationship Id="rId105" Type="http://schemas.openxmlformats.org/officeDocument/2006/relationships/pivotCacheDefinition" Target="pivotCache/pivotCacheDefinition17.xml"/><Relationship Id="rId104" Type="http://schemas.openxmlformats.org/officeDocument/2006/relationships/pivotCacheDefinition" Target="pivotCache/pivotCacheDefinition16.xml"/><Relationship Id="rId103" Type="http://schemas.openxmlformats.org/officeDocument/2006/relationships/pivotCacheDefinition" Target="pivotCache/pivotCacheDefinition15.xml"/><Relationship Id="rId102" Type="http://schemas.openxmlformats.org/officeDocument/2006/relationships/pivotCacheDefinition" Target="pivotCache/pivotCacheDefinition14.xml"/><Relationship Id="rId101" Type="http://schemas.openxmlformats.org/officeDocument/2006/relationships/pivotCacheDefinition" Target="pivotCache/pivotCacheDefinition13.xml"/><Relationship Id="rId100" Type="http://schemas.openxmlformats.org/officeDocument/2006/relationships/pivotCacheDefinition" Target="pivotCache/pivotCacheDefinition12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控制面板!$O$13:$O$153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</c:strCache>
            </c:strRef>
          </c:cat>
          <c:val>
            <c:numRef>
              <c:f>控制面板!$P$13:$P$153</c:f>
              <c:numCache>
                <c:formatCode>General</c:formatCode>
                <c:ptCount val="14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控制面板!$O$13:$O$153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</c:strCache>
            </c:strRef>
          </c:cat>
          <c:val>
            <c:numRef>
              <c:f>控制面板!$Q$13:$Q$153</c:f>
              <c:numCache>
                <c:formatCode>General</c:formatCode>
                <c:ptCount val="14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控制面板!$O$13:$O$153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</c:strCache>
            </c:strRef>
          </c:cat>
          <c:val>
            <c:numRef>
              <c:f>控制面板!$R$13:$R$153</c:f>
              <c:numCache>
                <c:formatCode>General</c:formatCode>
                <c:ptCount val="14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控制面板!$O$13:$O$153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</c:strCache>
            </c:strRef>
          </c:cat>
          <c:val>
            <c:numRef>
              <c:f>控制面板!$S$13:$S$153</c:f>
              <c:numCache>
                <c:formatCode>General</c:formatCode>
                <c:ptCount val="14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控制面板!$O$13:$O$153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</c:strCache>
            </c:strRef>
          </c:cat>
          <c:val>
            <c:numRef>
              <c:f>控制面板!$T$13:$T$153</c:f>
              <c:numCache>
                <c:formatCode>General</c:formatCode>
                <c:ptCount val="14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控制面板!$O$13:$O$153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</c:strCache>
            </c:strRef>
          </c:cat>
          <c:val>
            <c:numRef>
              <c:f>控制面板!$P$13:$P$153</c:f>
              <c:numCache>
                <c:formatCode>General</c:formatCode>
                <c:ptCount val="14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控制面板!$O$13:$O$153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</c:strCache>
            </c:strRef>
          </c:cat>
          <c:val>
            <c:numRef>
              <c:f>控制面板!$Q$13:$Q$153</c:f>
              <c:numCache>
                <c:formatCode>General</c:formatCode>
                <c:ptCount val="14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控制面板!$O$13:$O$153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</c:strCache>
            </c:strRef>
          </c:cat>
          <c:val>
            <c:numRef>
              <c:f>控制面板!$R$13:$R$153</c:f>
              <c:numCache>
                <c:formatCode>General</c:formatCode>
                <c:ptCount val="14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控制面板!$O$13:$O$153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</c:strCache>
            </c:strRef>
          </c:cat>
          <c:val>
            <c:numRef>
              <c:f>控制面板!$S$13:$S$153</c:f>
              <c:numCache>
                <c:formatCode>General</c:formatCode>
                <c:ptCount val="14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控制面板!$O$13:$O$153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</c:strCache>
            </c:strRef>
          </c:cat>
          <c:val>
            <c:numRef>
              <c:f>控制面板!$T$13:$T$153</c:f>
              <c:numCache>
                <c:formatCode>General</c:formatCode>
                <c:ptCount val="14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茅台大厦</c:v>
                </c:pt>
                <c:pt idx="1">
                  <c:v>国家核电</c:v>
                </c:pt>
                <c:pt idx="2">
                  <c:v>湖泉列岛</c:v>
                </c:pt>
                <c:pt idx="3">
                  <c:v>Lambertisland</c:v>
                </c:pt>
                <c:pt idx="4">
                  <c:v>小金山列岛</c:v>
                </c:pt>
                <c:pt idx="5">
                  <c:v>RichMond</c:v>
                </c:pt>
                <c:pt idx="6">
                  <c:v>Munich</c:v>
                </c:pt>
                <c:pt idx="7">
                  <c:v>IslaSantay</c:v>
                </c:pt>
                <c:pt idx="8">
                  <c:v>Deneysville</c:v>
                </c:pt>
                <c:pt idx="9">
                  <c:v>宾夕法尼亚州</c:v>
                </c:pt>
                <c:pt idx="10">
                  <c:v>甘尼森岛</c:v>
                </c:pt>
                <c:pt idx="11">
                  <c:v>斯壮结</c:v>
                </c:pt>
                <c:pt idx="12">
                  <c:v>Kugluktuk机场</c:v>
                </c:pt>
                <c:pt idx="13" c:formatCode="0%">
                  <c:v>Moosonee穆索尼机场</c:v>
                </c:pt>
                <c:pt idx="14" c:formatCode="0%">
                  <c:v>螺洲岛</c:v>
                </c:pt>
                <c:pt idx="15" c:formatCode="0%">
                  <c:v>果州群岛</c:v>
                </c:pt>
                <c:pt idx="16" c:formatCode="0%">
                  <c:v>庙湾岛</c:v>
                </c:pt>
                <c:pt idx="17" c:formatCode="0%">
                  <c:v>Barrio</c:v>
                </c:pt>
                <c:pt idx="18" c:formatCode="0%">
                  <c:v>向岛</c:v>
                </c:pt>
                <c:pt idx="19" c:formatCode="0%">
                  <c:v>岛田岛</c:v>
                </c:pt>
                <c:pt idx="20" c:formatCode="0%">
                  <c:v>小槌岛</c:v>
                </c:pt>
                <c:pt idx="21" c:formatCode="0%">
                  <c:v>爷婆岛</c:v>
                </c:pt>
                <c:pt idx="22" c:formatCode="0%">
                  <c:v>高岛</c:v>
                </c:pt>
                <c:pt idx="23" c:formatCode="0%">
                  <c:v>平郡岛</c:v>
                </c:pt>
                <c:pt idx="24" c:formatCode="0%">
                  <c:v>三角岛</c:v>
                </c:pt>
                <c:pt idx="25" c:formatCode="0%">
                  <c:v>狗骨岛</c:v>
                </c:pt>
                <c:pt idx="26" c:formatCode="0%">
                  <c:v>普拉兰岛</c:v>
                </c:pt>
                <c:pt idx="27" c:formatCode="0%">
                  <c:v>法伊拉卡岛</c:v>
                </c:pt>
                <c:pt idx="28" c:formatCode="0%">
                  <c:v>Nakhiloo岛</c:v>
                </c:pt>
                <c:pt idx="29" c:formatCode="0%">
                  <c:v>巴赫达尔机场</c:v>
                </c:pt>
                <c:pt idx="30" c:formatCode="0%">
                  <c:v>第一区</c:v>
                </c:pt>
                <c:pt idx="31" c:formatCode="0%">
                  <c:v>中开罗</c:v>
                </c:pt>
                <c:pt idx="32" c:formatCode="0%">
                  <c:v>BASHBISH</c:v>
                </c:pt>
                <c:pt idx="33" c:formatCode="0%">
                  <c:v>IBRAHIMIYA</c:v>
                </c:pt>
                <c:pt idx="34" c:formatCode="0%">
                  <c:v>TantaQism</c:v>
                </c:pt>
                <c:pt idx="35" c:formatCode="0%">
                  <c:v>开封龙亭区</c:v>
                </c:pt>
                <c:pt idx="36" c:formatCode="0%">
                  <c:v>Phakalene</c:v>
                </c:pt>
                <c:pt idx="37" c:formatCode="0%">
                  <c:v>Donga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72281</c:v>
                </c:pt>
                <c:pt idx="1">
                  <c:v>79637</c:v>
                </c:pt>
                <c:pt idx="2">
                  <c:v>60970148</c:v>
                </c:pt>
                <c:pt idx="3">
                  <c:v>36387488</c:v>
                </c:pt>
                <c:pt idx="4">
                  <c:v>72018781</c:v>
                </c:pt>
                <c:pt idx="5">
                  <c:v>18389390</c:v>
                </c:pt>
                <c:pt idx="6">
                  <c:v>21064931</c:v>
                </c:pt>
                <c:pt idx="7">
                  <c:v>38389173</c:v>
                </c:pt>
                <c:pt idx="8">
                  <c:v>59601728</c:v>
                </c:pt>
                <c:pt idx="9">
                  <c:v>37312682</c:v>
                </c:pt>
                <c:pt idx="10">
                  <c:v>80294921</c:v>
                </c:pt>
                <c:pt idx="11">
                  <c:v>47934443</c:v>
                </c:pt>
                <c:pt idx="12">
                  <c:v>133937670</c:v>
                </c:pt>
                <c:pt idx="13">
                  <c:v>124773459</c:v>
                </c:pt>
                <c:pt idx="14">
                  <c:v>66286366</c:v>
                </c:pt>
                <c:pt idx="15">
                  <c:v>61151956</c:v>
                </c:pt>
                <c:pt idx="16">
                  <c:v>105015945</c:v>
                </c:pt>
                <c:pt idx="17">
                  <c:v>33987221</c:v>
                </c:pt>
                <c:pt idx="18">
                  <c:v>70463803</c:v>
                </c:pt>
                <c:pt idx="19">
                  <c:v>71517222</c:v>
                </c:pt>
                <c:pt idx="20">
                  <c:v>49248344</c:v>
                </c:pt>
                <c:pt idx="21">
                  <c:v>55473194</c:v>
                </c:pt>
                <c:pt idx="22">
                  <c:v>43442769</c:v>
                </c:pt>
                <c:pt idx="23">
                  <c:v>75261588</c:v>
                </c:pt>
                <c:pt idx="24">
                  <c:v>71479994</c:v>
                </c:pt>
                <c:pt idx="25">
                  <c:v>107993814</c:v>
                </c:pt>
                <c:pt idx="26">
                  <c:v>62774022</c:v>
                </c:pt>
                <c:pt idx="27">
                  <c:v>79272780</c:v>
                </c:pt>
                <c:pt idx="28">
                  <c:v>87905810</c:v>
                </c:pt>
                <c:pt idx="29">
                  <c:v>136718063</c:v>
                </c:pt>
                <c:pt idx="30">
                  <c:v>164770489</c:v>
                </c:pt>
                <c:pt idx="31">
                  <c:v>136528803</c:v>
                </c:pt>
                <c:pt idx="32">
                  <c:v>122797237</c:v>
                </c:pt>
                <c:pt idx="33">
                  <c:v>156083775</c:v>
                </c:pt>
                <c:pt idx="34">
                  <c:v>129894699</c:v>
                </c:pt>
                <c:pt idx="35">
                  <c:v>20489588</c:v>
                </c:pt>
                <c:pt idx="36">
                  <c:v>30931222</c:v>
                </c:pt>
                <c:pt idx="37">
                  <c:v>26661945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湖泉列岛!$X$4:$X$113</c:f>
              <c:strCache>
                <c:ptCount val="10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</c:strCache>
            </c:strRef>
          </c:cat>
          <c:val>
            <c:numRef>
              <c:f>湖泉列岛!$Y$4:$Y$113</c:f>
              <c:numCache>
                <c:formatCode>General</c:formatCode>
                <c:ptCount val="109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湖泉列岛!$X$4:$X$113</c:f>
              <c:strCache>
                <c:ptCount val="10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</c:strCache>
            </c:strRef>
          </c:cat>
          <c:val>
            <c:numRef>
              <c:f>湖泉列岛!$Z$4:$Z$113</c:f>
              <c:numCache>
                <c:formatCode>General</c:formatCode>
                <c:ptCount val="109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湖泉列岛!$X$4:$X$113</c:f>
              <c:strCache>
                <c:ptCount val="10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</c:strCache>
            </c:strRef>
          </c:cat>
          <c:val>
            <c:numRef>
              <c:f>湖泉列岛!$AA$4:$AA$113</c:f>
              <c:numCache>
                <c:formatCode>General</c:formatCode>
                <c:ptCount val="109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Lambertisland!$W$4:$W$112</c:f>
              <c:strCache>
                <c:ptCount val="10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</c:strCache>
            </c:strRef>
          </c:cat>
          <c:val>
            <c:numRef>
              <c:f>Lambertisland!$X$4:$X$112</c:f>
              <c:numCache>
                <c:formatCode>General</c:formatCode>
                <c:ptCount val="10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Lambertisland!$W$4:$W$112</c:f>
              <c:strCache>
                <c:ptCount val="10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</c:strCache>
            </c:strRef>
          </c:cat>
          <c:val>
            <c:numRef>
              <c:f>Lambertisland!$Y$4:$Y$112</c:f>
              <c:numCache>
                <c:formatCode>General</c:formatCode>
                <c:ptCount val="10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Lambertisland!$W$4:$W$112</c:f>
              <c:strCache>
                <c:ptCount val="10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</c:strCache>
            </c:strRef>
          </c:cat>
          <c:val>
            <c:numRef>
              <c:f>Lambertisland!$Z$4:$Z$112</c:f>
              <c:numCache>
                <c:formatCode>General</c:formatCode>
                <c:ptCount val="10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小金山列岛!$W$4:$W$110</c:f>
              <c:strCache>
                <c:ptCount val="10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</c:strCache>
            </c:strRef>
          </c:cat>
          <c:val>
            <c:numRef>
              <c:f>小金山列岛!$X$4:$X$110</c:f>
              <c:numCache>
                <c:formatCode>General</c:formatCode>
                <c:ptCount val="106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小金山列岛!$W$4:$W$110</c:f>
              <c:strCache>
                <c:ptCount val="10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</c:strCache>
            </c:strRef>
          </c:cat>
          <c:val>
            <c:numRef>
              <c:f>小金山列岛!$Y$4:$Y$110</c:f>
              <c:numCache>
                <c:formatCode>General</c:formatCode>
                <c:ptCount val="106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小金山列岛!$W$4:$W$110</c:f>
              <c:strCache>
                <c:ptCount val="10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</c:strCache>
            </c:strRef>
          </c:cat>
          <c:val>
            <c:numRef>
              <c:f>小金山列岛!$Z$4:$Z$110</c:f>
              <c:numCache>
                <c:formatCode>General</c:formatCode>
                <c:ptCount val="106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RichMond!$X$4:$X$110</c:f>
              <c:strCache>
                <c:ptCount val="10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</c:strCache>
            </c:strRef>
          </c:cat>
          <c:val>
            <c:numRef>
              <c:f>RichMond!$Y$4:$Y$110</c:f>
              <c:numCache>
                <c:formatCode>General</c:formatCode>
                <c:ptCount val="106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RichMond!$X$4:$X$110</c:f>
              <c:strCache>
                <c:ptCount val="10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</c:strCache>
            </c:strRef>
          </c:cat>
          <c:val>
            <c:numRef>
              <c:f>RichMond!$Z$4:$Z$110</c:f>
              <c:numCache>
                <c:formatCode>General</c:formatCode>
                <c:ptCount val="106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RichMond!$X$4:$X$110</c:f>
              <c:strCache>
                <c:ptCount val="10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</c:strCache>
            </c:strRef>
          </c:cat>
          <c:val>
            <c:numRef>
              <c:f>RichMond!$AA$4:$AA$110</c:f>
              <c:numCache>
                <c:formatCode>General</c:formatCode>
                <c:ptCount val="106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Munich!$X$4:$X$107</c:f>
              <c:strCache>
                <c:ptCount val="103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</c:strCache>
            </c:strRef>
          </c:cat>
          <c:val>
            <c:numRef>
              <c:f>Munich!$Y$4:$Y$107</c:f>
              <c:numCache>
                <c:formatCode>General</c:formatCode>
                <c:ptCount val="103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Munich!$X$4:$X$107</c:f>
              <c:strCache>
                <c:ptCount val="103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</c:strCache>
            </c:strRef>
          </c:cat>
          <c:val>
            <c:numRef>
              <c:f>Munich!$Z$4:$Z$107</c:f>
              <c:numCache>
                <c:formatCode>General</c:formatCode>
                <c:ptCount val="103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Munich!$X$4:$X$107</c:f>
              <c:strCache>
                <c:ptCount val="103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</c:strCache>
            </c:strRef>
          </c:cat>
          <c:val>
            <c:numRef>
              <c:f>Munich!$AA$4:$AA$107</c:f>
              <c:numCache>
                <c:formatCode>General</c:formatCode>
                <c:ptCount val="103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ISLASANTAY!$Z$4:$Z$106</c:f>
              <c:strCache>
                <c:ptCount val="10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</c:strCache>
            </c:strRef>
          </c:cat>
          <c:val>
            <c:numRef>
              <c:f>ISLASANTAY!$AA$4:$AA$106</c:f>
              <c:numCache>
                <c:formatCode>General</c:formatCode>
                <c:ptCount val="10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ISLASANTAY!$Z$4:$Z$106</c:f>
              <c:strCache>
                <c:ptCount val="10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</c:strCache>
            </c:strRef>
          </c:cat>
          <c:val>
            <c:numRef>
              <c:f>ISLASANTAY!$AB$4:$AB$106</c:f>
              <c:numCache>
                <c:formatCode>General</c:formatCode>
                <c:ptCount val="10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ISLASANTAY!$Z$4:$Z$106</c:f>
              <c:strCache>
                <c:ptCount val="10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</c:strCache>
            </c:strRef>
          </c:cat>
          <c:val>
            <c:numRef>
              <c:f>ISLASANTAY!$AC$4:$AC$106</c:f>
              <c:numCache>
                <c:formatCode>General</c:formatCode>
                <c:ptCount val="10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Deneysville!$Z$4:$Z$106</c:f>
              <c:strCache>
                <c:ptCount val="10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</c:strCache>
            </c:strRef>
          </c:cat>
          <c:val>
            <c:numRef>
              <c:f>Deneysville!$AA$4:$AA$106</c:f>
              <c:numCache>
                <c:formatCode>General</c:formatCode>
                <c:ptCount val="102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Deneysville!$Z$4:$Z$106</c:f>
              <c:strCache>
                <c:ptCount val="10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</c:strCache>
            </c:strRef>
          </c:cat>
          <c:val>
            <c:numRef>
              <c:f>Deneysville!$AB$4:$AB$106</c:f>
              <c:numCache>
                <c:formatCode>General</c:formatCode>
                <c:ptCount val="102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Deneysville!$Z$4:$Z$106</c:f>
              <c:strCache>
                <c:ptCount val="10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</c:strCache>
            </c:strRef>
          </c:cat>
          <c:val>
            <c:numRef>
              <c:f>Deneysville!$AC$4:$AC$106</c:f>
              <c:numCache>
                <c:formatCode>General</c:formatCode>
                <c:ptCount val="102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宾夕法尼亚州!$AA$4:$AA$87</c:f>
              <c:strCache>
                <c:ptCount val="8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</c:strCache>
            </c:strRef>
          </c:cat>
          <c:val>
            <c:numRef>
              <c:f>宾夕法尼亚州!$AB$4:$AB$87</c:f>
              <c:numCache>
                <c:formatCode>General</c:formatCode>
                <c:ptCount val="83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宾夕法尼亚州!$AA$4:$AA$87</c:f>
              <c:strCache>
                <c:ptCount val="8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</c:strCache>
            </c:strRef>
          </c:cat>
          <c:val>
            <c:numRef>
              <c:f>宾夕法尼亚州!$AC$4:$AC$87</c:f>
              <c:numCache>
                <c:formatCode>General</c:formatCode>
                <c:ptCount val="8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宾夕法尼亚州!$AA$4:$AA$87</c:f>
              <c:strCache>
                <c:ptCount val="8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</c:strCache>
            </c:strRef>
          </c:cat>
          <c:val>
            <c:numRef>
              <c:f>宾夕法尼亚州!$AD$4:$AD$87</c:f>
              <c:numCache>
                <c:formatCode>General</c:formatCode>
                <c:ptCount val="83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甘尼森岛!$AA$4:$AA$86</c:f>
              <c:strCache>
                <c:ptCount val="8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</c:strCache>
            </c:strRef>
          </c:cat>
          <c:val>
            <c:numRef>
              <c:f>甘尼森岛!$AB$4:$AB$86</c:f>
              <c:numCache>
                <c:formatCode>General</c:formatCode>
                <c:ptCount val="8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甘尼森岛!$AA$4:$AA$86</c:f>
              <c:strCache>
                <c:ptCount val="8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</c:strCache>
            </c:strRef>
          </c:cat>
          <c:val>
            <c:numRef>
              <c:f>甘尼森岛!$AC$4:$AC$86</c:f>
              <c:numCache>
                <c:formatCode>General</c:formatCode>
                <c:ptCount val="8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甘尼森岛!$AA$4:$AA$86</c:f>
              <c:strCache>
                <c:ptCount val="8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</c:strCache>
            </c:strRef>
          </c:cat>
          <c:val>
            <c:numRef>
              <c:f>甘尼森岛!$AD$4:$AD$86</c:f>
              <c:numCache>
                <c:formatCode>General</c:formatCode>
                <c:ptCount val="8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斯壮结!$AA$4:$AA$86</c:f>
              <c:strCache>
                <c:ptCount val="8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</c:strCache>
            </c:strRef>
          </c:cat>
          <c:val>
            <c:numRef>
              <c:f>斯壮结!$AB$4:$AB$86</c:f>
              <c:numCache>
                <c:formatCode>General</c:formatCode>
                <c:ptCount val="8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斯壮结!$AA$4:$AA$86</c:f>
              <c:strCache>
                <c:ptCount val="8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</c:strCache>
            </c:strRef>
          </c:cat>
          <c:val>
            <c:numRef>
              <c:f>斯壮结!$AC$4:$AC$86</c:f>
              <c:numCache>
                <c:formatCode>General</c:formatCode>
                <c:ptCount val="8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斯壮结!$AA$4:$AA$86</c:f>
              <c:strCache>
                <c:ptCount val="8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</c:strCache>
            </c:strRef>
          </c:cat>
          <c:val>
            <c:numRef>
              <c:f>斯壮结!$AD$4:$AD$86</c:f>
              <c:numCache>
                <c:formatCode>General</c:formatCode>
                <c:ptCount val="8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茅台大厦!$N$4:$N$145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</c:strCache>
            </c:strRef>
          </c:cat>
          <c:val>
            <c:numRef>
              <c:f>茅台大厦!$O$4:$O$145</c:f>
              <c:numCache>
                <c:formatCode>General</c:formatCode>
                <c:ptCount val="141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茅台大厦!$N$4:$N$145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</c:strCache>
            </c:strRef>
          </c:cat>
          <c:val>
            <c:numRef>
              <c:f>茅台大厦!$P$4:$P$145</c:f>
              <c:numCache>
                <c:formatCode>General</c:formatCode>
                <c:ptCount val="141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茅台大厦!$N$4:$N$145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</c:strCache>
            </c:strRef>
          </c:cat>
          <c:val>
            <c:numRef>
              <c:f>茅台大厦!$Q$4:$Q$145</c:f>
              <c:numCache>
                <c:formatCode>General</c:formatCode>
                <c:ptCount val="141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国家核电!$U$4:$U$145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</c:strCache>
            </c:strRef>
          </c:cat>
          <c:val>
            <c:numRef>
              <c:f>国家核电!$V$4:$V$145</c:f>
              <c:numCache>
                <c:formatCode>General</c:formatCode>
                <c:ptCount val="141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国家核电!$U$4:$U$145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</c:strCache>
            </c:strRef>
          </c:cat>
          <c:val>
            <c:numRef>
              <c:f>国家核电!$W$4:$W$145</c:f>
              <c:numCache>
                <c:formatCode>General</c:formatCode>
                <c:ptCount val="141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国家核电!$U$4:$U$145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</c:strCache>
            </c:strRef>
          </c:cat>
          <c:val>
            <c:numRef>
              <c:f>国家核电!$X$4:$X$145</c:f>
              <c:numCache>
                <c:formatCode>General</c:formatCode>
                <c:ptCount val="141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Kugluktuk!$AA$4:$AA$83</c:f>
              <c:strCache>
                <c:ptCount val="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</c:strCache>
            </c:strRef>
          </c:cat>
          <c:val>
            <c:numRef>
              <c:f>Kugluktuk!$AB$4:$AB$83</c:f>
              <c:numCache>
                <c:formatCode>General</c:formatCode>
                <c:ptCount val="7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Kugluktuk!$AA$4:$AA$83</c:f>
              <c:strCache>
                <c:ptCount val="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</c:strCache>
            </c:strRef>
          </c:cat>
          <c:val>
            <c:numRef>
              <c:f>Kugluktuk!$AC$4:$AC$83</c:f>
              <c:numCache>
                <c:formatCode>General</c:formatCode>
                <c:ptCount val="7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Kugluktuk!$AA$4:$AA$83</c:f>
              <c:strCache>
                <c:ptCount val="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</c:strCache>
            </c:strRef>
          </c:cat>
          <c:val>
            <c:numRef>
              <c:f>Kugluktuk!$AD$4:$AD$83</c:f>
              <c:numCache>
                <c:formatCode>General</c:formatCode>
                <c:ptCount val="7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Moosonee!$AA$4:$AA$83</c:f>
              <c:strCache>
                <c:ptCount val="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</c:strCache>
            </c:strRef>
          </c:cat>
          <c:val>
            <c:numRef>
              <c:f>Moosonee!$AB$4:$AB$83</c:f>
              <c:numCache>
                <c:formatCode>General</c:formatCode>
                <c:ptCount val="7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Moosonee!$AA$4:$AA$83</c:f>
              <c:strCache>
                <c:ptCount val="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</c:strCache>
            </c:strRef>
          </c:cat>
          <c:val>
            <c:numRef>
              <c:f>Moosonee!$AC$4:$AC$83</c:f>
              <c:numCache>
                <c:formatCode>General</c:formatCode>
                <c:ptCount val="7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Moosonee!$AA$4:$AA$83</c:f>
              <c:strCache>
                <c:ptCount val="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</c:strCache>
            </c:strRef>
          </c:cat>
          <c:val>
            <c:numRef>
              <c:f>Moosonee!$AD$4:$AD$83</c:f>
              <c:numCache>
                <c:formatCode>General</c:formatCode>
                <c:ptCount val="7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螺洲岛!$AA$4:$AA$58</c:f>
              <c:strCache>
                <c:ptCount val="5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</c:strCache>
            </c:strRef>
          </c:cat>
          <c:val>
            <c:numRef>
              <c:f>螺洲岛!$AB$4:$AB$58</c:f>
              <c:numCache>
                <c:formatCode>General</c:formatCode>
                <c:ptCount val="5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螺洲岛!$AA$4:$AA$58</c:f>
              <c:strCache>
                <c:ptCount val="5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</c:strCache>
            </c:strRef>
          </c:cat>
          <c:val>
            <c:numRef>
              <c:f>螺洲岛!$AC$4:$AC$58</c:f>
              <c:numCache>
                <c:formatCode>General</c:formatCode>
                <c:ptCount val="5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螺洲岛!$AA$4:$AA$58</c:f>
              <c:strCache>
                <c:ptCount val="5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</c:strCache>
            </c:strRef>
          </c:cat>
          <c:val>
            <c:numRef>
              <c:f>螺洲岛!$AD$4:$AD$58</c:f>
              <c:numCache>
                <c:formatCode>General</c:formatCode>
                <c:ptCount val="5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果州群岛!$AA$4:$AA$58</c:f>
              <c:strCache>
                <c:ptCount val="5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</c:strCache>
            </c:strRef>
          </c:cat>
          <c:val>
            <c:numRef>
              <c:f>果州群岛!$AB$4:$AB$58</c:f>
              <c:numCache>
                <c:formatCode>General</c:formatCode>
                <c:ptCount val="5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果州群岛!$AA$4:$AA$58</c:f>
              <c:strCache>
                <c:ptCount val="5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</c:strCache>
            </c:strRef>
          </c:cat>
          <c:val>
            <c:numRef>
              <c:f>果州群岛!$AC$4:$AC$58</c:f>
              <c:numCache>
                <c:formatCode>General</c:formatCode>
                <c:ptCount val="5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果州群岛!$AA$4:$AA$58</c:f>
              <c:strCache>
                <c:ptCount val="5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</c:strCache>
            </c:strRef>
          </c:cat>
          <c:val>
            <c:numRef>
              <c:f>果州群岛!$AD$4:$AD$58</c:f>
              <c:numCache>
                <c:formatCode>General</c:formatCode>
                <c:ptCount val="5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庙湾岛!$AA$4:$AA$57</c:f>
              <c:strCache>
                <c:ptCount val="5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</c:strCache>
            </c:strRef>
          </c:cat>
          <c:val>
            <c:numRef>
              <c:f>庙湾岛!$AB$4:$AB$57</c:f>
              <c:numCache>
                <c:formatCode>General</c:formatCode>
                <c:ptCount val="5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庙湾岛!$AA$4:$AA$57</c:f>
              <c:strCache>
                <c:ptCount val="5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</c:strCache>
            </c:strRef>
          </c:cat>
          <c:val>
            <c:numRef>
              <c:f>庙湾岛!$AC$4:$AC$57</c:f>
              <c:numCache>
                <c:formatCode>General</c:formatCode>
                <c:ptCount val="5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庙湾岛!$AA$4:$AA$57</c:f>
              <c:strCache>
                <c:ptCount val="5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</c:strCache>
            </c:strRef>
          </c:cat>
          <c:val>
            <c:numRef>
              <c:f>庙湾岛!$AD$4:$AD$57</c:f>
              <c:numCache>
                <c:formatCode>General</c:formatCode>
                <c:ptCount val="5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Barrio!$AA$4:$AA$54</c:f>
              <c:strCache>
                <c:ptCount val="5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</c:strCache>
            </c:strRef>
          </c:cat>
          <c:val>
            <c:numRef>
              <c:f>Barrio!$AB$4:$AB$54</c:f>
              <c:numCache>
                <c:formatCode>General</c:formatCode>
                <c:ptCount val="50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Barrio!$AA$4:$AA$54</c:f>
              <c:strCache>
                <c:ptCount val="5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</c:strCache>
            </c:strRef>
          </c:cat>
          <c:val>
            <c:numRef>
              <c:f>Barrio!$AC$4:$AC$54</c:f>
              <c:numCache>
                <c:formatCode>General</c:formatCode>
                <c:ptCount val="50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Barrio!$AA$4:$AA$54</c:f>
              <c:strCache>
                <c:ptCount val="5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</c:strCache>
            </c:strRef>
          </c:cat>
          <c:val>
            <c:numRef>
              <c:f>Barrio!$AD$4:$AD$54</c:f>
              <c:numCache>
                <c:formatCode>General</c:formatCode>
                <c:ptCount val="50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向岛!$AB$4:$AB$48</c:f>
              <c:numCache>
                <c:formatCode>General</c:formatCode>
                <c:ptCount val="4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向岛!$AC$4:$AC$48</c:f>
              <c:numCache>
                <c:formatCode>General</c:formatCode>
                <c:ptCount val="4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向岛!$AD$4:$AD$48</c:f>
              <c:numCache>
                <c:formatCode>General</c:formatCode>
                <c:ptCount val="4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岛田岛!$AB$4:$AB$48</c:f>
              <c:numCache>
                <c:formatCode>General</c:formatCode>
                <c:ptCount val="4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岛田岛!$AC$4:$AC$48</c:f>
              <c:numCache>
                <c:formatCode>General</c:formatCode>
                <c:ptCount val="4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岛田岛!$AD$4:$AD$48</c:f>
              <c:numCache>
                <c:formatCode>General</c:formatCode>
                <c:ptCount val="4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小槌岛!$AB$4:$AB$48</c:f>
              <c:numCache>
                <c:formatCode>General</c:formatCode>
                <c:ptCount val="4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小槌岛!$AC$4:$AC$48</c:f>
              <c:numCache>
                <c:formatCode>General</c:formatCode>
                <c:ptCount val="4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小槌岛!$AD$4:$AD$48</c:f>
              <c:numCache>
                <c:formatCode>General</c:formatCode>
                <c:ptCount val="4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爷婆岛!$AB$4:$AB$48</c:f>
              <c:numCache>
                <c:formatCode>General</c:formatCode>
                <c:ptCount val="4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爷婆岛!$AC$4:$AC$48</c:f>
              <c:numCache>
                <c:formatCode>General</c:formatCode>
                <c:ptCount val="4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爷婆岛!$AD$4:$AD$48</c:f>
              <c:numCache>
                <c:formatCode>General</c:formatCode>
                <c:ptCount val="44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高岛!$AB$4:$AB$48</c:f>
              <c:numCache>
                <c:formatCode>General</c:formatCode>
                <c:ptCount val="4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高岛!$AC$4:$AC$48</c:f>
              <c:numCache>
                <c:formatCode>General</c:formatCode>
                <c:ptCount val="4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高岛!$AA$4:$AA$48</c:f>
              <c:strCache>
                <c:ptCount val="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</c:strCache>
            </c:strRef>
          </c:cat>
          <c:val>
            <c:numRef>
              <c:f>高岛!$AD$4:$AD$48</c:f>
              <c:numCache>
                <c:formatCode>General</c:formatCode>
                <c:ptCount val="4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平郡岛!$AA$4:$AA$39</c:f>
              <c:strCache>
                <c:ptCount val="3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</c:strCache>
            </c:strRef>
          </c:cat>
          <c:val>
            <c:numRef>
              <c:f>平郡岛!$AB$4:$AB$39</c:f>
              <c:numCache>
                <c:formatCode>General</c:formatCode>
                <c:ptCount val="3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平郡岛!$AA$4:$AA$39</c:f>
              <c:strCache>
                <c:ptCount val="3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</c:strCache>
            </c:strRef>
          </c:cat>
          <c:val>
            <c:numRef>
              <c:f>平郡岛!$AC$4:$AC$39</c:f>
              <c:numCache>
                <c:formatCode>General</c:formatCode>
                <c:ptCount val="3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平郡岛!$AA$4:$AA$39</c:f>
              <c:strCache>
                <c:ptCount val="3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</c:strCache>
            </c:strRef>
          </c:cat>
          <c:val>
            <c:numRef>
              <c:f>平郡岛!$AD$4:$AD$39</c:f>
              <c:numCache>
                <c:formatCode>General</c:formatCode>
                <c:ptCount val="3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三角岛!$AA$4:$AA$37</c:f>
              <c:strCache>
                <c:ptCount val="3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</c:strCache>
            </c:strRef>
          </c:cat>
          <c:val>
            <c:numRef>
              <c:f>三角岛!$AB$4:$AB$37</c:f>
              <c:numCache>
                <c:formatCode>General</c:formatCode>
                <c:ptCount val="3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三角岛!$AA$4:$AA$37</c:f>
              <c:strCache>
                <c:ptCount val="3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</c:strCache>
            </c:strRef>
          </c:cat>
          <c:val>
            <c:numRef>
              <c:f>三角岛!$AC$4:$AC$37</c:f>
              <c:numCache>
                <c:formatCode>General</c:formatCode>
                <c:ptCount val="3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三角岛!$AA$4:$AA$37</c:f>
              <c:strCache>
                <c:ptCount val="3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</c:strCache>
            </c:strRef>
          </c:cat>
          <c:val>
            <c:numRef>
              <c:f>三角岛!$AD$4:$AD$37</c:f>
              <c:numCache>
                <c:formatCode>General</c:formatCode>
                <c:ptCount val="33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狗骨岛!$AA$4:$AA$29</c:f>
              <c:strCache>
                <c:ptCount val="2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</c:strCache>
            </c:strRef>
          </c:cat>
          <c:val>
            <c:numRef>
              <c:f>狗骨岛!$AB$4:$AB$29</c:f>
              <c:numCache>
                <c:formatCode>General</c:formatCode>
                <c:ptCount val="2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狗骨岛!$AA$4:$AA$29</c:f>
              <c:strCache>
                <c:ptCount val="2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</c:strCache>
            </c:strRef>
          </c:cat>
          <c:val>
            <c:numRef>
              <c:f>狗骨岛!$AC$4:$AC$29</c:f>
              <c:numCache>
                <c:formatCode>General</c:formatCode>
                <c:ptCount val="2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狗骨岛!$AA$4:$AA$29</c:f>
              <c:strCache>
                <c:ptCount val="2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</c:strCache>
            </c:strRef>
          </c:cat>
          <c:val>
            <c:numRef>
              <c:f>狗骨岛!$AD$4:$AD$29</c:f>
              <c:numCache>
                <c:formatCode>General</c:formatCode>
                <c:ptCount val="2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普拉兰岛!$AA$4:$AA$28</c:f>
              <c:strCache>
                <c:ptCount val="2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</c:strCache>
            </c:strRef>
          </c:cat>
          <c:val>
            <c:numRef>
              <c:f>普拉兰岛!$AB$4:$AB$28</c:f>
              <c:numCache>
                <c:formatCode>General</c:formatCode>
                <c:ptCount val="2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普拉兰岛!$AA$4:$AA$28</c:f>
              <c:strCache>
                <c:ptCount val="2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</c:strCache>
            </c:strRef>
          </c:cat>
          <c:val>
            <c:numRef>
              <c:f>普拉兰岛!$AC$4:$AC$28</c:f>
              <c:numCache>
                <c:formatCode>General</c:formatCode>
                <c:ptCount val="2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普拉兰岛!$AA$4:$AA$28</c:f>
              <c:strCache>
                <c:ptCount val="2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</c:strCache>
            </c:strRef>
          </c:cat>
          <c:val>
            <c:numRef>
              <c:f>普拉兰岛!$AD$4:$AD$28</c:f>
              <c:numCache>
                <c:formatCode>General</c:formatCode>
                <c:ptCount val="2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法伊拉卡岛!$AA$4:$AA$22</c:f>
              <c:strCache>
                <c:ptCount val="1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</c:strCache>
            </c:strRef>
          </c:cat>
          <c:val>
            <c:numRef>
              <c:f>法伊拉卡岛!$AB$4:$AB$22</c:f>
              <c:numCache>
                <c:formatCode>General</c:formatCode>
                <c:ptCount val="1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法伊拉卡岛!$AA$4:$AA$22</c:f>
              <c:strCache>
                <c:ptCount val="1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</c:strCache>
            </c:strRef>
          </c:cat>
          <c:val>
            <c:numRef>
              <c:f>法伊拉卡岛!$AC$4:$AC$22</c:f>
              <c:numCache>
                <c:formatCode>General</c:formatCode>
                <c:ptCount val="1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法伊拉卡岛!$AA$4:$AA$22</c:f>
              <c:strCache>
                <c:ptCount val="1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</c:strCache>
            </c:strRef>
          </c:cat>
          <c:val>
            <c:numRef>
              <c:f>法伊拉卡岛!$AD$4:$AD$22</c:f>
              <c:numCache>
                <c:formatCode>General</c:formatCode>
                <c:ptCount val="1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Nakhiloo岛!$AA$4:$AA$22</c:f>
              <c:strCache>
                <c:ptCount val="1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</c:strCache>
            </c:strRef>
          </c:cat>
          <c:val>
            <c:numRef>
              <c:f>Nakhiloo岛!$AB$4:$AB$22</c:f>
              <c:numCache>
                <c:formatCode>General</c:formatCode>
                <c:ptCount val="1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Nakhiloo岛!$AA$4:$AA$22</c:f>
              <c:strCache>
                <c:ptCount val="1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</c:strCache>
            </c:strRef>
          </c:cat>
          <c:val>
            <c:numRef>
              <c:f>Nakhiloo岛!$AC$4:$AC$22</c:f>
              <c:numCache>
                <c:formatCode>General</c:formatCode>
                <c:ptCount val="1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Nakhiloo岛!$AA$4:$AA$22</c:f>
              <c:strCache>
                <c:ptCount val="1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</c:strCache>
            </c:strRef>
          </c:cat>
          <c:val>
            <c:numRef>
              <c:f>Nakhiloo岛!$AD$4:$AD$22</c:f>
              <c:numCache>
                <c:formatCode>General</c:formatCode>
                <c:ptCount val="1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</c:f>
              <c:strCache>
                <c:ptCount val="1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</c:strCache>
            </c:strRef>
          </c:cat>
          <c:val>
            <c:numRef>
              <c:f>巴赫达尔机场!$AB$4:$AB$19</c:f>
              <c:numCache>
                <c:formatCode>General</c:formatCode>
                <c:ptCount val="1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</c:f>
              <c:strCache>
                <c:ptCount val="1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</c:strCache>
            </c:strRef>
          </c:cat>
          <c:val>
            <c:numRef>
              <c:f>巴赫达尔机场!$AC$4:$AC$19</c:f>
              <c:numCache>
                <c:formatCode>General</c:formatCode>
                <c:ptCount val="1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</c:f>
              <c:strCache>
                <c:ptCount val="1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</c:strCache>
            </c:strRef>
          </c:cat>
          <c:val>
            <c:numRef>
              <c:f>巴赫达尔机场!$AD$4:$AD$19</c:f>
              <c:numCache>
                <c:formatCode>General</c:formatCode>
                <c:ptCount val="1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第一区!$AB$4:$AB$15</c:f>
              <c:numCache>
                <c:formatCode>General</c:formatCode>
                <c:ptCount val="11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第一区!$AC$4:$AC$15</c:f>
              <c:numCache>
                <c:formatCode>General</c:formatCode>
                <c:ptCount val="11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第一区!$AD$4:$AD$15</c:f>
              <c:numCache>
                <c:formatCode>General</c:formatCode>
                <c:ptCount val="11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中开罗!$AB$4:$AB$15</c:f>
              <c:numCache>
                <c:formatCode>General</c:formatCode>
                <c:ptCount val="11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中开罗!$AC$4:$AC$15</c:f>
              <c:numCache>
                <c:formatCode>General</c:formatCode>
                <c:ptCount val="11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中开罗!$AD$4:$AD$15</c:f>
              <c:numCache>
                <c:formatCode>General</c:formatCode>
                <c:ptCount val="11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BASHBISH!$AB$4:$AB$15</c:f>
              <c:numCache>
                <c:formatCode>General</c:formatCode>
                <c:ptCount val="11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BASHBISH!$AC$4:$AC$15</c:f>
              <c:numCache>
                <c:formatCode>General</c:formatCode>
                <c:ptCount val="11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BASHBISH!$AD$4:$AD$15</c:f>
              <c:numCache>
                <c:formatCode>General</c:formatCode>
                <c:ptCount val="11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IBRAHIMIYA!$AB$4:$AB$15</c:f>
              <c:numCache>
                <c:formatCode>General</c:formatCode>
                <c:ptCount val="11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IBRAHIMIYA!$AC$4:$AC$15</c:f>
              <c:numCache>
                <c:formatCode>General</c:formatCode>
                <c:ptCount val="11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IBRAHIMIYA!$AD$4:$AD$15</c:f>
              <c:numCache>
                <c:formatCode>General</c:formatCode>
                <c:ptCount val="11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TantaQism!$AB$4:$AB$15</c:f>
              <c:numCache>
                <c:formatCode>General</c:formatCode>
                <c:ptCount val="11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TantaQism!$AC$4:$AC$15</c:f>
              <c:numCache>
                <c:formatCode>General</c:formatCode>
                <c:ptCount val="11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TantaQism!$AA$4:$AA$15</c:f>
              <c:strCache>
                <c:ptCount val="1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</c:strCache>
            </c:strRef>
          </c:cat>
          <c:val>
            <c:numRef>
              <c:f>TantaQism!$AD$4:$AD$15</c:f>
              <c:numCache>
                <c:formatCode>General</c:formatCode>
                <c:ptCount val="11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开封龙亭区!$AA$4:$AA$14</c:f>
              <c:strCache>
                <c:ptCount val="10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</c:strCache>
            </c:strRef>
          </c:cat>
          <c:val>
            <c:numRef>
              <c:f>开封龙亭区!$AB$4:$AB$14</c:f>
              <c:numCache>
                <c:formatCode>General</c:formatCode>
                <c:ptCount val="10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开封龙亭区!$AA$4:$AA$14</c:f>
              <c:strCache>
                <c:ptCount val="10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</c:strCache>
            </c:strRef>
          </c:cat>
          <c:val>
            <c:numRef>
              <c:f>开封龙亭区!$AC$4:$AC$14</c:f>
              <c:numCache>
                <c:formatCode>General</c:formatCode>
                <c:ptCount val="10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开封龙亭区!$AA$4:$AA$14</c:f>
              <c:strCache>
                <c:ptCount val="10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</c:strCache>
            </c:strRef>
          </c:cat>
          <c:val>
            <c:numRef>
              <c:f>开封龙亭区!$AD$4:$AD$14</c:f>
              <c:numCache>
                <c:formatCode>General</c:formatCode>
                <c:ptCount val="10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Phakalene!$AA$4:$AA$12</c:f>
              <c:strCache>
                <c:ptCount val="8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</c:strCache>
            </c:strRef>
          </c:cat>
          <c:val>
            <c:numRef>
              <c:f>Phakalene!$AB$4:$AB$12</c:f>
              <c:numCache>
                <c:formatCode>General</c:formatCode>
                <c:ptCount val="8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Phakalene!$AA$4:$AA$12</c:f>
              <c:strCache>
                <c:ptCount val="8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</c:strCache>
            </c:strRef>
          </c:cat>
          <c:val>
            <c:numRef>
              <c:f>Phakalene!$AC$4:$AC$12</c:f>
              <c:numCache>
                <c:formatCode>General</c:formatCode>
                <c:ptCount val="8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Phakalene!$AA$4:$AA$12</c:f>
              <c:strCache>
                <c:ptCount val="8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</c:strCache>
            </c:strRef>
          </c:cat>
          <c:val>
            <c:numRef>
              <c:f>Phakalene!$AD$4:$AD$12</c:f>
              <c:numCache>
                <c:formatCode>General</c:formatCode>
                <c:ptCount val="8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Donga!$AA$4:$AA$11</c:f>
              <c:strCache>
                <c:ptCount val="7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</c:strCache>
            </c:strRef>
          </c:cat>
          <c:val>
            <c:numRef>
              <c:f>Donga!$AB$4:$AB$11</c:f>
              <c:numCache>
                <c:formatCode>General</c:formatCode>
                <c:ptCount val="7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Donga!$AA$4:$AA$11</c:f>
              <c:strCache>
                <c:ptCount val="7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</c:strCache>
            </c:strRef>
          </c:cat>
          <c:val>
            <c:numRef>
              <c:f>Donga!$AC$4:$AC$11</c:f>
              <c:numCache>
                <c:formatCode>General</c:formatCode>
                <c:ptCount val="7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Donga!$AA$4:$AA$11</c:f>
              <c:strCache>
                <c:ptCount val="7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</c:strCache>
            </c:strRef>
          </c:cat>
          <c:val>
            <c:numRef>
              <c:f>Donga!$AD$4:$AD$11</c:f>
              <c:numCache>
                <c:formatCode>General</c:formatCode>
                <c:ptCount val="7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143</xdr:row>
      <xdr:rowOff>24130</xdr:rowOff>
    </xdr:from>
    <xdr:to>
      <xdr:col>13</xdr:col>
      <xdr:colOff>38100</xdr:colOff>
      <xdr:row>176</xdr:row>
      <xdr:rowOff>34290</xdr:rowOff>
    </xdr:to>
    <xdr:graphicFrame>
      <xdr:nvGraphicFramePr>
        <xdr:cNvPr id="2" name="图表 1"/>
        <xdr:cNvGraphicFramePr/>
      </xdr:nvGraphicFramePr>
      <xdr:xfrm>
        <a:off x="48895" y="2505583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96520</xdr:colOff>
      <xdr:row>172</xdr:row>
      <xdr:rowOff>168910</xdr:rowOff>
    </xdr:from>
    <xdr:to>
      <xdr:col>13</xdr:col>
      <xdr:colOff>85725</xdr:colOff>
      <xdr:row>206</xdr:row>
      <xdr:rowOff>7620</xdr:rowOff>
    </xdr:to>
    <xdr:graphicFrame>
      <xdr:nvGraphicFramePr>
        <xdr:cNvPr id="3" name="图表 2"/>
        <xdr:cNvGraphicFramePr/>
      </xdr:nvGraphicFramePr>
      <xdr:xfrm>
        <a:off x="96520" y="3017266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205105</xdr:rowOff>
    </xdr:from>
    <xdr:to>
      <xdr:col>15</xdr:col>
      <xdr:colOff>215568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75420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319444" refreshedBy="超级无敌美少女" recordCount="109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04T00:00:00" count="109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06:00" maxDate="1899-12-30T23:45:00" count="98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m/>
      </sharedItems>
    </cacheField>
    <cacheField name="支出（最近24小时）" numFmtId="26">
      <sharedItems containsString="0" containsBlank="1" containsNumber="1" containsInteger="1" minValue="-313308003" maxValue="0" count="109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m/>
      </sharedItems>
    </cacheField>
    <cacheField name="最近7天利润" numFmtId="26">
      <sharedItems containsString="0" containsBlank="1" containsNumber="1" containsInteger="1" minValue="-1058387793" maxValue="438804767" count="109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0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319444" refreshedBy="超级无敌美少女" recordCount="106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04T00:00:00" count="10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11:00" maxDate="1899-12-30T23:01:00" count="9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m/>
      </sharedItems>
    </cacheField>
    <cacheField name="支出（最近24小时）" numFmtId="26">
      <sharedItems containsString="0" containsBlank="1" containsNumber="1" containsInteger="1" minValue="-313308003" maxValue="0" count="106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m/>
      </sharedItems>
    </cacheField>
    <cacheField name="最近7天利润" numFmtId="26">
      <sharedItems containsString="0" containsBlank="1" containsNumber="1" containsInteger="1" minValue="-1058391463" maxValue="463288424" count="106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9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435185" refreshedBy="超级无敌美少女" recordCount="10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04T00:00:00" count="10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07:00" maxDate="1899-12-30T23:48:00" count="9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m/>
      </sharedItems>
    </cacheField>
    <cacheField name="支出（最近24小时）" numFmtId="26">
      <sharedItems containsString="0" containsBlank="1" containsNumber="1" containsInteger="1" minValue="-313308003" maxValue="0" count="10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m/>
      </sharedItems>
    </cacheField>
    <cacheField name="最近7天利润" numFmtId="26">
      <sharedItems containsString="0" containsBlank="1" containsNumber="1" containsInteger="1" minValue="-1058389017" maxValue="488464300" count="10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435185" refreshedBy="超级无敌美少女" recordCount="107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04T00:00:00" count="10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12:00" maxDate="1899-12-30T23:02:00" count="98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8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m/>
      </sharedItems>
    </cacheField>
    <cacheField name="支出（最近24小时）" numFmtId="26">
      <sharedItems containsString="0" containsBlank="1" containsNumber="1" containsInteger="1" minValue="-121215206" maxValue="0" count="106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m/>
      </sharedItems>
    </cacheField>
    <cacheField name="最近7天利润" numFmtId="26">
      <sharedItems containsString="0" containsBlank="1" containsNumber="1" containsInteger="1" minValue="-447734786" maxValue="239774981" count="107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0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80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435185" refreshedBy="超级无敌美少女" recordCount="103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04T00:00:00" count="103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15:00" maxDate="1899-12-30T23:02:00" count="97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76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m/>
      </sharedItems>
    </cacheField>
    <cacheField name="支出（最近24小时）" numFmtId="26">
      <sharedItems containsString="0" containsBlank="1" containsNumber="1" containsInteger="1" minValue="-121215206" maxValue="0" count="103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m/>
      </sharedItems>
    </cacheField>
    <cacheField name="最近7天利润" numFmtId="26">
      <sharedItems containsString="0" containsBlank="1" containsNumber="1" containsInteger="1" minValue="-409481559" maxValue="238181390" count="103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0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6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435185" refreshedBy="超级无敌美少女" recordCount="10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04T00:00:00" count="10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16:00" maxDate="1899-12-30T23:03:00" count="9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m/>
      </sharedItems>
    </cacheField>
    <cacheField name="已经拥有百分之多少的价值" numFmtId="1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0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7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m/>
      </sharedItems>
    </cacheField>
    <cacheField name="支出（最近24小时）" numFmtId="26">
      <sharedItems containsString="0" containsBlank="1" containsNumber="1" containsInteger="1" minValue="-269971834" maxValue="0" count="10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m/>
      </sharedItems>
    </cacheField>
    <cacheField name="最近7天利润" numFmtId="26">
      <sharedItems containsString="0" containsBlank="1" containsNumber="1" containsInteger="1" minValue="-1241452048" maxValue="748001625" count="10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0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7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435185" refreshedBy="超级无敌美少女" recordCount="102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04T00:00:00" count="10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16:00" maxDate="1899-12-30T23:04:00" count="93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m/>
      </sharedItems>
    </cacheField>
    <cacheField name="已经拥有百分之多少的价值" numFmtId="0">
      <sharedItems containsString="0" containsBlank="1" containsNumber="1" minValue="0" maxValue="0.094" count="2">
        <n v="0.094"/>
        <m/>
      </sharedItems>
    </cacheField>
    <cacheField name="该份额的价值" numFmtId="26">
      <sharedItems containsString="0" containsBlank="1" containsNumber="1" containsInteger="1" minValue="0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0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75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m/>
      </sharedItems>
    </cacheField>
    <cacheField name="支出（最近24小时）" numFmtId="26">
      <sharedItems containsString="0" containsBlank="1" containsNumber="1" containsInteger="1" minValue="-179678148" maxValue="0" count="101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m/>
      </sharedItems>
    </cacheField>
    <cacheField name="最近7天利润" numFmtId="26">
      <sharedItems containsString="0" containsBlank="1" containsNumber="1" containsInteger="1" minValue="-826241026" maxValue="377996981" count="102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0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7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435185" refreshedBy="超级无敌美少女" recordCount="84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04T00:00:00" count="84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m/>
        <d v="2019-09-30T00:00:00" u="1"/>
      </sharedItems>
    </cacheField>
    <cacheField name="时间" numFmtId="0">
      <sharedItems containsString="0" containsBlank="1" containsNonDate="0" containsDate="1" minDate="1899-12-30T10:17:00" maxDate="1899-12-30T23:12:00" count="77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m/>
      </sharedItems>
    </cacheField>
    <cacheField name="已经拥有百分之多少的价值" numFmtId="0">
      <sharedItems containsString="0" containsBlank="1" containsNumber="1" minValue="0" maxValue="0.58" count="2">
        <n v="0.58"/>
        <m/>
      </sharedItems>
    </cacheField>
    <cacheField name="该份额的价值" numFmtId="0">
      <sharedItems containsString="0" containsBlank="1" containsNumber="1" containsInteger="1" minValue="0" maxValue="1627248533" count="2">
        <n v="1627248533"/>
        <m/>
      </sharedItems>
    </cacheField>
    <cacheField name="该份额的价格" numFmtId="0">
      <sharedItems containsString="0" containsBlank="1" containsNumber="1" containsInteger="1" minValue="0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64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m/>
      </sharedItems>
    </cacheField>
    <cacheField name="支出（最近24小时）" numFmtId="0">
      <sharedItems containsString="0" containsBlank="1" containsNumber="1" containsInteger="1" minValue="-233659921" maxValue="0" count="84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m/>
      </sharedItems>
    </cacheField>
    <cacheField name="最近7天利润" numFmtId="0">
      <sharedItems containsString="0" containsBlank="1" containsNumber="1" containsInteger="1" minValue="-613864919" maxValue="268301592" count="84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64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435185" refreshedBy="超级无敌美少女" recordCount="8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04T00:00:00" count="8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18:00" maxDate="1899-12-30T23:12:00" count="7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6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m/>
      </sharedItems>
    </cacheField>
    <cacheField name="支出（最近24小时）" numFmtId="0">
      <sharedItems containsString="0" containsBlank="1" containsNumber="1" containsInteger="1" minValue="-241667999" maxValue="0" count="8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m/>
      </sharedItems>
    </cacheField>
    <cacheField name="最近7天利润" numFmtId="0">
      <sharedItems containsString="0" containsBlank="1" containsNumber="1" containsInteger="1" minValue="-1111305463" maxValue="441286420" count="8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0" maxValue="110970000" count="2">
        <n v="110970000"/>
        <m/>
      </sharedItems>
    </cacheField>
    <cacheField name="估值损益" numFmtId="0">
      <sharedItems containsString="0" containsBlank="1" containsNumber="1" containsInteger="1" minValue="0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6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435185" refreshedBy="超级无敌美少女" recordCount="8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04T00:00:00" count="8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18:00" maxDate="1899-12-30T23:15:00" count="8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6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m/>
      </sharedItems>
    </cacheField>
    <cacheField name="支出（最近24小时）" numFmtId="0">
      <sharedItems containsString="0" containsBlank="1" containsNumber="1" containsInteger="1" minValue="-230161844" maxValue="0" count="8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m/>
      </sharedItems>
    </cacheField>
    <cacheField name="最近7天利润" numFmtId="0">
      <sharedItems containsString="0" containsBlank="1" containsNumber="1" containsInteger="1" minValue="-1058391463" maxValue="417917179" count="8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6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435185" refreshedBy="超级无敌美少女" recordCount="141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4T00:00:00" count="14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19:00" maxDate="1899-12-30T23:23:00" count="126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</sharedItems>
    </cacheField>
    <cacheField name="已经拥有百分之多少的价值" numFmtId="0">
      <sharedItems containsString="0" containsBlank="1" containsNumber="1" minValue="0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0" maxValue="4458000" count="18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</sharedItems>
    </cacheField>
    <cacheField name="该份额的价格" numFmtId="26">
      <sharedItems containsString="0" containsBlank="1" containsNumber="1" containsInteger="1" minValue="0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0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</sharedItems>
    </cacheField>
    <cacheField name="每日支出" numFmtId="26">
      <sharedItems containsString="0" containsBlank="1" containsNumber="1" containsInteger="1" minValue="0" maxValue="167000" count="13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1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435185" refreshedBy="超级无敌美少女" recordCount="141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4T00:00:00" count="14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2:00" maxDate="1899-12-30T23:24:00" count="129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</sharedItems>
    </cacheField>
    <cacheField name="已经拥有百分之多少的价值" numFmtId="0">
      <sharedItems containsString="0" containsBlank="1" containsNumber="1" minValue="0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0" maxValue="4458000" count="18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</sharedItems>
    </cacheField>
    <cacheField name="该份额的价格" numFmtId="26">
      <sharedItems containsString="0" containsBlank="1" containsNumber="1" containsInteger="1" minValue="0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0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</sharedItems>
    </cacheField>
    <cacheField name="每日支出" numFmtId="26">
      <sharedItems containsString="0" containsBlank="1" containsNumber="1" containsInteger="1" minValue="0" maxValue="167000" count="13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3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43518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43518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550926" refreshedBy="超级无敌美少女" recordCount="7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04T00:00:00" count="7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8:00" count="7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134064000" count="13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</sharedItems>
    </cacheField>
    <cacheField name="支出（最近24小时）" numFmtId="26">
      <sharedItems containsString="0" containsBlank="1" containsNumber="1" containsInteger="1" minValue="-521013478" maxValue="0" count="7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</sharedItems>
    </cacheField>
    <cacheField name="最近7天利润" numFmtId="26">
      <sharedItems containsString="0" containsBlank="1" containsNumber="1" containsInteger="1" minValue="-1486427799" maxValue="761472215" count="7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</sharedItems>
    </cacheField>
    <cacheField name="预计日租金收入" numFmtId="26">
      <sharedItems containsBlank="1" containsNumber="1" containsInteger="1" containsMixedTypes="1" count="15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m/>
      </sharedItems>
    </cacheField>
    <cacheField name="每日支出" numFmtId="26">
      <sharedItems containsString="0" containsBlank="1" containsNumber="1" containsInteger="1" minValue="0" maxValue="231069000" count="13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</sharedItems>
    </cacheField>
    <cacheField name="估值损益" numFmtId="26">
      <sharedItems containsString="0" containsBlank="1" containsNumber="1" containsInteger="1" minValue="0" maxValue="1362499285" count="13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</sharedItems>
    </cacheField>
    <cacheField name="利润（最近24小时）" numFmtId="0">
      <sharedItems containsBlank="1" containsNumber="1" containsInteger="1" containsMixedTypes="1" count="6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550926" refreshedBy="超级无敌美少女" recordCount="7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04T00:00:00" count="7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9:00" count="7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134064000" count="13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4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m/>
      </sharedItems>
    </cacheField>
    <cacheField name="支出（最近24小时）" numFmtId="26">
      <sharedItems containsString="0" containsBlank="1" containsNumber="1" containsInteger="1" minValue="-481284098" maxValue="0" count="79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m/>
      </sharedItems>
    </cacheField>
    <cacheField name="最近7天利润" numFmtId="26">
      <sharedItems containsString="0" containsBlank="1" containsNumber="1" containsInteger="1" minValue="-1501236536" maxValue="761050052" count="79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m/>
      </sharedItems>
    </cacheField>
    <cacheField name="预计日租金收入" numFmtId="26">
      <sharedItems containsBlank="1" containsNumber="1" containsInteger="1" containsMixedTypes="1" count="15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m/>
      </sharedItems>
    </cacheField>
    <cacheField name="每日支出" numFmtId="26">
      <sharedItems containsString="0" containsBlank="1" containsNumber="1" containsInteger="1" minValue="0" maxValue="231069000" count="13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</sharedItems>
    </cacheField>
    <cacheField name="估值损益" numFmtId="26">
      <sharedItems containsString="0" containsBlank="1" containsNumber="1" containsInteger="1" minValue="0" maxValue="1362499285" count="13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</sharedItems>
    </cacheField>
    <cacheField name="利润（最近24小时）" numFmtId="0">
      <sharedItems containsBlank="1" containsNumber="1" containsInteger="1" containsMixedTypes="1" count="6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550926" refreshedBy="超级无敌美少女" recordCount="5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04T00:00:00" count="5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4:00" maxDate="1899-12-30T23:24:00" count="5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m/>
      </sharedItems>
    </cacheField>
    <cacheField name="支出（最近24小时）" numFmtId="0">
      <sharedItems containsString="0" containsBlank="1" containsNumber="1" containsInteger="1" minValue="-241669284" maxValue="0" count="5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m/>
      </sharedItems>
    </cacheField>
    <cacheField name="最近7天利润" numFmtId="0">
      <sharedItems containsString="0" containsBlank="1" containsNumber="1" containsInteger="1" minValue="-536952232" maxValue="586251504" count="5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4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550926" refreshedBy="超级无敌美少女" recordCount="5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04T00:00:00" count="5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5:00" maxDate="1899-12-30T23:25:00" count="4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m/>
      </sharedItems>
    </cacheField>
    <cacheField name="支出（最近24小时）" numFmtId="0">
      <sharedItems containsString="0" containsBlank="1" containsNumber="1" containsInteger="1" minValue="-230161844" maxValue="0" count="5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m/>
      </sharedItems>
    </cacheField>
    <cacheField name="最近7天利润" numFmtId="0">
      <sharedItems containsString="0" containsBlank="1" containsNumber="1" containsInteger="1" minValue="-407770590" maxValue="575033304" count="5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55092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550926" refreshedBy="超级无敌美少女" recordCount="5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04T00:00:00" count="5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5:00" maxDate="1899-12-30T23:25:00" count="5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m/>
      </sharedItems>
    </cacheField>
    <cacheField name="支出（最近24小时）" numFmtId="0">
      <sharedItems containsString="0" containsBlank="1" containsNumber="1" containsInteger="1" minValue="-237352499" maxValue="0" count="5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m/>
      </sharedItems>
    </cacheField>
    <cacheField name="最近7天利润" numFmtId="0">
      <sharedItems containsString="0" containsBlank="1" containsNumber="1" containsInteger="1" minValue="-539703364" maxValue="549849244" count="5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55092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550926" refreshedBy="超级无敌美少女" recordCount="50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04T00:00:00" count="50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33:00" maxDate="1899-12-30T23:26:00" count="49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292114000" count="2">
        <n v="1292114000"/>
        <m/>
      </sharedItems>
    </cacheField>
    <cacheField name="该份额的价格" numFmtId="0">
      <sharedItems containsString="0" containsBlank="1" containsNumber="1" containsInteger="1" minValue="0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41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m/>
      </sharedItems>
    </cacheField>
    <cacheField name="支出（最近24小时）" numFmtId="0">
      <sharedItems containsString="0" containsBlank="1" containsNumber="1" containsInteger="1" minValue="-105999540" maxValue="0" count="49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m/>
      </sharedItems>
    </cacheField>
    <cacheField name="最近7天利润" numFmtId="0">
      <sharedItems containsString="0" containsBlank="1" containsNumber="1" containsInteger="1" minValue="-139579965" maxValue="174394364" count="50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0" maxValue="48673000" count="2">
        <m/>
        <n v="48673000"/>
      </sharedItems>
    </cacheField>
    <cacheField name="估值损益" numFmtId="0">
      <sharedItems containsString="0" containsBlank="1" containsNumber="1" containsInteger="1" minValue="0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44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55092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550926" refreshedBy="超级无敌美少女" recordCount="4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04T00:00:00" count="4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34:00" maxDate="1899-12-30T23:27:00" count="4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m/>
      </sharedItems>
    </cacheField>
    <cacheField name="支出（最近24小时）" numFmtId="0">
      <sharedItems containsString="0" containsBlank="1" containsNumber="1" containsInteger="1" minValue="-231061844" maxValue="0" count="4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m/>
      </sharedItems>
    </cacheField>
    <cacheField name="最近7天利润" numFmtId="0">
      <sharedItems containsString="0" containsBlank="1" containsNumber="1" containsInteger="1" minValue="-404050787" maxValue="556245621" count="4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550926" refreshedBy="超级无敌美少女" recordCount="4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04T00:00:00" count="4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35:00" maxDate="1899-12-30T23:27:00" count="4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m/>
      </sharedItems>
    </cacheField>
    <cacheField name="支出（最近24小时）" numFmtId="0">
      <sharedItems containsString="0" containsBlank="1" containsNumber="1" containsInteger="1" minValue="-230161844" maxValue="0" count="4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m/>
      </sharedItems>
    </cacheField>
    <cacheField name="最近7天利润" numFmtId="0">
      <sharedItems containsString="0" containsBlank="1" containsNumber="1" containsInteger="1" minValue="-401418423" maxValue="499887928" count="4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550926" refreshedBy="超级无敌美少女" recordCount="4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04T00:00:00" count="4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35:00" maxDate="1899-12-30T23:28:00" count="4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m/>
      </sharedItems>
    </cacheField>
    <cacheField name="支出（最近24小时）" numFmtId="0">
      <sharedItems containsString="0" containsBlank="1" containsNumber="1" containsInteger="1" minValue="-230160621" maxValue="0" count="4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m/>
      </sharedItems>
    </cacheField>
    <cacheField name="最近7天利润" numFmtId="0">
      <sharedItems containsString="0" containsBlank="1" containsNumber="1" containsInteger="1" minValue="-400705287" maxValue="545591789" count="4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550926" refreshedBy="超级无敌美少女" recordCount="44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04T00:00:00" count="4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36:00" maxDate="1899-12-30T23:29:00" count="4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4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m/>
      </sharedItems>
    </cacheField>
    <cacheField name="支出（最近24小时）" numFmtId="0">
      <sharedItems containsString="0" containsBlank="1" containsNumber="1" containsInteger="1" minValue="-230160621" maxValue="0" count="44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m/>
      </sharedItems>
    </cacheField>
    <cacheField name="最近7天利润" numFmtId="0">
      <sharedItems containsString="0" containsBlank="1" containsNumber="1" containsInteger="1" minValue="-399982366" maxValue="606457662" count="44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8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666667" refreshedBy="超级无敌美少女" recordCount="4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04T00:00:00" count="4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36:00" maxDate="1899-12-30T23:30:00" count="4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m/>
      </sharedItems>
    </cacheField>
    <cacheField name="支出（最近24小时）" numFmtId="0">
      <sharedItems containsString="0" containsBlank="1" containsNumber="1" containsInteger="1" minValue="-230161844" maxValue="0" count="4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m/>
      </sharedItems>
    </cacheField>
    <cacheField name="最近7天利润" numFmtId="0">
      <sharedItems containsString="0" containsBlank="1" containsNumber="1" containsInteger="1" minValue="-398436219" maxValue="555246263" count="4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666667" refreshedBy="超级无敌美少女" recordCount="14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04T00:00:00" count="14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09:59:00" maxDate="1899-12-30T23:53:00" count="12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</sharedItems>
    </cacheField>
    <cacheField name="帝国总价值" numFmtId="26">
      <sharedItems containsString="0" containsBlank="1" containsNumber="1" containsInteger="1" minValue="0" maxValue="351812927949" count="13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</sharedItems>
    </cacheField>
    <cacheField name="物业总价值" numFmtId="26">
      <sharedItems containsString="0" containsBlank="1" containsNumber="1" containsInteger="1" minValue="0" maxValue="328045529898" count="8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</sharedItems>
    </cacheField>
    <cacheField name="现金金额" numFmtId="26">
      <sharedItems containsString="0" containsBlank="1" containsNumber="1" containsInteger="1" minValue="0" maxValue="99814053929" count="13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</sharedItems>
    </cacheField>
    <cacheField name="收入（最近24小时）" numFmtId="26">
      <sharedItems containsBlank="1" containsNumber="1" containsInteger="1" containsMixedTypes="1" count="10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</sharedItems>
    </cacheField>
    <cacheField name="收入（上周）" numFmtId="26">
      <sharedItems containsString="0" containsBlank="1" containsNumber="1" containsInteger="1" minValue="-10521036438" maxValue="10437361704" count="13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</sharedItems>
    </cacheField>
    <cacheField name="金币余额" numFmtId="0">
      <sharedItems containsString="0" containsBlank="1" containsNumber="1" containsInteger="1" minValue="0" maxValue="776" count="6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</sharedItems>
    </cacheField>
    <cacheField name="当前级别现金限额" numFmtId="26">
      <sharedItems containsString="0" containsBlank="1" containsNumber="1" containsInteger="1" minValue="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0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9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5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666667" refreshedBy="超级无敌美少女" recordCount="3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04T00:00:00" count="3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37:00" maxDate="1899-12-30T23:30:00" count="3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m/>
      </sharedItems>
    </cacheField>
    <cacheField name="支出（最近24小时）" numFmtId="0">
      <sharedItems containsString="0" containsBlank="1" containsNumber="1" containsInteger="1" minValue="-241669284" maxValue="0" count="3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m/>
      </sharedItems>
    </cacheField>
    <cacheField name="最近7天利润" numFmtId="0">
      <sharedItems containsString="0" containsBlank="1" containsNumber="1" containsInteger="1" minValue="-534526048" maxValue="501344411" count="3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666667" refreshedBy="超级无敌美少女" recordCount="33">
  <cacheSource type="worksheet">
    <worksheetSource ref="A3:L365" sheet="三角岛"/>
  </cacheSource>
  <cacheFields count="12">
    <cacheField name="日期" numFmtId="0">
      <sharedItems containsBlank="1" containsDate="1" containsMixedTypes="1" count="33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m/>
      </sharedItems>
    </cacheField>
    <cacheField name="时间" numFmtId="0">
      <sharedItems containsString="0" containsBlank="1" containsNonDate="0" containsDate="1" minDate="1899-12-30T10:38:00" maxDate="1899-12-30T23:31:00" count="33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m/>
      </sharedItems>
    </cacheField>
    <cacheField name="支出（最近24小时）" numFmtId="0">
      <sharedItems containsString="0" containsBlank="1" containsNumber="1" containsInteger="1" minValue="-230161844" maxValue="0" count="33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m/>
      </sharedItems>
    </cacheField>
    <cacheField name="最近7天利润" numFmtId="0">
      <sharedItems containsString="0" containsBlank="1" containsNumber="1" containsInteger="1" minValue="-391359904" maxValue="521282581" count="33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666667" refreshedBy="超级无敌美少女" recordCount="2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04T00:00:00" count="2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46:00" maxDate="1899-12-30T23:31:00" count="2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3378991000" count="2">
        <n v="3378991000"/>
        <m/>
      </sharedItems>
    </cacheField>
    <cacheField name="该份额的价格" numFmtId="0">
      <sharedItems containsString="0" containsBlank="1" containsNumber="1" containsInteger="1" minValue="0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m/>
      </sharedItems>
    </cacheField>
    <cacheField name="支出（最近24小时）" numFmtId="0">
      <sharedItems containsString="0" containsBlank="1" containsNumber="1" containsInteger="1" minValue="-277199916" maxValue="0" count="2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m/>
      </sharedItems>
    </cacheField>
    <cacheField name="最近7天利润" numFmtId="0">
      <sharedItems containsString="0" containsBlank="1" containsNumber="1" containsInteger="1" minValue="-996914088" maxValue="1024520181" count="2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0" maxValue="127285000" count="2">
        <m/>
        <n v="127285000"/>
      </sharedItems>
    </cacheField>
    <cacheField name="估值损益" numFmtId="0">
      <sharedItems containsString="0" containsBlank="1" containsNumber="1" containsInteger="1" minValue="0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666667" refreshedBy="超级无敌美少女" recordCount="2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04T00:00:00" count="2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47:00" maxDate="1899-12-30T23:32:00" count="2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m/>
      </sharedItems>
    </cacheField>
    <cacheField name="支出（最近24小时）" numFmtId="0">
      <sharedItems containsString="0" containsBlank="1" containsNumber="1" containsInteger="1" minValue="-241669284" maxValue="0" count="2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m/>
      </sharedItems>
    </cacheField>
    <cacheField name="最近7天利润" numFmtId="0">
      <sharedItems containsString="0" containsBlank="1" containsNumber="1" containsInteger="1" minValue="-769589790" maxValue="867191899" count="2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666667" refreshedBy="超级无敌美少女" recordCount="1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04T00:00:00" count="1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47:00" maxDate="1899-12-30T22:31:00" count="1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m/>
      </sharedItems>
    </cacheField>
    <cacheField name="支出（最近24小时）" numFmtId="0">
      <sharedItems containsString="0" containsBlank="1" containsNumber="1" containsInteger="1" minValue="-416267999" maxValue="0" count="1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m/>
      </sharedItems>
    </cacheField>
    <cacheField name="最近7天利润" numFmtId="0">
      <sharedItems containsString="0" containsBlank="1" containsNumber="1" containsInteger="1" minValue="-551594107" maxValue="766102756" count="1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666667" refreshedBy="超级无敌美少女" recordCount="1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04T00:00:00" count="1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48:00" maxDate="1899-12-30T22:32:00" count="1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m/>
      </sharedItems>
    </cacheField>
    <cacheField name="支出（最近24小时）" numFmtId="0">
      <sharedItems containsString="0" containsBlank="1" containsNumber="1" containsInteger="1" minValue="-230161844" maxValue="0" count="1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m/>
      </sharedItems>
    </cacheField>
    <cacheField name="最近7天利润" numFmtId="0">
      <sharedItems containsString="0" containsBlank="1" containsNumber="1" containsInteger="1" minValue="-429470471" maxValue="594238783" count="1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7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666667" refreshedBy="超级无敌美少女" recordCount="1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04T00:00:00" count="1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50:00" maxDate="1899-12-30T22:32:00" count="1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134064000" count="9">
        <n v="5525604000"/>
        <n v="5797309000"/>
        <n v="4988820000"/>
        <n v="6134064000"/>
        <n v="5945792000"/>
        <n v="5530474000"/>
        <n v="6001204000"/>
        <n v="6067842000"/>
        <m/>
      </sharedItems>
    </cacheField>
    <cacheField name="该份额的价格" numFmtId="26">
      <sharedItems containsString="0" containsBlank="1" containsNumber="1" containsInteger="1" minValue="0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m/>
      </sharedItems>
    </cacheField>
    <cacheField name="支出（最近24小时）" numFmtId="26">
      <sharedItems containsString="0" containsBlank="1" containsNumber="1" containsInteger="1" minValue="-481284098" maxValue="0" count="1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m/>
      </sharedItems>
    </cacheField>
    <cacheField name="最近7天利润" numFmtId="26">
      <sharedItems containsString="0" containsBlank="1" containsNumber="1" containsInteger="1" minValue="-1076797864" maxValue="1572890649" count="1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m/>
      </sharedItems>
    </cacheField>
    <cacheField name="预计日租金收入" numFmtId="26">
      <sharedItems containsString="0" containsBlank="1" containsNumber="1" containsInteger="1" minValue="0" maxValue="250134000" count="6">
        <m/>
        <n v="250134000"/>
        <n v="242456000"/>
        <n v="225521000"/>
        <n v="244716000"/>
        <n v="247433000"/>
      </sharedItems>
    </cacheField>
    <cacheField name="每日支出" numFmtId="26">
      <sharedItems containsString="0" containsBlank="1" containsNumber="1" containsInteger="1" minValue="0" maxValue="231069000" count="6">
        <m/>
        <n v="231069000"/>
        <n v="223976000"/>
        <n v="208331000"/>
        <n v="226064000"/>
        <n v="228574000"/>
      </sharedItems>
    </cacheField>
    <cacheField name="估值损益" numFmtId="26">
      <sharedItems containsString="0" containsBlank="1" containsNumber="1" containsInteger="1" minValue="0" maxValue="769398544" count="6">
        <m/>
        <n v="769398544"/>
        <n v="581126544"/>
        <n v="165808544"/>
        <n v="636538544"/>
        <n v="703176544"/>
      </sharedItems>
    </cacheField>
    <cacheField name="利润（最近24小时）" numFmtId="0">
      <sharedItems containsBlank="1" containsNumber="1" containsInteger="1" containsMixedTypes="1" count="1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666667" refreshedBy="超级无敌美少女" recordCount="11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04T00:00:00" count="1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51:00" maxDate="1899-12-30T22:35:00" count="11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302570000" count="2">
        <n v="1302570000"/>
        <m/>
      </sharedItems>
    </cacheField>
    <cacheField name="该份额的价格" numFmtId="0">
      <sharedItems containsString="0" containsBlank="1" containsNumber="1" containsInteger="1" minValue="0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9">
        <n v="0"/>
        <n v="232225400"/>
        <n v="55087070"/>
        <n v="71488813"/>
        <n v="61374689"/>
        <n v="103340137"/>
        <n v="91114320"/>
        <n v="56653109"/>
        <m/>
      </sharedItems>
    </cacheField>
    <cacheField name="支出（最近24小时）" numFmtId="0">
      <sharedItems containsString="0" containsBlank="1" containsNumber="1" containsInteger="1" minValue="-103316133" maxValue="0" count="11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m/>
      </sharedItems>
    </cacheField>
    <cacheField name="最近7天利润" numFmtId="0">
      <sharedItems containsString="0" containsBlank="1" containsNumber="1" containsInteger="1" minValue="-159896517" maxValue="164770489" count="11">
        <n v="-57696885"/>
        <n v="-113183484"/>
        <n v="-159896517"/>
        <n v="31228456"/>
        <n v="37779518"/>
        <n v="40517118"/>
        <n v="41021468"/>
        <n v="40541122"/>
        <n v="104450416"/>
        <n v="164770489"/>
        <m/>
      </sharedItems>
    </cacheField>
    <cacheField name="预计日租金收入" numFmtId="0">
      <sharedItems containsString="0" containsBlank="1" containsNumber="1" containsInteger="1" minValue="0" maxValue="53116000" count="2">
        <m/>
        <n v="53116000"/>
      </sharedItems>
    </cacheField>
    <cacheField name="每日支出" numFmtId="0">
      <sharedItems containsString="0" containsBlank="1" containsNumber="1" containsInteger="1" minValue="0" maxValue="49067000" count="2">
        <m/>
        <n v="49067000"/>
      </sharedItems>
    </cacheField>
    <cacheField name="估值损益" numFmtId="0">
      <sharedItems containsString="0" containsBlank="1" containsNumber="1" containsInteger="1" minValue="0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11">
        <n v="-57696885"/>
        <n v="-55486599"/>
        <n v="-102199632"/>
        <n v="144411940"/>
        <n v="6551062"/>
        <n v="7697739"/>
        <n v="504350"/>
        <n v="24004"/>
        <n v="5732063"/>
        <n v="4833474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666667" refreshedBy="超级无敌美少女" recordCount="11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04T00:00:00" count="1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51:00" maxDate="1899-12-30T22:36:00" count="11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334318000" count="2">
        <n v="1334318000"/>
        <m/>
      </sharedItems>
    </cacheField>
    <cacheField name="该份额的价格" numFmtId="0">
      <sharedItems containsString="0" containsBlank="1" containsNumber="1" containsInteger="1" minValue="0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9">
        <n v="0"/>
        <n v="203682846"/>
        <n v="55361149"/>
        <n v="72885358"/>
        <n v="61522655"/>
        <n v="112085997"/>
        <n v="98166360"/>
        <n v="56945718"/>
        <m/>
      </sharedItems>
    </cacheField>
    <cacheField name="支出（最近24小时）" numFmtId="0">
      <sharedItems containsString="0" containsBlank="1" containsNumber="1" containsInteger="1" minValue="-105834446" maxValue="0" count="11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m/>
      </sharedItems>
    </cacheField>
    <cacheField name="最近7天利润" numFmtId="0">
      <sharedItems containsString="0" containsBlank="1" containsNumber="1" containsInteger="1" minValue="-163659584" maxValue="136528803" count="11">
        <n v="-58968854"/>
        <n v="-115807929"/>
        <n v="-163659584"/>
        <n v="-2078981"/>
        <n v="3563103"/>
        <n v="7086350"/>
        <n v="6254962"/>
        <n v="13337901"/>
        <n v="75926740"/>
        <n v="136528803"/>
        <m/>
      </sharedItems>
    </cacheField>
    <cacheField name="预计日租金收入" numFmtId="0">
      <sharedItems containsString="0" containsBlank="1" containsNumber="1" containsInteger="1" minValue="0" maxValue="54410000" count="2">
        <m/>
        <n v="54410000"/>
      </sharedItems>
    </cacheField>
    <cacheField name="每日支出" numFmtId="0">
      <sharedItems containsString="0" containsBlank="1" containsNumber="1" containsInteger="1" minValue="0" maxValue="50263000" count="2">
        <m/>
        <n v="50263000"/>
      </sharedItems>
    </cacheField>
    <cacheField name="估值损益" numFmtId="0">
      <sharedItems containsString="0" containsBlank="1" containsNumber="1" containsInteger="1" minValue="0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11">
        <n v="-58968854"/>
        <n v="-56839075"/>
        <n v="-104690730"/>
        <n v="113728948"/>
        <n v="5642084"/>
        <n v="7539387"/>
        <n v="-831388"/>
        <n v="6251551"/>
        <n v="10702924"/>
        <n v="3862988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666667" refreshedBy="超级无敌美少女" recordCount="11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04T00:00:00" count="1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52:00" maxDate="1899-12-30T22:36:00" count="11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000" count="2">
        <n v="1085475000"/>
        <m/>
      </sharedItems>
    </cacheField>
    <cacheField name="该份额的价格" numFmtId="0">
      <sharedItems containsString="0" containsBlank="1" containsNumber="1" containsInteger="1" minValue="0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9">
        <n v="0"/>
        <n v="173942658"/>
        <n v="47211280"/>
        <n v="57797736"/>
        <n v="53014662"/>
        <n v="90356674"/>
        <n v="76956234"/>
        <n v="49481191"/>
        <m/>
      </sharedItems>
    </cacheField>
    <cacheField name="支出（最近24小时）" numFmtId="0">
      <sharedItems containsString="0" containsBlank="1" containsNumber="1" containsInteger="1" minValue="-86095953" maxValue="0" count="11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m/>
      </sharedItems>
    </cacheField>
    <cacheField name="最近7天利润" numFmtId="0">
      <sharedItems containsString="0" containsBlank="1" containsNumber="1" containsInteger="1" minValue="-132916224" maxValue="122797237" count="11">
        <n v="-47750685"/>
        <n v="-93989329"/>
        <n v="-132916224"/>
        <n v="6776218"/>
        <n v="13541463"/>
        <n v="14414394"/>
        <n v="16704454"/>
        <n v="18675115"/>
        <n v="70260255"/>
        <n v="122797237"/>
        <m/>
      </sharedItems>
    </cacheField>
    <cacheField name="预计日租金收入" numFmtId="0">
      <sharedItems containsString="0" containsBlank="1" containsNumber="1" containsInteger="1" minValue="0" maxValue="44263000" count="2">
        <m/>
        <n v="44263000"/>
      </sharedItems>
    </cacheField>
    <cacheField name="每日支出" numFmtId="0">
      <sharedItems containsString="0" containsBlank="1" containsNumber="1" containsInteger="1" minValue="0" maxValue="40889000" count="2">
        <m/>
        <n v="40889000"/>
      </sharedItems>
    </cacheField>
    <cacheField name="估值损益" numFmtId="0">
      <sharedItems containsString="0" containsBlank="1" containsNumber="1" containsInteger="1" minValue="0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11">
        <n v="-47750685"/>
        <n v="-46238644"/>
        <n v="-85165539"/>
        <n v="100765547"/>
        <n v="6765245"/>
        <n v="4638725"/>
        <n v="2290060"/>
        <n v="4260721"/>
        <n v="5805116"/>
        <n v="6298338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666667" refreshedBy="超级无敌美少女" recordCount="11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04T00:00:00" count="1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52:00" maxDate="1899-12-30T22:37:00" count="11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237840000" count="2">
        <n v="1237840000"/>
        <m/>
      </sharedItems>
    </cacheField>
    <cacheField name="该份额的价格" numFmtId="0">
      <sharedItems containsString="0" containsBlank="1" containsNumber="1" containsInteger="1" minValue="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9">
        <n v="0"/>
        <n v="213775110"/>
        <n v="52114828"/>
        <n v="65185339"/>
        <n v="63444441"/>
        <n v="106447691"/>
        <n v="887599137"/>
        <n v="56728004"/>
        <m/>
      </sharedItems>
    </cacheField>
    <cacheField name="支出（最近24小时）" numFmtId="0">
      <sharedItems containsString="0" containsBlank="1" containsNumber="1" containsInteger="1" minValue="-98180542" maxValue="0" count="11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m/>
      </sharedItems>
    </cacheField>
    <cacheField name="最近7天利润" numFmtId="0">
      <sharedItems containsString="0" containsBlank="1" containsNumber="1" containsInteger="1" minValue="-150869642" maxValue="156083775" count="11">
        <n v="-53750103"/>
        <n v="-106478599"/>
        <n v="-150869642"/>
        <n v="23848042"/>
        <n v="29840008"/>
        <n v="30060141"/>
        <n v="35659958"/>
        <n v="38327290"/>
        <n v="95871083"/>
        <n v="156083775"/>
        <m/>
      </sharedItems>
    </cacheField>
    <cacheField name="预计日租金收入" numFmtId="0">
      <sharedItems containsString="0" containsBlank="1" containsNumber="1" containsInteger="1" minValue="0" maxValue="50476000" count="2">
        <m/>
        <n v="50476000"/>
      </sharedItems>
    </cacheField>
    <cacheField name="每日支出" numFmtId="0">
      <sharedItems containsString="0" containsBlank="1" containsNumber="1" containsInteger="1" minValue="0" maxValue="46628000" count="2">
        <m/>
        <n v="46628000"/>
      </sharedItems>
    </cacheField>
    <cacheField name="估值损益" numFmtId="0">
      <sharedItems containsString="0" containsBlank="1" containsNumber="1" containsInteger="1" minValue="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11">
        <n v="-53750103"/>
        <n v="-52728496"/>
        <n v="-97119539"/>
        <n v="130326641"/>
        <n v="5991966"/>
        <n v="4565163"/>
        <n v="5599817"/>
        <n v="8267149"/>
        <n v="806461022"/>
        <n v="7484196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782407" refreshedBy="超级无敌美少女" recordCount="11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04T00:00:00" count="1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53:00" maxDate="1899-12-30T22:38:00" count="11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000" count="2">
        <n v="1085475000"/>
        <m/>
      </sharedItems>
    </cacheField>
    <cacheField name="该份额的价格" numFmtId="0">
      <sharedItems containsString="0" containsBlank="1" containsNumber="1" containsInteger="1" minValue="0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87358380" count="9">
        <n v="0"/>
        <n v="187358380"/>
        <n v="45384713"/>
        <n v="58017404"/>
        <n v="51415026"/>
        <n v="88753992"/>
        <n v="75903737"/>
        <n v="45904599"/>
        <m/>
      </sharedItems>
    </cacheField>
    <cacheField name="支出（最近24小时）" numFmtId="0">
      <sharedItems containsString="0" containsBlank="1" containsNumber="1" containsInteger="1" minValue="-86096427" maxValue="0" count="11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m/>
      </sharedItems>
    </cacheField>
    <cacheField name="最近7天利润" numFmtId="0">
      <sharedItems containsString="0" containsBlank="1" containsNumber="1" containsInteger="1" minValue="-132216284" maxValue="129894699" count="11">
        <n v="-47050271"/>
        <n v="-93288915"/>
        <n v="-132216284"/>
        <n v="20891880"/>
        <n v="25830558"/>
        <n v="28441942"/>
        <n v="29131892"/>
        <n v="31099507"/>
        <n v="80934309"/>
        <n v="129894699"/>
        <m/>
      </sharedItems>
    </cacheField>
    <cacheField name="预计日租金收入" numFmtId="0">
      <sharedItems containsString="0" containsBlank="1" containsNumber="1" containsInteger="1" minValue="0" maxValue="44263000" count="2">
        <m/>
        <n v="44263000"/>
      </sharedItems>
    </cacheField>
    <cacheField name="每日支出" numFmtId="0">
      <sharedItems containsString="0" containsBlank="1" containsNumber="1" containsInteger="1" minValue="0" maxValue="40889000" count="2">
        <m/>
        <n v="40889000"/>
      </sharedItems>
    </cacheField>
    <cacheField name="估值损益" numFmtId="0">
      <sharedItems containsString="0" containsBlank="1" containsNumber="1" containsInteger="1" minValue="0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6013" maxValue="114180795" count="11">
        <n v="-47050271"/>
        <n v="-46238644"/>
        <n v="-85166013"/>
        <n v="114180795"/>
        <n v="4938678"/>
        <n v="4858393"/>
        <n v="689950"/>
        <n v="2657565"/>
        <n v="4752146"/>
        <n v="2721746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782407" refreshedBy="超级无敌美少女" recordCount="10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04T00:00:00" count="10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53:00" maxDate="1899-12-30T22:44:00" count="10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000" count="2"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7">
        <n v="0"/>
        <n v="156899845"/>
        <n v="52809636"/>
        <n v="88753521"/>
        <n v="73472985"/>
        <n v="46313429"/>
        <m/>
      </sharedItems>
    </cacheField>
    <cacheField name="支出（最近24小时）" numFmtId="0">
      <sharedItems containsString="0" containsBlank="1" containsNumber="1" containsInteger="1" minValue="-86096427" maxValue="0" count="10">
        <n v="0"/>
        <n v="-38821360"/>
        <n v="-73071576"/>
        <n v="-40446508"/>
        <n v="-53159011"/>
        <n v="-50725076"/>
        <n v="-86096427"/>
        <n v="-71151591"/>
        <n v="-43182853"/>
        <m/>
      </sharedItems>
    </cacheField>
    <cacheField name="最近7天利润" numFmtId="0">
      <sharedItems containsString="0" containsBlank="1" containsNumber="1" containsInteger="1" minValue="-113518084" maxValue="20489588" count="10">
        <n v="0"/>
        <n v="-38821360"/>
        <n v="-73071576"/>
        <n v="-113518084"/>
        <n v="12953058"/>
        <n v="15037618"/>
        <n v="15610152"/>
        <n v="17359012"/>
        <n v="20489588"/>
        <m/>
      </sharedItems>
    </cacheField>
    <cacheField name="预计日租金收入" numFmtId="0">
      <sharedItems containsString="0" containsBlank="1" containsNumber="1" containsInteger="1" minValue="0" maxValue="44263000" count="2">
        <m/>
        <n v="44263000"/>
      </sharedItems>
    </cacheField>
    <cacheField name="每日支出" numFmtId="0">
      <sharedItems containsString="0" containsBlank="1" containsNumber="1" containsInteger="1" minValue="0" maxValue="40889000" count="2">
        <m/>
        <n v="40889000"/>
      </sharedItems>
    </cacheField>
    <cacheField name="估值损益" numFmtId="0">
      <sharedItems containsString="0" containsBlank="1" containsNumber="1" containsInteger="1" minValue="0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10">
        <n v="0"/>
        <n v="-38821360"/>
        <n v="-73071576"/>
        <n v="-40446508"/>
        <n v="103740834"/>
        <n v="2084560"/>
        <n v="2657094"/>
        <n v="2321394"/>
        <n v="3130576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782407" refreshedBy="超级无敌美少女" recordCount="7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04T00:00:00" count="7"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54:00" maxDate="1899-12-30T18:46:00" count="7">
        <d v="1899-12-30T18:46:00"/>
        <d v="1899-12-30T13:33:00"/>
        <d v="1899-12-30T18:20:00"/>
        <d v="1899-12-30T16:35:00"/>
        <d v="1899-12-30T10:54:00"/>
        <d v="1899-12-30T13:0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" count="2">
        <n v="1085475"/>
        <m/>
      </sharedItems>
    </cacheField>
    <cacheField name="该份额的价格" numFmtId="0">
      <sharedItems containsString="0" containsBlank="1" containsNumber="1" containsInteger="1" minValue="0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5">
        <n v="0"/>
        <n v="173072961"/>
        <n v="214057873"/>
        <n v="46443242"/>
        <m/>
      </sharedItems>
    </cacheField>
    <cacheField name="支出（最近24小时）" numFmtId="0">
      <sharedItems containsString="0" containsBlank="1" containsNumber="1" containsInteger="1" minValue="-86096427" maxValue="0" count="7">
        <n v="-38350947"/>
        <n v="-53159011"/>
        <n v="-50725076"/>
        <n v="-86096427"/>
        <n v="-71151591"/>
        <n v="-43182853"/>
        <m/>
      </sharedItems>
    </cacheField>
    <cacheField name="最近7天利润" numFmtId="0">
      <sharedItems containsString="0" containsBlank="1" containsNumber="1" containsInteger="1" minValue="-119504726" maxValue="26661945" count="7">
        <n v="-38350947"/>
        <n v="-68779650"/>
        <n v="-119504726"/>
        <n v="18196884"/>
        <n v="23401556"/>
        <n v="26661945"/>
        <m/>
      </sharedItems>
    </cacheField>
    <cacheField name="预计日租金收入" numFmtId="0">
      <sharedItems containsString="0" containsBlank="1" containsNumber="1" containsInteger="1" minValue="0" maxValue="44263000" count="2">
        <m/>
        <n v="44263000"/>
      </sharedItems>
    </cacheField>
    <cacheField name="每日支出" numFmtId="0">
      <sharedItems containsString="0" containsBlank="1" containsNumber="1" containsInteger="1" minValue="0" maxValue="44889000" count="2">
        <m/>
        <n v="44889000"/>
      </sharedItems>
    </cacheField>
    <cacheField name="估值损益" numFmtId="0">
      <sharedItems containsString="0" containsBlank="1" containsNumber="1" containsInteger="1" minValue="0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7">
        <n v="-38350947"/>
        <n v="-53159011"/>
        <n v="-50725076"/>
        <n v="86976534"/>
        <n v="142906282"/>
        <n v="3260389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2.5516782407" refreshedBy="超级无敌美少女" recordCount="8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04T00:00:00" count="8"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53:00" maxDate="1899-12-30T18:40:00" count="8">
        <d v="1899-12-30T18:00:00"/>
        <d v="1899-12-30T18:40:00"/>
        <d v="1899-12-30T13:33:00"/>
        <d v="1899-12-30T18:19:00"/>
        <d v="1899-12-30T16:32:00"/>
        <d v="1899-12-30T10:53:00"/>
        <d v="1899-12-30T13:0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000" count="2"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5">
        <n v="0"/>
        <n v="179928755"/>
        <n v="219778283"/>
        <n v="46815076"/>
        <m/>
      </sharedItems>
    </cacheField>
    <cacheField name="支出（最近24小时）" numFmtId="0">
      <sharedItems containsString="0" containsBlank="1" containsNumber="1" containsInteger="1" minValue="-86096427" maxValue="0" count="8">
        <n v="0"/>
        <n v="-40174861"/>
        <n v="-53159011"/>
        <n v="-50725076"/>
        <n v="-86096427"/>
        <n v="-71151118"/>
        <n v="-43182379"/>
        <m/>
      </sharedItems>
    </cacheField>
    <cacheField name="最近7天利润" numFmtId="0">
      <sharedItems containsString="0" containsBlank="1" containsNumber="1" containsInteger="1" minValue="-121328640" maxValue="30931222" count="8">
        <n v="0"/>
        <n v="-40174861"/>
        <n v="-70603564"/>
        <n v="-121328640"/>
        <n v="23228764"/>
        <n v="27298525"/>
        <n v="30931222"/>
        <m/>
      </sharedItems>
    </cacheField>
    <cacheField name="预计日租金收入" numFmtId="0">
      <sharedItems containsString="0" containsBlank="1" containsNumber="1" containsInteger="1" minValue="0" maxValue="44263000" count="2">
        <m/>
        <n v="44263000"/>
      </sharedItems>
    </cacheField>
    <cacheField name="每日支出" numFmtId="0">
      <sharedItems containsString="0" containsBlank="1" containsNumber="1" containsInteger="1" minValue="0" maxValue="40889000" count="2">
        <m/>
        <n v="40889000"/>
      </sharedItems>
    </cacheField>
    <cacheField name="估值损益" numFmtId="0">
      <sharedItems containsString="0" containsBlank="1" containsNumber="1" containsInteger="1" minValue="0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8">
        <n v="0"/>
        <n v="-40174861"/>
        <n v="-53159011"/>
        <n v="-50725076"/>
        <n v="93832328"/>
        <n v="148627165"/>
        <n v="363269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1"/>
    <x v="2"/>
    <x v="1"/>
    <x v="79"/>
    <x v="108"/>
    <x v="108"/>
    <x v="7"/>
    <x v="2"/>
    <x v="2"/>
    <x v="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95"/>
    <x v="1"/>
    <x v="2"/>
    <x v="1"/>
    <x v="78"/>
    <x v="105"/>
    <x v="105"/>
    <x v="7"/>
    <x v="2"/>
    <x v="2"/>
    <x v="7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1"/>
    <x v="2"/>
    <x v="1"/>
    <x v="79"/>
    <x v="107"/>
    <x v="107"/>
    <x v="7"/>
    <x v="2"/>
    <x v="2"/>
    <x v="7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97"/>
    <x v="1"/>
    <x v="2"/>
    <x v="1"/>
    <x v="79"/>
    <x v="105"/>
    <x v="106"/>
    <x v="7"/>
    <x v="2"/>
    <x v="2"/>
    <x v="7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96"/>
    <x v="1"/>
    <x v="2"/>
    <x v="1"/>
    <x v="75"/>
    <x v="102"/>
    <x v="102"/>
    <x v="6"/>
    <x v="2"/>
    <x v="2"/>
    <x v="7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1"/>
    <x v="2"/>
    <x v="1"/>
    <x v="74"/>
    <x v="100"/>
    <x v="101"/>
    <x v="7"/>
    <x v="2"/>
    <x v="2"/>
    <x v="7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1"/>
    <x v="2"/>
    <x v="1"/>
    <x v="74"/>
    <x v="100"/>
    <x v="101"/>
    <x v="7"/>
    <x v="2"/>
    <x v="2"/>
    <x v="7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1"/>
    <x v="1"/>
    <x v="1"/>
    <x v="63"/>
    <x v="83"/>
    <x v="83"/>
    <x v="4"/>
    <x v="1"/>
    <x v="1"/>
    <x v="6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1"/>
    <x v="1"/>
    <x v="1"/>
    <x v="63"/>
    <x v="81"/>
    <x v="81"/>
    <x v="4"/>
    <x v="1"/>
    <x v="1"/>
    <x v="6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1"/>
    <x v="1"/>
    <x v="1"/>
    <x v="63"/>
    <x v="81"/>
    <x v="81"/>
    <x v="4"/>
    <x v="1"/>
    <x v="1"/>
    <x v="6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1"/>
    <x v="12"/>
    <x v="0"/>
    <x v="10"/>
    <x v="18"/>
    <x v="18"/>
    <x v="14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1"/>
    <x v="12"/>
    <x v="0"/>
    <x v="63"/>
    <x v="78"/>
    <x v="78"/>
    <x v="14"/>
    <x v="0"/>
    <x v="0"/>
    <x v="6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1"/>
    <x v="1"/>
    <x v="0"/>
    <x v="42"/>
    <x v="52"/>
    <x v="53"/>
    <x v="0"/>
    <x v="0"/>
    <x v="0"/>
    <x v="4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1"/>
    <x v="1"/>
    <x v="0"/>
    <x v="43"/>
    <x v="53"/>
    <x v="53"/>
    <x v="0"/>
    <x v="0"/>
    <x v="0"/>
    <x v="4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1"/>
    <x v="1"/>
    <x v="0"/>
    <x v="41"/>
    <x v="52"/>
    <x v="52"/>
    <x v="0"/>
    <x v="0"/>
    <x v="0"/>
    <x v="4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1"/>
    <x v="1"/>
    <x v="0"/>
    <x v="40"/>
    <x v="48"/>
    <x v="49"/>
    <x v="0"/>
    <x v="0"/>
    <x v="0"/>
    <x v="43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1"/>
    <x v="1"/>
    <x v="0"/>
    <x v="33"/>
    <x v="43"/>
    <x v="43"/>
    <x v="0"/>
    <x v="0"/>
    <x v="0"/>
    <x v="3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1"/>
    <x v="1"/>
    <x v="0"/>
    <x v="33"/>
    <x v="43"/>
    <x v="43"/>
    <x v="0"/>
    <x v="0"/>
    <x v="0"/>
    <x v="3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1"/>
    <x v="1"/>
    <x v="0"/>
    <x v="33"/>
    <x v="43"/>
    <x v="43"/>
    <x v="0"/>
    <x v="0"/>
    <x v="0"/>
    <x v="3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1"/>
    <x v="1"/>
    <x v="0"/>
    <x v="33"/>
    <x v="43"/>
    <x v="43"/>
    <x v="0"/>
    <x v="0"/>
    <x v="0"/>
    <x v="37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1"/>
    <x v="1"/>
    <x v="0"/>
    <x v="33"/>
    <x v="43"/>
    <x v="43"/>
    <x v="0"/>
    <x v="0"/>
    <x v="0"/>
    <x v="3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1"/>
    <x v="1"/>
    <x v="0"/>
    <x v="22"/>
    <x v="33"/>
    <x v="34"/>
    <x v="0"/>
    <x v="0"/>
    <x v="0"/>
    <x v="2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1"/>
    <x v="1"/>
    <x v="0"/>
    <x v="22"/>
    <x v="32"/>
    <x v="32"/>
    <x v="0"/>
    <x v="0"/>
    <x v="0"/>
    <x v="26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1"/>
    <x v="1"/>
    <x v="0"/>
    <x v="13"/>
    <x v="24"/>
    <x v="24"/>
    <x v="0"/>
    <x v="0"/>
    <x v="0"/>
    <x v="1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1"/>
    <x v="1"/>
    <x v="0"/>
    <x v="13"/>
    <x v="23"/>
    <x v="23"/>
    <x v="0"/>
    <x v="0"/>
    <x v="0"/>
    <x v="1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1"/>
    <x v="1"/>
    <x v="0"/>
    <x v="12"/>
    <x v="17"/>
    <x v="17"/>
    <x v="0"/>
    <x v="0"/>
    <x v="0"/>
    <x v="1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1"/>
    <x v="1"/>
    <x v="0"/>
    <x v="12"/>
    <x v="17"/>
    <x v="17"/>
    <x v="0"/>
    <x v="0"/>
    <x v="0"/>
    <x v="1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1"/>
    <x v="8"/>
    <x v="0"/>
    <x v="11"/>
    <x v="14"/>
    <x v="14"/>
    <x v="0"/>
    <x v="0"/>
    <x v="0"/>
    <x v="1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1"/>
    <x v="1"/>
    <x v="0"/>
    <x v="8"/>
    <x v="10"/>
    <x v="10"/>
    <x v="0"/>
    <x v="0"/>
    <x v="0"/>
    <x v="1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1"/>
    <x v="1"/>
    <x v="0"/>
    <x v="8"/>
    <x v="10"/>
    <x v="10"/>
    <x v="0"/>
    <x v="0"/>
    <x v="0"/>
    <x v="10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1"/>
    <x v="1"/>
    <x v="0"/>
    <x v="8"/>
    <x v="10"/>
    <x v="10"/>
    <x v="0"/>
    <x v="0"/>
    <x v="0"/>
    <x v="10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1"/>
    <x v="1"/>
    <x v="0"/>
    <x v="8"/>
    <x v="10"/>
    <x v="10"/>
    <x v="0"/>
    <x v="0"/>
    <x v="0"/>
    <x v="1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1"/>
    <x v="1"/>
    <x v="0"/>
    <x v="8"/>
    <x v="10"/>
    <x v="10"/>
    <x v="0"/>
    <x v="0"/>
    <x v="0"/>
    <x v="10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1"/>
    <x v="1"/>
    <x v="0"/>
    <x v="4"/>
    <x v="6"/>
    <x v="6"/>
    <x v="0"/>
    <x v="0"/>
    <x v="0"/>
    <x v="6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1"/>
    <x v="1"/>
    <x v="0"/>
    <x v="4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53" firstHeaderRow="0" firstDataRow="1" firstDataCol="1"/>
  <pivotFields count="13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dataField="1" compact="0" showAl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8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14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0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4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0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0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7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0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0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7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0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78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8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06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7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02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02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75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0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0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7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0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0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7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5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83"/>
        <item x="79"/>
        <item x="78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8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t="default"/>
      </items>
    </pivotField>
    <pivotField dataField="1" compact="0" showAll="0">
      <items count="85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8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6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8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6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8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6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7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7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7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6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5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5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7"/>
        <item x="5"/>
        <item x="1"/>
        <item x="2"/>
        <item x="9"/>
        <item x="10"/>
        <item x="4"/>
        <item x="6"/>
        <item x="8"/>
        <item x="3"/>
        <item x="0"/>
        <item x="5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4"/>
        <item x="3"/>
        <item x="2"/>
        <item x="1"/>
        <item x="0"/>
        <item x="5"/>
        <item x="6"/>
        <item x="7"/>
        <item x="8"/>
        <item x="9"/>
        <item x="10"/>
        <item x="5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2"/>
        <item x="4"/>
        <item x="3"/>
        <item x="0"/>
        <item x="10"/>
        <item x="8"/>
        <item x="6"/>
        <item x="9"/>
        <item x="7"/>
        <item x="5"/>
        <item x="4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4"/>
        <item x="2"/>
        <item x="6"/>
        <item x="7"/>
        <item x="1"/>
        <item x="3"/>
        <item x="5"/>
        <item x="0"/>
        <item x="4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1">
        <item x="2"/>
        <item x="1"/>
        <item x="0"/>
        <item x="3"/>
        <item x="4"/>
        <item x="5"/>
        <item x="6"/>
        <item x="7"/>
        <item x="4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1"/>
        <item x="0"/>
        <item x="5"/>
        <item x="6"/>
        <item x="7"/>
        <item x="3"/>
        <item x="4"/>
        <item x="4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2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1"/>
        <item x="0"/>
        <item x="2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0"/>
        <item x="1"/>
        <item x="10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2">
        <item x="2"/>
        <item x="0"/>
        <item x="1"/>
        <item x="10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0"/>
        <item x="1"/>
        <item x="10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2"/>
        <item x="0"/>
        <item x="1"/>
        <item x="10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3"/>
        <item x="0"/>
        <item x="1"/>
        <item x="4"/>
        <item x="10"/>
        <item x="5"/>
        <item x="6"/>
        <item x="7"/>
        <item x="8"/>
        <item x="9"/>
        <item t="default"/>
      </items>
    </pivotField>
    <pivotField dataField="1" compact="0" showAll="0">
      <items count="12">
        <item x="2"/>
        <item x="1"/>
        <item x="0"/>
        <item x="3"/>
        <item x="4"/>
        <item x="10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2"/>
        <item x="0"/>
        <item x="1"/>
        <item x="4"/>
        <item x="3"/>
        <item x="10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3"/>
        <item x="0"/>
        <item x="1"/>
        <item x="4"/>
        <item x="10"/>
        <item x="5"/>
        <item x="6"/>
        <item x="7"/>
        <item x="8"/>
        <item x="9"/>
        <item t="default"/>
      </items>
    </pivotField>
    <pivotField dataField="1" compact="0" showAll="0">
      <items count="12">
        <item x="2"/>
        <item x="1"/>
        <item x="0"/>
        <item x="3"/>
        <item x="4"/>
        <item x="10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2"/>
        <item x="0"/>
        <item x="1"/>
        <item x="4"/>
        <item x="3"/>
        <item x="10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3"/>
        <item x="0"/>
        <item x="1"/>
        <item x="4"/>
        <item x="10"/>
        <item x="5"/>
        <item x="6"/>
        <item x="7"/>
        <item x="8"/>
        <item x="9"/>
        <item t="default"/>
      </items>
    </pivotField>
    <pivotField dataField="1" compact="0" showAll="0">
      <items count="12">
        <item x="2"/>
        <item x="1"/>
        <item x="0"/>
        <item x="3"/>
        <item x="4"/>
        <item x="10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2"/>
        <item x="0"/>
        <item x="1"/>
        <item x="4"/>
        <item x="3"/>
        <item x="10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3"/>
        <item x="1"/>
        <item x="0"/>
        <item x="9"/>
        <item x="4"/>
        <item x="5"/>
        <item x="6"/>
        <item x="7"/>
        <item x="8"/>
        <item t="default"/>
      </items>
    </pivotField>
    <pivotField dataField="1" compact="0" showAll="0">
      <items count="11">
        <item x="3"/>
        <item x="2"/>
        <item x="1"/>
        <item x="0"/>
        <item x="9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2"/>
        <item x="3"/>
        <item x="1"/>
        <item x="0"/>
        <item x="9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3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4.xml"/><Relationship Id="rId2" Type="http://schemas.openxmlformats.org/officeDocument/2006/relationships/pivotTable" Target="../pivotTables/pivotTable9.xml"/><Relationship Id="rId1" Type="http://schemas.openxmlformats.org/officeDocument/2006/relationships/comments" Target="../comments4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83"/>
  <sheetViews>
    <sheetView tabSelected="1" workbookViewId="0">
      <pane ySplit="1" topLeftCell="A361" activePane="bottomLeft" state="frozen"/>
      <selection/>
      <selection pane="bottomLeft" activeCell="H371" sqref="H371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53"/>
  <sheetViews>
    <sheetView workbookViewId="0">
      <pane ySplit="1" topLeftCell="A166" activePane="bottomLeft" state="frozen"/>
      <selection/>
      <selection pane="bottomLeft" activeCell="D138" sqref="D138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217</v>
      </c>
      <c r="D1" s="3" t="s">
        <v>218</v>
      </c>
      <c r="E1" s="3" t="s">
        <v>219</v>
      </c>
      <c r="F1" s="3" t="s">
        <v>220</v>
      </c>
      <c r="G1" s="3" t="s">
        <v>221</v>
      </c>
      <c r="H1" s="3" t="s">
        <v>222</v>
      </c>
      <c r="I1" s="3" t="s">
        <v>223</v>
      </c>
      <c r="J1" s="3" t="s">
        <v>224</v>
      </c>
      <c r="K1" s="65" t="s">
        <v>225</v>
      </c>
      <c r="L1" s="65" t="s">
        <v>226</v>
      </c>
      <c r="M1" s="65" t="s">
        <v>227</v>
      </c>
      <c r="N1" s="55" t="s">
        <v>228</v>
      </c>
      <c r="O1" s="55" t="s">
        <v>229</v>
      </c>
      <c r="P1" s="55" t="s">
        <v>230</v>
      </c>
      <c r="Q1" s="55" t="s">
        <v>231</v>
      </c>
      <c r="R1" s="55" t="s">
        <v>232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233</v>
      </c>
      <c r="Q12" t="s">
        <v>234</v>
      </c>
      <c r="R12" t="s">
        <v>235</v>
      </c>
      <c r="S12" t="s">
        <v>236</v>
      </c>
      <c r="T12" t="s">
        <v>237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239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1" si="2">E86-I86</f>
        <v>-12258910613</v>
      </c>
      <c r="M86" s="1">
        <f t="shared" ref="M86:M141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5:20"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5:20"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5:20"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5:20"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5:20"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5:20"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5:20"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5:20"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5:20"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5:20"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5:20"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5:20">
      <c r="O153" t="s">
        <v>240</v>
      </c>
      <c r="P153">
        <v>21541234034291</v>
      </c>
      <c r="Q153">
        <v>18675254079466</v>
      </c>
      <c r="R153">
        <v>2929928528484</v>
      </c>
      <c r="S153">
        <v>27415558876</v>
      </c>
      <c r="T153">
        <v>-51133696864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72281</v>
      </c>
      <c r="D1" s="1" t="s">
        <v>241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36</v>
      </c>
      <c r="B2" s="1">
        <f ca="1" t="array" ref="B2">INDIRECT("国家核电!"&amp;"H"&amp;MAX(ROW(国家核电!I:I)*(国家核电!I:I&lt;&gt;"")))</f>
        <v>79637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75</v>
      </c>
      <c r="B3" s="1">
        <f ca="1" t="array" ref="B3">INDIRECT("湖泉列岛!"&amp;"H"&amp;MAX(ROW(湖泉列岛!I:I)*(湖泉列岛!I:I&lt;&gt;"")))</f>
        <v>60970148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79</v>
      </c>
      <c r="B4" s="1">
        <f ca="1" t="array" ref="B4">INDIRECT("Lambertisland!"&amp;"H"&amp;MAX(ROW(Lambertisland!I:I)*(Lambertisland!I:I&lt;&gt;"")))</f>
        <v>36387488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74</v>
      </c>
      <c r="B5" s="1">
        <f ca="1" t="array" ref="B5">INDIRECT("小金山列岛!"&amp;"H"&amp;MAX(ROW(小金山列岛!I:I)*(小金山列岛!I:I&lt;&gt;"")))</f>
        <v>72018781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242</v>
      </c>
      <c r="B6" s="1">
        <f ca="1" t="array" ref="B6">INDIRECT("RichMond!"&amp;"H"&amp;MAX(ROW(RichMond!I:I)*(RichMond!I:I&lt;&gt;"")))</f>
        <v>18389390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243</v>
      </c>
      <c r="B7" s="1">
        <f ca="1" t="array" ref="B7">INDIRECT("Munich!"&amp;"H"&amp;MAX(ROW(Munich!I:I)*(Munich!I:I&lt;&gt;"")))</f>
        <v>21064931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244</v>
      </c>
      <c r="B8" s="1">
        <f ca="1" t="array" ref="B8">INDIRECT("IslaSantay!"&amp;"H"&amp;MAX(ROW(ISLASANTAY!I:I)*(ISLASANTAY!I:I&lt;&gt;"")))</f>
        <v>38389173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245</v>
      </c>
      <c r="B9" s="1">
        <f ca="1" t="array" ref="B9">INDIRECT("Deneysville!"&amp;"H"&amp;MAX(ROW(Deneysville!I:I)*(Deneysville!I:I&lt;&gt;"")))</f>
        <v>59601728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246</v>
      </c>
      <c r="B10" s="1">
        <f ca="1" t="array" ref="B10">INDIRECT("宾夕法尼亚州!"&amp;"H"&amp;MAX(ROW(宾夕法尼亚州!I:I)*(宾夕法尼亚州!I:I&lt;&gt;"")))</f>
        <v>37312682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7" t="s">
        <v>247</v>
      </c>
      <c r="B11" s="1">
        <f ca="1" t="array" ref="B11">INDIRECT("甘尼森岛!"&amp;"H"&amp;MAX(ROW(甘尼森岛!I:I)*(甘尼森岛!I:I&lt;&gt;"")))</f>
        <v>80294921</v>
      </c>
      <c r="D11" t="s">
        <v>248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7" t="s">
        <v>249</v>
      </c>
      <c r="B12" s="1">
        <f ca="1" t="array" ref="B12">INDIRECT("斯壮结!"&amp;"H"&amp;MAX(ROW(斯壮结!I:I)*(斯壮结!I:I&lt;&gt;"")))</f>
        <v>47934443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7" t="s">
        <v>250</v>
      </c>
      <c r="B13" s="1">
        <f ca="1" t="array" ref="B13">INDIRECT("Kugluktuk!"&amp;"H"&amp;MAX(ROW(Kugluktuk!I:I)*(Kugluktuk!I:I&lt;&gt;"")))</f>
        <v>133937670</v>
      </c>
      <c r="D13" t="s">
        <v>251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134</v>
      </c>
      <c r="B14" s="1">
        <f ca="1" t="array" ref="B14">INDIRECT("Moosonee!"&amp;"H"&amp;MAX(ROW(Moosonee!I:I)*(Moosonee!I:I&lt;&gt;"")))</f>
        <v>124773459</v>
      </c>
      <c r="D14" t="s">
        <v>252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253</v>
      </c>
      <c r="B15" s="1">
        <f ca="1" t="array" ref="B15">INDIRECT("螺洲岛!"&amp;"H"&amp;MAX(ROW(螺洲岛!I:I)*(螺洲岛!I:I&lt;&gt;"")))</f>
        <v>66286366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9" t="s">
        <v>254</v>
      </c>
      <c r="B16" s="1">
        <f ca="1" t="array" ref="B16">INDIRECT("果州群岛!"&amp;"H"&amp;MAX(ROW(果州群岛!I:I)*(果州群岛!I:I&lt;&gt;"")))</f>
        <v>61151956</v>
      </c>
      <c r="D16" t="s">
        <v>255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9" t="s">
        <v>182</v>
      </c>
      <c r="B17" s="1">
        <f ca="1" t="array" ref="B17">INDIRECT("庙湾岛!"&amp;"H"&amp;MAX(ROW(庙湾岛!I:I)*(庙湾岛!I:I&lt;&gt;"")))</f>
        <v>105015945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9" t="s">
        <v>256</v>
      </c>
      <c r="B18" s="1">
        <f ca="1" t="array" ref="B18">INDIRECT("Barrio!"&amp;"H"&amp;MAX(ROW(Barrio!I:I)*(Barrio!I:I&lt;&gt;"")))</f>
        <v>33987221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190</v>
      </c>
      <c r="B19" s="1">
        <f ca="1" t="array" ref="B19">INDIRECT("向岛!"&amp;"H"&amp;MAX(ROW(向岛!I:I)*(向岛!I:I&lt;&gt;"")))</f>
        <v>70463803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191</v>
      </c>
      <c r="B20" s="1">
        <f ca="1" t="array" ref="B20">INDIRECT("岛田岛!"&amp;"H"&amp;MAX(ROW(岛田岛!I:I)*(岛田岛!I:I&lt;&gt;"")))</f>
        <v>71517222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192</v>
      </c>
      <c r="B21" s="1">
        <f ca="1" t="array" ref="B21">INDIRECT("小槌岛!"&amp;"H"&amp;MAX(ROW(小槌岛!I:I)*(小槌岛!I:I&lt;&gt;"")))</f>
        <v>49248344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193</v>
      </c>
      <c r="B22" s="1">
        <f ca="1" t="array" ref="B22">INDIRECT("爷婆岛!"&amp;"H"&amp;MAX(ROW(爷婆岛!I:I)*(爷婆岛!I:I&lt;&gt;"")))</f>
        <v>55473194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194</v>
      </c>
      <c r="B23" s="1">
        <f ca="1" t="array" ref="B23">INDIRECT("高岛!"&amp;"H"&amp;MAX(ROW(高岛!I:I)*(高岛!I:I&lt;&gt;"")))</f>
        <v>43442769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195</v>
      </c>
      <c r="B24" s="1">
        <f ca="1" t="array" ref="B24">INDIRECT("平郡岛!"&amp;"H"&amp;MAX(ROW(平郡岛!I:I)*(平郡岛!I:I&lt;&gt;"")))</f>
        <v>75261588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196</v>
      </c>
      <c r="B25" s="1">
        <f ca="1" t="array" ref="B25">INDIRECT("三角岛!"&amp;"H"&amp;MAX(ROW(三角岛!I:I)*(三角岛!I:I&lt;&gt;"")))</f>
        <v>71479994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257</v>
      </c>
      <c r="B26" s="1">
        <f ca="1" t="array" ref="B26">INDIRECT("狗骨岛!"&amp;"H"&amp;MAX(ROW(狗骨岛!I:I)*(狗骨岛!I:I&lt;&gt;"")))</f>
        <v>107993814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258</v>
      </c>
      <c r="B27" s="1">
        <f ca="1" t="array" ref="B27">INDIRECT("普拉兰岛!"&amp;"H"&amp;MAX(ROW(普拉兰岛!I:I)*(普拉兰岛!I:I&lt;&gt;"")))</f>
        <v>62774022</v>
      </c>
      <c r="D27" t="s">
        <v>259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260</v>
      </c>
      <c r="B28" s="1">
        <f ca="1" t="array" ref="B28">INDIRECT("法伊拉卡岛!"&amp;"H"&amp;MAX(ROW(法伊拉卡岛!I:I)*(法伊拉卡岛!I:I&lt;&gt;"")))</f>
        <v>79272780</v>
      </c>
      <c r="D28" t="s">
        <v>261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262</v>
      </c>
      <c r="B29" s="1">
        <f ca="1" t="array" ref="B29">INDIRECT("Nakhiloo岛!"&amp;"H"&amp;MAX(ROW(Nakhiloo岛!I:I)*(Nakhiloo岛!I:I&lt;&gt;"")))</f>
        <v>87905810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263</v>
      </c>
      <c r="B30" s="1">
        <f ca="1" t="array" ref="B30">INDIRECT("巴赫达尔机场!"&amp;"H"&amp;MAX(ROW(巴赫达尔机场!I:I)*(巴赫达尔机场!I:I&lt;&gt;"")))</f>
        <v>136718063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264</v>
      </c>
      <c r="B31" s="1">
        <f ca="1" t="array" ref="B31">INDIRECT("第一区!"&amp;"H"&amp;MAX(ROW(第一区!I:I)*(第一区!I:I&lt;&gt;"")))</f>
        <v>164770489</v>
      </c>
      <c r="D31" t="s">
        <v>265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205</v>
      </c>
      <c r="B32" s="1">
        <f ca="1" t="array" ref="B32">INDIRECT("中开罗!"&amp;"H"&amp;MAX(ROW(中开罗!I:I)*(中开罗!I:I&lt;&gt;"")))</f>
        <v>136528803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266</v>
      </c>
      <c r="B33" s="1">
        <f ca="1" t="array" ref="B33">INDIRECT("BASHBISH!"&amp;"H"&amp;MAX(ROW(BASHBISH!I:I)*(BASHBISH!I:I&lt;&gt;"")))</f>
        <v>122797237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267</v>
      </c>
      <c r="B34" s="1">
        <f ca="1" t="array" ref="B34">INDIRECT("IBRAHIMIYA!"&amp;"H"&amp;MAX(ROW(IBRAHIMIYA!I:I)*(IBRAHIMIYA!I:I&lt;&gt;"")))</f>
        <v>156083775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268</v>
      </c>
      <c r="B35" s="1">
        <f ca="1" t="array" ref="B35">INDIRECT("TantaQism!"&amp;"H"&amp;MAX(ROW(TantaQism!I:I)*(TantaQism!I:I&lt;&gt;"")))</f>
        <v>129894699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211</v>
      </c>
      <c r="B36" s="1">
        <f ca="1" t="array" ref="B36">INDIRECT("开封龙亭区!"&amp;"H"&amp;MAX(ROW(开封龙亭区!I:I)*(开封龙亭区!I:I&lt;&gt;"")))</f>
        <v>20489588</v>
      </c>
      <c r="D36" t="s">
        <v>269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270</v>
      </c>
      <c r="B37" s="1">
        <f ca="1" t="array" ref="B37">INDIRECT("Phakalene!"&amp;"H"&amp;MAX(ROW(Phakalene!I:I)*(Phakalene!I:I&lt;&gt;"")))</f>
        <v>30931222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271</v>
      </c>
      <c r="B38" s="1">
        <f ca="1" t="array" ref="B38">INDIRECT("Donga!"&amp;"H"&amp;MAX(ROW(Donga!I:I)*(Donga!I:I&lt;&gt;"")))</f>
        <v>26661945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272</v>
      </c>
      <c r="B39" s="1" t="str">
        <f ca="1" t="array" ref="B39">INDIRECT("Ukerewe!"&amp;"H"&amp;MAX(ROW(Ukerewe!I:I)*(Ukerewe!I:I&lt;&gt;"")))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1:2">
      <c r="A40" s="60" t="s">
        <v>273</v>
      </c>
      <c r="B40" s="1" t="e">
        <f ca="1">INDIRECT("Juma岛!"&amp;"H"&amp;MAX(ROW(Juma岛!I:I)*(Juma岛!I:I&lt;&gt;"")))</f>
        <v>#REF!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3" location="湖泉列岛!A1" display="湖泉列岛"/>
    <hyperlink ref="A4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5" location="小金山列岛!A1" display="小金山列岛"/>
    <hyperlink ref="A6" location="RichMond!A1" display="RichMond"/>
    <hyperlink ref="A7" location="Munich!A1" display="Munich"/>
    <hyperlink ref="A8" location="ISLASANTAY!A1" display="IslaSantay"/>
    <hyperlink ref="A9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1" location="甘尼森岛!A1" display="甘尼森岛"/>
    <hyperlink ref="A12" location="斯壮结!A1" display="斯壮结"/>
    <hyperlink ref="D30" location="沈飞军用机场!A1" display="沈飞军用机场"/>
    <hyperlink ref="D33" location="珲春防川风景名胜区!A1" display="珲春防川风景名胜区"/>
    <hyperlink ref="A10" location="宾夕法尼亚州!A1" display="宾夕法尼亚州"/>
    <hyperlink ref="A13" location="Kugluktuk!A1" display="Kugluktuk机场"/>
    <hyperlink ref="A14" location="Moosonee!A1" display="Moosonee穆索尼机场"/>
    <hyperlink ref="D32" location="印度共和国!A1" display="印度共和国"/>
    <hyperlink ref="A15" location="螺洲岛!A1" display="螺洲岛"/>
    <hyperlink ref="A16" location="果州群岛!A1" display="果州群岛"/>
    <hyperlink ref="D35" location="外伶仃岛!A1" display="外伶仃岛"/>
    <hyperlink ref="A17" location="庙湾岛!A1" display="庙湾岛"/>
    <hyperlink ref="D36" location="Santísima!A1" display="Santísima"/>
    <hyperlink ref="A18" location="Barrio!A1" display="Barrio"/>
    <hyperlink ref="D37" location="LasLomas!A1" display="LasLomas"/>
    <hyperlink ref="A19" location="向岛!A1" display="向岛"/>
    <hyperlink ref="A20" location="岛田岛!A1" display="岛田岛"/>
    <hyperlink ref="A21" location="小槌岛!A1" display="小槌岛"/>
    <hyperlink ref="A22" location="爷婆岛!A1" display="爷婆岛"/>
    <hyperlink ref="A23" location="高岛!A1" display="高岛"/>
    <hyperlink ref="A24" location="平郡岛!A1" display="平郡岛"/>
    <hyperlink ref="A25" location="三角岛!A1" display="三角岛"/>
    <hyperlink ref="A26" location="狗骨岛!A1" display="狗骨岛"/>
    <hyperlink ref="A27" location="普拉兰岛!A1" display="普拉兰岛"/>
    <hyperlink ref="A28" location="法伊拉卡岛!A1" display="法伊拉卡岛"/>
    <hyperlink ref="A29" location="Nakhiloo岛!A1" display="Nakhiloo岛"/>
    <hyperlink ref="A30" location="巴赫达尔机场!A1" display="巴赫达尔机场"/>
    <hyperlink ref="A31" location="第一区!A1" display="第一区"/>
    <hyperlink ref="A32" location="中开罗!A1" display="中开罗"/>
    <hyperlink ref="A33" location="BASHBISH!A1" display="BASHBISH"/>
    <hyperlink ref="A34" location="IBRAHIMIYA!A1" display="IBRAHIMIYA"/>
    <hyperlink ref="A36" location="开封龙亭区!A1" display="开封龙亭区"/>
    <hyperlink ref="A35" location="TantaQism!A1" display="TantaQism"/>
    <hyperlink ref="A37" location="Phakalene!A1" display="Phakalene"/>
    <hyperlink ref="A38" location="Donga!A1" display="Donga"/>
    <hyperlink ref="A39" location="Ukerewe!A1" display="Ukerewe"/>
    <hyperlink ref="A40" location="Juma岛!A1" display="Juma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274</v>
      </c>
      <c r="D1" s="3" t="s">
        <v>275</v>
      </c>
      <c r="E1" s="3" t="s">
        <v>276</v>
      </c>
      <c r="F1" s="3" t="s">
        <v>277</v>
      </c>
      <c r="G1" s="3" t="s">
        <v>278</v>
      </c>
      <c r="H1" s="3" t="s">
        <v>279</v>
      </c>
      <c r="I1" s="3" t="s">
        <v>22</v>
      </c>
      <c r="J1" s="3" t="s">
        <v>280</v>
      </c>
      <c r="K1" s="3" t="s">
        <v>281</v>
      </c>
      <c r="L1" s="3" t="s">
        <v>282</v>
      </c>
      <c r="M1" s="9" t="s">
        <v>283</v>
      </c>
      <c r="O1" t="s">
        <v>2</v>
      </c>
      <c r="P1" t="s">
        <v>284</v>
      </c>
      <c r="Q1" t="s">
        <v>285</v>
      </c>
      <c r="R1" t="s">
        <v>286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287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240</v>
      </c>
      <c r="P19">
        <v>-2120</v>
      </c>
      <c r="Q19">
        <v>9373</v>
      </c>
      <c r="R19">
        <v>36977</v>
      </c>
    </row>
    <row r="22" spans="18:22">
      <c r="R22" t="s">
        <v>288</v>
      </c>
      <c r="S22" t="s">
        <v>289</v>
      </c>
      <c r="T22" t="s">
        <v>290</v>
      </c>
      <c r="V22" t="s">
        <v>7</v>
      </c>
    </row>
    <row r="23" spans="14:22">
      <c r="N23" s="4">
        <v>43616</v>
      </c>
      <c r="O23" s="5">
        <v>0.829166666666667</v>
      </c>
      <c r="P23" t="s">
        <v>291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283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N3" s="55" t="s">
        <v>292</v>
      </c>
      <c r="O3" s="55" t="s">
        <v>293</v>
      </c>
      <c r="Q3" t="s">
        <v>2</v>
      </c>
      <c r="R3" t="s">
        <v>284</v>
      </c>
      <c r="S3" t="s">
        <v>285</v>
      </c>
      <c r="T3" t="s">
        <v>286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238</v>
      </c>
      <c r="V4" s="2" t="s">
        <v>2</v>
      </c>
      <c r="W4" s="2" t="s">
        <v>3</v>
      </c>
      <c r="X4" s="2" t="s">
        <v>294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239</v>
      </c>
      <c r="G31" s="1">
        <v>-161</v>
      </c>
      <c r="H31" s="1">
        <v>4692</v>
      </c>
      <c r="I31" s="1" t="s">
        <v>239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239</v>
      </c>
      <c r="G32" s="1">
        <v>-222</v>
      </c>
      <c r="H32" s="1">
        <v>3651</v>
      </c>
      <c r="I32" s="1" t="s">
        <v>239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239</v>
      </c>
      <c r="G33" s="1">
        <v>-367</v>
      </c>
      <c r="H33" s="1">
        <v>2941</v>
      </c>
      <c r="I33" s="1" t="s">
        <v>239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239</v>
      </c>
      <c r="G34" s="1">
        <v>-183</v>
      </c>
      <c r="H34" s="1">
        <v>2131</v>
      </c>
      <c r="I34" s="1" t="s">
        <v>239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239</v>
      </c>
      <c r="G35" s="1">
        <v>-237</v>
      </c>
      <c r="H35" s="1">
        <v>1105</v>
      </c>
      <c r="I35" s="1" t="s">
        <v>239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239</v>
      </c>
      <c r="G36" s="1">
        <v>-183</v>
      </c>
      <c r="H36" s="1">
        <v>279</v>
      </c>
      <c r="I36" s="1" t="s">
        <v>239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239</v>
      </c>
      <c r="G37" s="1">
        <v>-211</v>
      </c>
      <c r="H37" s="1">
        <v>-564</v>
      </c>
      <c r="I37" s="1" t="s">
        <v>239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239</v>
      </c>
      <c r="G38" s="1">
        <v>-351</v>
      </c>
      <c r="H38" s="1">
        <v>-42</v>
      </c>
      <c r="I38" s="1" t="s">
        <v>239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295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283</v>
      </c>
    </row>
    <row r="2" ht="175" customHeight="1"/>
    <row r="3" ht="40.5" spans="1:17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N3" t="s">
        <v>2</v>
      </c>
      <c r="O3" t="s">
        <v>284</v>
      </c>
      <c r="P3" t="s">
        <v>285</v>
      </c>
      <c r="Q3" t="s">
        <v>286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239</v>
      </c>
      <c r="G30" s="1">
        <v>-145</v>
      </c>
      <c r="H30" s="1">
        <v>1108</v>
      </c>
      <c r="I30" s="1" t="s">
        <v>239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239</v>
      </c>
      <c r="G31" s="1">
        <v>-106</v>
      </c>
      <c r="H31" s="1">
        <v>709</v>
      </c>
      <c r="I31" s="1" t="s">
        <v>239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239</v>
      </c>
      <c r="G32" s="1">
        <v>-106</v>
      </c>
      <c r="H32" s="1">
        <v>672</v>
      </c>
      <c r="I32" s="1" t="s">
        <v>239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239</v>
      </c>
      <c r="G33" s="1">
        <v>-157</v>
      </c>
      <c r="H33" s="1">
        <v>216</v>
      </c>
      <c r="I33" s="1" t="s">
        <v>239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239</v>
      </c>
      <c r="G34" s="1">
        <v>-113</v>
      </c>
      <c r="H34" s="1">
        <v>-15</v>
      </c>
      <c r="I34" s="1" t="s">
        <v>239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239</v>
      </c>
      <c r="G35" s="1">
        <v>0</v>
      </c>
      <c r="H35" s="1">
        <v>-163</v>
      </c>
      <c r="I35" s="1" t="s">
        <v>239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239</v>
      </c>
      <c r="G36" s="1">
        <v>0</v>
      </c>
      <c r="H36" s="1">
        <v>-396</v>
      </c>
      <c r="I36" s="1" t="s">
        <v>239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239</v>
      </c>
      <c r="G37" s="1">
        <v>-155</v>
      </c>
      <c r="H37" s="1">
        <v>-83</v>
      </c>
      <c r="I37" s="1" t="s">
        <v>239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283</v>
      </c>
    </row>
    <row r="2" ht="164" customHeight="1"/>
    <row r="3" ht="40.5" spans="1:26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284</v>
      </c>
      <c r="Y3" t="s">
        <v>286</v>
      </c>
      <c r="Z3" t="s">
        <v>285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294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239</v>
      </c>
      <c r="G21" s="1">
        <v>-369</v>
      </c>
      <c r="H21" s="1">
        <v>4457</v>
      </c>
      <c r="I21" s="1" t="s">
        <v>239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239</v>
      </c>
      <c r="G22" s="1">
        <v>-269</v>
      </c>
      <c r="H22" s="1">
        <v>3428</v>
      </c>
      <c r="I22" s="1" t="s">
        <v>239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239</v>
      </c>
      <c r="G23" s="1">
        <v>-510</v>
      </c>
      <c r="H23" s="1">
        <v>2685</v>
      </c>
      <c r="I23" s="1" t="s">
        <v>239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239</v>
      </c>
      <c r="G24" s="1">
        <v>-306</v>
      </c>
      <c r="H24" s="1">
        <v>1696</v>
      </c>
      <c r="I24" s="1" t="s">
        <v>239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239</v>
      </c>
      <c r="G25" s="1">
        <v>-395</v>
      </c>
      <c r="H25" s="1">
        <v>509</v>
      </c>
      <c r="I25" s="1" t="s">
        <v>239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239</v>
      </c>
      <c r="G26" s="1">
        <v>-305</v>
      </c>
      <c r="H26" s="1">
        <v>-416</v>
      </c>
      <c r="I26" s="1" t="s">
        <v>239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239</v>
      </c>
      <c r="G27" s="1">
        <v>-351</v>
      </c>
      <c r="H27" s="1">
        <v>-1401</v>
      </c>
      <c r="I27" s="1" t="s">
        <v>239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239</v>
      </c>
      <c r="G28" s="1">
        <v>-584</v>
      </c>
      <c r="H28" s="1">
        <v>-172</v>
      </c>
      <c r="I28" s="1" t="s">
        <v>239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283</v>
      </c>
    </row>
    <row r="2" ht="171" customHeight="1"/>
    <row r="3" ht="40.5" spans="1:33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N3" s="2" t="s">
        <v>296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297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298</v>
      </c>
      <c r="AD3" t="s">
        <v>2</v>
      </c>
      <c r="AE3" t="s">
        <v>284</v>
      </c>
      <c r="AF3" t="s">
        <v>285</v>
      </c>
      <c r="AG3" t="s">
        <v>286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299</v>
      </c>
      <c r="AD4" t="s">
        <v>238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239</v>
      </c>
      <c r="G29" s="1">
        <v>-106</v>
      </c>
      <c r="H29" s="1">
        <v>1168</v>
      </c>
      <c r="I29" s="1" t="s">
        <v>239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239</v>
      </c>
      <c r="G30" s="1">
        <v>0</v>
      </c>
      <c r="H30" s="1">
        <v>1010</v>
      </c>
      <c r="I30" s="1" t="s">
        <v>239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239</v>
      </c>
      <c r="G31" s="1">
        <v>-128</v>
      </c>
      <c r="H31" s="1">
        <v>665</v>
      </c>
      <c r="I31" s="1" t="s">
        <v>239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239</v>
      </c>
      <c r="G32" s="1">
        <v>0</v>
      </c>
      <c r="H32" s="1">
        <v>518</v>
      </c>
      <c r="I32" s="1" t="s">
        <v>239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239</v>
      </c>
      <c r="G33" s="1">
        <v>-187</v>
      </c>
      <c r="H33" s="1">
        <v>2</v>
      </c>
      <c r="I33" s="1" t="s">
        <v>239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239</v>
      </c>
      <c r="G34" s="1">
        <v>0</v>
      </c>
      <c r="H34" s="1">
        <v>-29</v>
      </c>
      <c r="I34" s="1" t="s">
        <v>239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239</v>
      </c>
      <c r="G35" s="1">
        <v>-175</v>
      </c>
      <c r="H35" s="1">
        <v>-539</v>
      </c>
      <c r="I35" s="1" t="s">
        <v>239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239</v>
      </c>
      <c r="G36" s="1">
        <v>-175</v>
      </c>
      <c r="H36" s="1">
        <v>126</v>
      </c>
      <c r="I36" s="1" t="s">
        <v>239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283</v>
      </c>
    </row>
    <row r="2" ht="136" customHeight="1"/>
    <row r="3" ht="40.5" spans="1:26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51"/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284</v>
      </c>
      <c r="Y3" t="s">
        <v>285</v>
      </c>
      <c r="Z3" t="s">
        <v>286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294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239</v>
      </c>
      <c r="G26" s="1">
        <v>-470</v>
      </c>
      <c r="H26" s="1">
        <v>6662</v>
      </c>
      <c r="I26" s="1" t="s">
        <v>239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239</v>
      </c>
      <c r="G27" s="1">
        <v>-565</v>
      </c>
      <c r="H27" s="1">
        <v>5040</v>
      </c>
      <c r="I27" s="1" t="s">
        <v>239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239</v>
      </c>
      <c r="G28" s="1">
        <v>-749</v>
      </c>
      <c r="H28" s="1">
        <v>3999</v>
      </c>
      <c r="I28" s="1" t="s">
        <v>239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239</v>
      </c>
      <c r="G29" s="1">
        <v>-500</v>
      </c>
      <c r="H29" s="1">
        <v>2480</v>
      </c>
      <c r="I29" s="1" t="s">
        <v>239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239</v>
      </c>
      <c r="G30" s="1">
        <v>-646</v>
      </c>
      <c r="H30" s="1">
        <v>407</v>
      </c>
      <c r="I30" s="1" t="s">
        <v>239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239</v>
      </c>
      <c r="G31" s="1">
        <v>-499</v>
      </c>
      <c r="H31" s="1">
        <v>-842</v>
      </c>
      <c r="I31" s="1" t="s">
        <v>239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239</v>
      </c>
      <c r="G32" s="1">
        <v>-574</v>
      </c>
      <c r="H32" s="1">
        <v>-2411</v>
      </c>
      <c r="I32" s="1" t="s">
        <v>239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239</v>
      </c>
      <c r="G33" s="1">
        <v>-955</v>
      </c>
      <c r="H33" s="1">
        <v>82</v>
      </c>
      <c r="I33" s="1" t="s">
        <v>239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283</v>
      </c>
    </row>
    <row r="2" ht="163" customHeight="1"/>
    <row r="3" ht="40.5" spans="1:26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284</v>
      </c>
      <c r="Y3" t="s">
        <v>285</v>
      </c>
      <c r="Z3" t="s">
        <v>286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294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239</v>
      </c>
      <c r="G24" s="1">
        <v>-440</v>
      </c>
      <c r="H24" s="1">
        <v>6517</v>
      </c>
      <c r="I24" s="1" t="s">
        <v>239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239</v>
      </c>
      <c r="G25" s="1">
        <v>-433</v>
      </c>
      <c r="H25" s="1">
        <v>4958</v>
      </c>
      <c r="I25" s="1" t="s">
        <v>239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239</v>
      </c>
      <c r="G26" s="1">
        <v>-806</v>
      </c>
      <c r="H26" s="1">
        <v>3721</v>
      </c>
      <c r="I26" s="1" t="s">
        <v>239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239</v>
      </c>
      <c r="G27" s="1">
        <v>-468</v>
      </c>
      <c r="H27" s="1">
        <v>2181</v>
      </c>
      <c r="I27" s="1" t="s">
        <v>239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239</v>
      </c>
      <c r="G28" s="1">
        <v>-605</v>
      </c>
      <c r="H28" s="1">
        <v>350</v>
      </c>
      <c r="I28" s="1" t="s">
        <v>239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239</v>
      </c>
      <c r="G29" s="1">
        <v>-467</v>
      </c>
      <c r="H29" s="1">
        <v>-939</v>
      </c>
      <c r="I29" s="1" t="s">
        <v>239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239</v>
      </c>
      <c r="G30" s="1">
        <v>-538</v>
      </c>
      <c r="H30" s="1">
        <v>-2500</v>
      </c>
      <c r="I30" s="1" t="s">
        <v>239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239</v>
      </c>
      <c r="G31" s="1">
        <v>-895</v>
      </c>
      <c r="H31" s="1">
        <v>-168</v>
      </c>
      <c r="I31" s="1" t="s">
        <v>239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283</v>
      </c>
    </row>
    <row r="2" ht="168" customHeight="1"/>
    <row r="3" ht="40.5" spans="1:17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t="s">
        <v>2</v>
      </c>
      <c r="O3" t="s">
        <v>284</v>
      </c>
      <c r="P3" t="s">
        <v>285</v>
      </c>
      <c r="Q3" t="s">
        <v>286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239</v>
      </c>
      <c r="G31" s="1">
        <v>-116</v>
      </c>
      <c r="H31" s="1">
        <v>1924</v>
      </c>
      <c r="I31" s="1" t="s">
        <v>239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239</v>
      </c>
      <c r="G32" s="1">
        <v>-160</v>
      </c>
      <c r="H32" s="1">
        <v>1434</v>
      </c>
      <c r="I32" s="1" t="s">
        <v>239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239</v>
      </c>
      <c r="G33" s="1">
        <v>-264</v>
      </c>
      <c r="H33" s="1">
        <v>1120</v>
      </c>
      <c r="I33" s="1" t="s">
        <v>239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239</v>
      </c>
      <c r="G34" s="1">
        <v>-132</v>
      </c>
      <c r="H34" s="1">
        <v>695</v>
      </c>
      <c r="I34" s="1" t="s">
        <v>239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239</v>
      </c>
      <c r="G35" s="1">
        <v>-171</v>
      </c>
      <c r="H35" s="1">
        <v>160</v>
      </c>
      <c r="I35" s="1" t="s">
        <v>239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239</v>
      </c>
      <c r="G36" s="1">
        <v>-132</v>
      </c>
      <c r="H36" s="1">
        <v>-116</v>
      </c>
      <c r="I36" s="1" t="s">
        <v>239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239</v>
      </c>
      <c r="G37" s="1">
        <v>-152</v>
      </c>
      <c r="H37" s="1">
        <v>-664</v>
      </c>
      <c r="I37" s="1" t="s">
        <v>239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239</v>
      </c>
      <c r="G38" s="1">
        <v>-253</v>
      </c>
      <c r="H38" s="1">
        <v>-154</v>
      </c>
      <c r="I38" s="1" t="s">
        <v>239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239</v>
      </c>
      <c r="G54" s="1">
        <v>-110</v>
      </c>
      <c r="H54" s="1">
        <v>33</v>
      </c>
      <c r="I54" s="1" t="s">
        <v>239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239</v>
      </c>
      <c r="G55" s="1">
        <v>-125</v>
      </c>
      <c r="H55" s="1">
        <v>-196</v>
      </c>
      <c r="I55" s="1" t="s">
        <v>239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239</v>
      </c>
      <c r="G56" s="1">
        <v>-124</v>
      </c>
      <c r="H56" s="1">
        <v>-317</v>
      </c>
      <c r="I56" s="1" t="s">
        <v>239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239</v>
      </c>
      <c r="G57" s="1">
        <v>-117</v>
      </c>
      <c r="H57" s="1">
        <v>-442</v>
      </c>
      <c r="I57" s="1" t="s">
        <v>239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239</v>
      </c>
      <c r="G58" s="1">
        <v>-235</v>
      </c>
      <c r="H58" s="1">
        <v>-571</v>
      </c>
      <c r="I58" s="1" t="s">
        <v>239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239</v>
      </c>
      <c r="G59" s="1">
        <v>-134</v>
      </c>
      <c r="H59" s="1">
        <v>-713</v>
      </c>
      <c r="I59" s="1" t="s">
        <v>239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239</v>
      </c>
      <c r="G60" s="1">
        <v>-250</v>
      </c>
      <c r="H60" s="1">
        <v>-831</v>
      </c>
      <c r="I60" s="1" t="s">
        <v>239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239</v>
      </c>
      <c r="G61" s="1">
        <v>-227</v>
      </c>
      <c r="H61" s="1">
        <v>-945</v>
      </c>
      <c r="I61" s="1" t="s">
        <v>239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283</v>
      </c>
    </row>
    <row r="2" ht="147" customHeight="1"/>
    <row r="3" ht="40.5" spans="1:26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284</v>
      </c>
      <c r="Y3" t="s">
        <v>285</v>
      </c>
      <c r="Z3" t="s">
        <v>286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294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239</v>
      </c>
      <c r="G20" s="1">
        <v>-610</v>
      </c>
      <c r="H20" s="1">
        <v>8327</v>
      </c>
      <c r="I20" s="1" t="s">
        <v>239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239</v>
      </c>
      <c r="G21" s="1">
        <v>-705</v>
      </c>
      <c r="H21" s="1">
        <v>6120</v>
      </c>
      <c r="I21" s="1" t="s">
        <v>239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239</v>
      </c>
      <c r="G22" s="1">
        <v>-935</v>
      </c>
      <c r="H22" s="1">
        <v>4793</v>
      </c>
      <c r="I22" s="1" t="s">
        <v>239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239</v>
      </c>
      <c r="G23" s="1">
        <v>-624</v>
      </c>
      <c r="H23" s="1">
        <v>2890</v>
      </c>
      <c r="I23" s="1" t="s">
        <v>239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239</v>
      </c>
      <c r="G24" s="1">
        <v>-807</v>
      </c>
      <c r="H24" s="1">
        <v>564</v>
      </c>
      <c r="I24" s="1" t="s">
        <v>239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239</v>
      </c>
      <c r="G25" s="1">
        <v>-623</v>
      </c>
      <c r="H25" s="1">
        <v>-973</v>
      </c>
      <c r="I25" s="1" t="s">
        <v>239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239</v>
      </c>
      <c r="G26" s="1">
        <v>-717</v>
      </c>
      <c r="H26" s="1">
        <v>-3021</v>
      </c>
      <c r="I26" s="1" t="s">
        <v>239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239</v>
      </c>
      <c r="G27" s="1">
        <v>-1193</v>
      </c>
      <c r="H27" s="1">
        <v>80</v>
      </c>
      <c r="I27" s="1" t="s">
        <v>239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239</v>
      </c>
      <c r="G43" s="1">
        <v>-961</v>
      </c>
      <c r="H43" s="1">
        <v>-102</v>
      </c>
      <c r="I43" s="1" t="s">
        <v>239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239</v>
      </c>
      <c r="G44" s="1">
        <v>-717</v>
      </c>
      <c r="H44" s="1">
        <v>-890</v>
      </c>
      <c r="I44" s="1" t="s">
        <v>239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239</v>
      </c>
      <c r="G45" s="1">
        <v>-620</v>
      </c>
      <c r="H45" s="1">
        <v>-1507</v>
      </c>
      <c r="I45" s="1" t="s">
        <v>239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239</v>
      </c>
      <c r="G46" s="1">
        <v>-586</v>
      </c>
      <c r="H46" s="1">
        <v>-2085</v>
      </c>
      <c r="I46" s="1" t="s">
        <v>239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239</v>
      </c>
      <c r="G47" s="1">
        <v>-1178</v>
      </c>
      <c r="H47" s="1">
        <v>-2729</v>
      </c>
      <c r="I47" s="1" t="s">
        <v>239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239</v>
      </c>
      <c r="G48" s="1">
        <v>-672</v>
      </c>
      <c r="H48" s="1">
        <v>-3444</v>
      </c>
      <c r="I48" s="1" t="s">
        <v>239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239</v>
      </c>
      <c r="G49" s="1">
        <v>-774</v>
      </c>
      <c r="H49" s="1">
        <v>-4173</v>
      </c>
      <c r="I49" s="1" t="s">
        <v>239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239</v>
      </c>
      <c r="G50" s="1">
        <v>-1136</v>
      </c>
      <c r="H50" s="1">
        <v>-4734</v>
      </c>
      <c r="I50" s="1" t="s">
        <v>239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283</v>
      </c>
    </row>
    <row r="2" ht="190" customHeight="1"/>
    <row r="3" ht="40.5" spans="1:31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284</v>
      </c>
      <c r="AD3" t="s">
        <v>285</v>
      </c>
      <c r="AE3" t="s">
        <v>286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294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239</v>
      </c>
      <c r="G23" s="1">
        <v>-377</v>
      </c>
      <c r="H23" s="1">
        <v>3953</v>
      </c>
      <c r="I23" s="1" t="s">
        <v>239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239</v>
      </c>
      <c r="G24" s="1">
        <v>-275</v>
      </c>
      <c r="H24" s="1">
        <v>2978</v>
      </c>
      <c r="I24" s="1" t="s">
        <v>239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239</v>
      </c>
      <c r="G25" s="1">
        <v>-521</v>
      </c>
      <c r="H25" s="1">
        <v>2310</v>
      </c>
      <c r="I25" s="1" t="s">
        <v>239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239</v>
      </c>
      <c r="G26" s="1">
        <v>-312</v>
      </c>
      <c r="H26" s="1">
        <v>1404</v>
      </c>
      <c r="I26" s="1" t="s">
        <v>239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239</v>
      </c>
      <c r="G27" s="1">
        <v>-403</v>
      </c>
      <c r="H27" s="1">
        <v>311</v>
      </c>
      <c r="I27" s="1" t="s">
        <v>239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239</v>
      </c>
      <c r="G28" s="1">
        <v>-311</v>
      </c>
      <c r="H28" s="1">
        <v>-528</v>
      </c>
      <c r="I28" s="1" t="s">
        <v>239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239</v>
      </c>
      <c r="G29" s="1">
        <v>-358</v>
      </c>
      <c r="H29" s="1">
        <v>-1543</v>
      </c>
      <c r="I29" s="1" t="s">
        <v>239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239</v>
      </c>
      <c r="G30" s="1">
        <v>-596</v>
      </c>
      <c r="H30" s="1">
        <v>-106</v>
      </c>
      <c r="I30" s="1" t="s">
        <v>239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239</v>
      </c>
      <c r="G46" s="1">
        <v>-480</v>
      </c>
      <c r="H46" s="1">
        <v>-6</v>
      </c>
      <c r="I46" s="1" t="s">
        <v>239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239</v>
      </c>
      <c r="G47" s="1">
        <v>-358</v>
      </c>
      <c r="H47" s="1">
        <v>-380</v>
      </c>
      <c r="I47" s="1" t="s">
        <v>239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239</v>
      </c>
      <c r="G48" s="1">
        <v>-310</v>
      </c>
      <c r="H48" s="1">
        <v>-690</v>
      </c>
      <c r="I48" s="1" t="s">
        <v>239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239</v>
      </c>
      <c r="G49" s="1">
        <v>-293</v>
      </c>
      <c r="H49" s="1">
        <v>-1014</v>
      </c>
      <c r="I49" s="1" t="s">
        <v>239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239</v>
      </c>
      <c r="G50" s="1">
        <v>-589</v>
      </c>
      <c r="H50" s="1">
        <v>-1350</v>
      </c>
      <c r="I50" s="1" t="s">
        <v>239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239</v>
      </c>
      <c r="G51" s="1">
        <v>-340</v>
      </c>
      <c r="H51" s="1">
        <v>-1732</v>
      </c>
      <c r="I51" s="1" t="s">
        <v>239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239</v>
      </c>
      <c r="G52" s="1">
        <v>-387</v>
      </c>
      <c r="H52" s="1">
        <v>-2053</v>
      </c>
      <c r="I52" s="1" t="s">
        <v>239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239</v>
      </c>
      <c r="G53" s="1">
        <v>-564</v>
      </c>
      <c r="H53" s="1">
        <v>-2366</v>
      </c>
      <c r="I53" s="1" t="s">
        <v>239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239</v>
      </c>
      <c r="G54" s="1">
        <v>-344</v>
      </c>
      <c r="H54" s="1">
        <v>-2505</v>
      </c>
      <c r="I54" s="1" t="s">
        <v>239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239</v>
      </c>
      <c r="G55" s="1">
        <v>-296</v>
      </c>
      <c r="H55" s="1">
        <v>-2443</v>
      </c>
      <c r="I55" s="1" t="s">
        <v>239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239</v>
      </c>
      <c r="G56" s="1">
        <v>-582</v>
      </c>
      <c r="H56" s="1">
        <v>-2419</v>
      </c>
      <c r="I56" s="1" t="s">
        <v>239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239</v>
      </c>
      <c r="G57" s="1">
        <v>-549</v>
      </c>
      <c r="H57" s="1">
        <v>-2389</v>
      </c>
      <c r="I57" s="1" t="s">
        <v>239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239</v>
      </c>
      <c r="H58" s="1">
        <v>-155481</v>
      </c>
      <c r="I58" s="1" t="s">
        <v>239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301</v>
      </c>
      <c r="W58" s="2" t="s">
        <v>302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303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283</v>
      </c>
    </row>
    <row r="2" ht="118" customHeight="1"/>
    <row r="3" ht="40.5" spans="1:26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284</v>
      </c>
      <c r="Y3" t="s">
        <v>285</v>
      </c>
      <c r="Z3" t="s">
        <v>286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294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239</v>
      </c>
      <c r="G15" s="1">
        <v>-179</v>
      </c>
      <c r="H15" s="1">
        <v>2973</v>
      </c>
      <c r="I15" s="1" t="s">
        <v>239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239</v>
      </c>
      <c r="G16" s="1">
        <v>-246</v>
      </c>
      <c r="H16" s="1">
        <v>2164</v>
      </c>
      <c r="I16" s="1" t="s">
        <v>239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239</v>
      </c>
      <c r="G17" s="1">
        <v>-305</v>
      </c>
      <c r="H17" s="1">
        <v>1706</v>
      </c>
      <c r="I17" s="1" t="s">
        <v>239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239</v>
      </c>
      <c r="G18" s="1">
        <v>-204</v>
      </c>
      <c r="H18" s="1">
        <v>1003</v>
      </c>
      <c r="I18" s="1" t="s">
        <v>239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239</v>
      </c>
      <c r="G19" s="1">
        <v>-263</v>
      </c>
      <c r="H19" s="1">
        <v>256</v>
      </c>
      <c r="I19" s="1" t="s">
        <v>239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239</v>
      </c>
      <c r="G20" s="1">
        <v>-203</v>
      </c>
      <c r="H20" s="1">
        <v>-335</v>
      </c>
      <c r="I20" s="1" t="s">
        <v>239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239</v>
      </c>
      <c r="G21" s="1">
        <v>-234</v>
      </c>
      <c r="H21" s="1">
        <v>-970</v>
      </c>
      <c r="I21" s="1" t="s">
        <v>239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239</v>
      </c>
      <c r="G38" s="1">
        <v>-320</v>
      </c>
      <c r="H38" s="1">
        <v>-32</v>
      </c>
      <c r="I38" s="1" t="s">
        <v>239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239</v>
      </c>
      <c r="G39" s="1">
        <v>-239</v>
      </c>
      <c r="H39" s="1">
        <v>-289</v>
      </c>
      <c r="I39" s="1" t="s">
        <v>239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239</v>
      </c>
      <c r="G40" s="1">
        <v>-206</v>
      </c>
      <c r="H40" s="1">
        <v>-498</v>
      </c>
      <c r="I40" s="1" t="s">
        <v>239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239</v>
      </c>
      <c r="G41" s="1">
        <v>-195</v>
      </c>
      <c r="H41" s="1">
        <v>-721</v>
      </c>
      <c r="I41" s="1" t="s">
        <v>239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239</v>
      </c>
      <c r="G42" s="1">
        <v>-392</v>
      </c>
      <c r="H42" s="1">
        <v>-954</v>
      </c>
      <c r="I42" s="1" t="s">
        <v>239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239</v>
      </c>
      <c r="G43" s="1">
        <v>-160</v>
      </c>
      <c r="H43" s="1">
        <v>-1116</v>
      </c>
      <c r="I43" s="1" t="s">
        <v>239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239</v>
      </c>
      <c r="G44" s="1">
        <v>-258</v>
      </c>
      <c r="H44" s="1">
        <v>-1394</v>
      </c>
      <c r="I44" s="1" t="s">
        <v>239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239</v>
      </c>
      <c r="G45" s="1">
        <v>-443</v>
      </c>
      <c r="H45" s="1">
        <v>-1577</v>
      </c>
      <c r="I45" s="1" t="s">
        <v>239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239</v>
      </c>
      <c r="G46" s="1">
        <v>-229</v>
      </c>
      <c r="H46" s="1">
        <v>-1669</v>
      </c>
      <c r="I46" s="1" t="s">
        <v>239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239</v>
      </c>
      <c r="G47" s="1">
        <v>-197</v>
      </c>
      <c r="H47" s="1">
        <v>-1627</v>
      </c>
      <c r="I47" s="1" t="s">
        <v>239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239</v>
      </c>
      <c r="G48" s="1">
        <v>-388</v>
      </c>
      <c r="H48" s="1">
        <v>-1612</v>
      </c>
      <c r="I48" s="1" t="s">
        <v>239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239</v>
      </c>
      <c r="G49" s="1">
        <v>-366</v>
      </c>
      <c r="H49" s="1">
        <v>-1592</v>
      </c>
      <c r="I49" s="1" t="s">
        <v>239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239</v>
      </c>
      <c r="G50" s="1">
        <v>-162</v>
      </c>
      <c r="H50" s="1">
        <v>-1557</v>
      </c>
      <c r="I50" s="1" t="s">
        <v>239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239</v>
      </c>
      <c r="G51" s="1">
        <v>-211</v>
      </c>
      <c r="H51" s="1">
        <v>-1608</v>
      </c>
      <c r="I51" s="1" t="s">
        <v>239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239</v>
      </c>
      <c r="G52" s="1">
        <v>-226</v>
      </c>
      <c r="H52" s="39">
        <v>-1576</v>
      </c>
      <c r="I52" s="1" t="s">
        <v>239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239</v>
      </c>
      <c r="G53" s="1">
        <v>-205</v>
      </c>
      <c r="H53" s="1">
        <v>-1596</v>
      </c>
      <c r="I53" s="1" t="s">
        <v>239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239</v>
      </c>
      <c r="G54" s="1">
        <v>-223</v>
      </c>
      <c r="H54" s="1">
        <v>-1590</v>
      </c>
      <c r="I54" s="1" t="s">
        <v>239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239</v>
      </c>
      <c r="G55" s="1">
        <v>-427</v>
      </c>
      <c r="H55" s="1">
        <v>-1794</v>
      </c>
      <c r="I55" s="1" t="s">
        <v>239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283</v>
      </c>
    </row>
    <row r="2" ht="142" customHeight="1"/>
    <row r="3" ht="54" spans="1:26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304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284</v>
      </c>
      <c r="Y3" t="s">
        <v>285</v>
      </c>
      <c r="Z3" t="s">
        <v>286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305</v>
      </c>
      <c r="N4" s="4">
        <v>43624</v>
      </c>
      <c r="O4" s="5">
        <v>0.641666666666667</v>
      </c>
      <c r="P4" t="s">
        <v>294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239</v>
      </c>
      <c r="G10" s="1">
        <v>-431</v>
      </c>
      <c r="H10" s="1">
        <v>4306</v>
      </c>
      <c r="I10" s="1" t="s">
        <v>239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239</v>
      </c>
      <c r="G11" s="1">
        <v>-631</v>
      </c>
      <c r="H11" s="1">
        <v>3675</v>
      </c>
      <c r="I11" s="1" t="s">
        <v>239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239</v>
      </c>
      <c r="G12" s="1">
        <v>-782</v>
      </c>
      <c r="H12" s="1">
        <v>3416</v>
      </c>
      <c r="I12" s="1" t="s">
        <v>239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239</v>
      </c>
      <c r="G13" s="1">
        <v>-459</v>
      </c>
      <c r="H13" s="1">
        <v>1902</v>
      </c>
      <c r="I13" s="1" t="s">
        <v>239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239</v>
      </c>
      <c r="G14" s="1">
        <v>-593</v>
      </c>
      <c r="H14" s="1">
        <v>181</v>
      </c>
      <c r="I14" s="1" t="s">
        <v>239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239</v>
      </c>
      <c r="G15" s="1">
        <v>-458</v>
      </c>
      <c r="H15" s="1">
        <v>-1022</v>
      </c>
      <c r="I15" s="1" t="s">
        <v>239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239</v>
      </c>
      <c r="G16" s="1">
        <v>-527</v>
      </c>
      <c r="H16" s="1">
        <v>-2294</v>
      </c>
      <c r="I16" s="1" t="s">
        <v>239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239</v>
      </c>
      <c r="G33" s="1">
        <v>-752</v>
      </c>
      <c r="H33" s="1">
        <v>-110</v>
      </c>
      <c r="I33" s="1" t="s">
        <v>239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239</v>
      </c>
      <c r="G34" s="1">
        <v>-562</v>
      </c>
      <c r="H34" s="1">
        <v>-742</v>
      </c>
      <c r="I34" s="1" t="s">
        <v>239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239</v>
      </c>
      <c r="G35" s="1">
        <v>-485</v>
      </c>
      <c r="H35" s="1">
        <v>-1239</v>
      </c>
      <c r="I35" s="1" t="s">
        <v>239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239</v>
      </c>
      <c r="G36" s="1">
        <v>-459</v>
      </c>
      <c r="H36" s="1">
        <v>-1700</v>
      </c>
      <c r="I36" s="1" t="s">
        <v>239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239</v>
      </c>
      <c r="G37" s="1">
        <v>-923</v>
      </c>
      <c r="H37" s="1">
        <v>-2220</v>
      </c>
      <c r="I37" s="1" t="s">
        <v>239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239</v>
      </c>
      <c r="G38" s="1">
        <v>-626</v>
      </c>
      <c r="H38" s="1">
        <v>-2872</v>
      </c>
      <c r="I38" s="1" t="s">
        <v>239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239</v>
      </c>
      <c r="G39" s="1">
        <v>-606</v>
      </c>
      <c r="H39" s="1">
        <v>-3376</v>
      </c>
      <c r="I39" s="1" t="s">
        <v>239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239</v>
      </c>
      <c r="G40" s="1">
        <v>-890</v>
      </c>
      <c r="H40" s="1">
        <v>-3807</v>
      </c>
      <c r="I40" s="1" t="s">
        <v>239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239</v>
      </c>
      <c r="G41" s="1">
        <v>-539</v>
      </c>
      <c r="H41" s="1">
        <v>-4025</v>
      </c>
      <c r="I41" s="1" t="s">
        <v>239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239</v>
      </c>
      <c r="G42" s="1">
        <v>-464</v>
      </c>
      <c r="H42" s="1">
        <v>-3826</v>
      </c>
      <c r="I42" s="1" t="s">
        <v>239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239</v>
      </c>
      <c r="G43" s="1">
        <v>-913</v>
      </c>
      <c r="H43" s="1">
        <v>-3891</v>
      </c>
      <c r="I43" s="1" t="s">
        <v>239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239</v>
      </c>
      <c r="G44" s="1">
        <v>-861</v>
      </c>
      <c r="H44" s="1">
        <v>-3844</v>
      </c>
      <c r="I44" s="1" t="s">
        <v>239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239</v>
      </c>
      <c r="G45" s="1">
        <v>-482</v>
      </c>
      <c r="H45" s="1">
        <v>-3662</v>
      </c>
      <c r="I45" s="1" t="s">
        <v>239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239</v>
      </c>
      <c r="G46" s="1">
        <v>-497</v>
      </c>
      <c r="H46" s="1">
        <v>-3633</v>
      </c>
      <c r="I46" s="1" t="s">
        <v>239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239</v>
      </c>
      <c r="G47" s="1">
        <v>-532</v>
      </c>
      <c r="H47" s="1">
        <v>-3710</v>
      </c>
      <c r="I47" s="1" t="s">
        <v>239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239</v>
      </c>
      <c r="G48" s="1">
        <v>-482</v>
      </c>
      <c r="H48" s="1">
        <v>-3757</v>
      </c>
      <c r="I48" s="1" t="s">
        <v>239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239</v>
      </c>
      <c r="G49" s="1">
        <v>-525</v>
      </c>
      <c r="H49" s="1">
        <v>-3743</v>
      </c>
      <c r="I49" s="1" t="s">
        <v>239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239</v>
      </c>
      <c r="G50" s="1">
        <v>-1005</v>
      </c>
      <c r="H50" s="1">
        <v>-4223</v>
      </c>
      <c r="I50" s="1" t="s">
        <v>239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239</v>
      </c>
      <c r="G51" s="1">
        <v>-825</v>
      </c>
      <c r="H51" s="1">
        <v>-4568</v>
      </c>
      <c r="I51" s="1" t="s">
        <v>239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239</v>
      </c>
      <c r="G52" s="1">
        <v>-546</v>
      </c>
      <c r="H52" s="1">
        <v>-4702</v>
      </c>
      <c r="I52" s="1" t="s">
        <v>239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239</v>
      </c>
      <c r="G53" s="1">
        <v>-1006</v>
      </c>
      <c r="H53" s="1">
        <v>-4680</v>
      </c>
      <c r="I53" s="1" t="s">
        <v>239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306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283</v>
      </c>
    </row>
    <row r="2" ht="127" customHeight="1"/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294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239</v>
      </c>
      <c r="G14" s="1">
        <v>-1011</v>
      </c>
      <c r="H14" s="1">
        <v>13227</v>
      </c>
      <c r="I14" s="1" t="s">
        <v>239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239</v>
      </c>
      <c r="G15" s="1">
        <v>-993</v>
      </c>
      <c r="H15" s="1">
        <v>9964</v>
      </c>
      <c r="I15" s="1" t="s">
        <v>239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239</v>
      </c>
      <c r="G16" s="1">
        <v>-1578</v>
      </c>
      <c r="H16" s="1">
        <v>7718</v>
      </c>
      <c r="I16" s="1" t="s">
        <v>239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239</v>
      </c>
      <c r="G17" s="1">
        <v>-1000</v>
      </c>
      <c r="H17" s="1">
        <v>4587</v>
      </c>
      <c r="I17" s="1" t="s">
        <v>239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239</v>
      </c>
      <c r="G18" s="1">
        <v>-1293</v>
      </c>
      <c r="H18" s="1">
        <v>853</v>
      </c>
      <c r="I18" s="1" t="s">
        <v>239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239</v>
      </c>
      <c r="G19" s="1">
        <v>-998</v>
      </c>
      <c r="H19" s="1">
        <v>-1782</v>
      </c>
      <c r="I19" s="1" t="s">
        <v>239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239</v>
      </c>
      <c r="G20" s="1">
        <v>-1149</v>
      </c>
      <c r="H20" s="1">
        <v>-5136</v>
      </c>
      <c r="I20" s="1" t="s">
        <v>239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239</v>
      </c>
      <c r="G37" s="1">
        <v>-1409</v>
      </c>
      <c r="H37" s="1">
        <v>-342</v>
      </c>
      <c r="I37" s="1" t="s">
        <v>239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239</v>
      </c>
      <c r="G38" s="1">
        <v>-1052</v>
      </c>
      <c r="H38" s="1">
        <v>-1398</v>
      </c>
      <c r="I38" s="1" t="s">
        <v>239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239</v>
      </c>
      <c r="G39" s="1">
        <v>-909</v>
      </c>
      <c r="H39" s="1">
        <v>-2398</v>
      </c>
      <c r="I39" s="1" t="s">
        <v>239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239</v>
      </c>
      <c r="G40" s="1">
        <v>-859</v>
      </c>
      <c r="H40" s="1">
        <v>-3259</v>
      </c>
      <c r="I40" s="1" t="s">
        <v>239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239</v>
      </c>
      <c r="G41" s="1">
        <v>-1727</v>
      </c>
      <c r="H41" s="1">
        <v>-4109</v>
      </c>
      <c r="I41" s="1" t="s">
        <v>239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239</v>
      </c>
      <c r="G42" s="1">
        <v>-987</v>
      </c>
      <c r="H42" s="1">
        <v>-5065</v>
      </c>
      <c r="I42" s="1" t="s">
        <v>239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239</v>
      </c>
      <c r="G43" s="1">
        <v>-1137</v>
      </c>
      <c r="H43" s="1">
        <v>-6098</v>
      </c>
      <c r="I43" s="1" t="s">
        <v>239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239</v>
      </c>
      <c r="G44" s="1">
        <v>-1668</v>
      </c>
      <c r="H44" s="1">
        <v>-6945</v>
      </c>
      <c r="I44" s="1" t="s">
        <v>239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239</v>
      </c>
      <c r="G45" s="1">
        <v>-1010</v>
      </c>
      <c r="H45" s="1">
        <v>-7353</v>
      </c>
      <c r="I45" s="1" t="s">
        <v>239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239</v>
      </c>
      <c r="G46" s="1">
        <v>-869</v>
      </c>
      <c r="H46" s="1">
        <v>-6987</v>
      </c>
      <c r="I46" s="1" t="s">
        <v>239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239</v>
      </c>
      <c r="G47" s="1">
        <v>-1709</v>
      </c>
      <c r="H47" s="1">
        <v>-7101</v>
      </c>
      <c r="I47" s="1" t="s">
        <v>239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239</v>
      </c>
      <c r="G48" s="1">
        <v>-1611</v>
      </c>
      <c r="H48" s="1">
        <v>-7013</v>
      </c>
      <c r="I48" s="1" t="s">
        <v>239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239</v>
      </c>
      <c r="G49" s="1">
        <v>-899</v>
      </c>
      <c r="H49" s="1">
        <v>-6861</v>
      </c>
      <c r="I49" s="1" t="s">
        <v>239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239</v>
      </c>
      <c r="G50" s="1">
        <v>-931</v>
      </c>
      <c r="H50" s="1">
        <v>-6805</v>
      </c>
      <c r="I50" s="1" t="s">
        <v>239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239</v>
      </c>
      <c r="G51" s="1">
        <v>-997</v>
      </c>
      <c r="H51" s="1">
        <v>-6949</v>
      </c>
      <c r="I51" s="1" t="s">
        <v>239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239</v>
      </c>
      <c r="G52" s="1">
        <v>-902</v>
      </c>
      <c r="H52" s="1">
        <v>-7036</v>
      </c>
      <c r="I52" s="1" t="s">
        <v>239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239</v>
      </c>
      <c r="G53" s="1">
        <v>-983</v>
      </c>
      <c r="H53" s="1">
        <v>-7009</v>
      </c>
      <c r="I53" s="1" t="s">
        <v>239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239</v>
      </c>
      <c r="G54" s="1">
        <v>-1883</v>
      </c>
      <c r="H54" s="1">
        <v>-7909</v>
      </c>
      <c r="I54" s="1" t="s">
        <v>239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239</v>
      </c>
      <c r="G55" s="1">
        <v>-1547</v>
      </c>
      <c r="H55" s="1">
        <v>-8556</v>
      </c>
      <c r="I55" s="1" t="s">
        <v>239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239</v>
      </c>
      <c r="G56" s="1">
        <v>-1022</v>
      </c>
      <c r="H56" s="1">
        <v>-8807</v>
      </c>
      <c r="I56" s="1" t="s">
        <v>239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239</v>
      </c>
      <c r="G57" s="1">
        <v>-1022</v>
      </c>
      <c r="H57" s="1">
        <v>-8807</v>
      </c>
      <c r="I57" s="1" t="s">
        <v>239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239</v>
      </c>
      <c r="G58" s="1">
        <v>-1884</v>
      </c>
      <c r="H58" s="1">
        <v>-8770</v>
      </c>
      <c r="I58" s="1" t="s">
        <v>239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283</v>
      </c>
    </row>
    <row r="2" ht="133" customHeight="1"/>
    <row r="3" ht="40.5" spans="1:32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284</v>
      </c>
      <c r="AE3" t="s">
        <v>285</v>
      </c>
      <c r="AF3" t="s">
        <v>286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294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239</v>
      </c>
      <c r="G11" s="1">
        <v>-493</v>
      </c>
      <c r="H11" s="1">
        <v>6203</v>
      </c>
      <c r="I11" s="1" t="s">
        <v>239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239</v>
      </c>
      <c r="G12" s="1">
        <v>-576</v>
      </c>
      <c r="H12" s="1">
        <v>5627</v>
      </c>
      <c r="I12" s="1" t="s">
        <v>239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239</v>
      </c>
      <c r="G13" s="1">
        <v>-764</v>
      </c>
      <c r="H13" s="1">
        <v>4430</v>
      </c>
      <c r="I13" s="1" t="s">
        <v>239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239</v>
      </c>
      <c r="G14" s="1">
        <v>-510</v>
      </c>
      <c r="H14" s="1">
        <v>2726</v>
      </c>
      <c r="I14" s="1" t="s">
        <v>239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239</v>
      </c>
      <c r="G15" s="1">
        <v>-659</v>
      </c>
      <c r="H15" s="1">
        <v>694</v>
      </c>
      <c r="I15" s="1" t="s">
        <v>239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239</v>
      </c>
      <c r="G16" s="1">
        <v>-509</v>
      </c>
      <c r="H16" s="1">
        <v>-666</v>
      </c>
      <c r="I16" s="1" t="s">
        <v>239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239</v>
      </c>
      <c r="G17" s="1">
        <v>-586</v>
      </c>
      <c r="H17" s="1">
        <v>-2395</v>
      </c>
      <c r="I17" s="1" t="s">
        <v>239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239</v>
      </c>
      <c r="G34" s="1">
        <v>-801</v>
      </c>
      <c r="H34" s="1">
        <v>32</v>
      </c>
      <c r="I34" s="1" t="s">
        <v>239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239</v>
      </c>
      <c r="G35" s="1">
        <v>-598</v>
      </c>
      <c r="H35" s="1">
        <v>-635</v>
      </c>
      <c r="I35" s="1" t="s">
        <v>239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239</v>
      </c>
      <c r="G36" s="1">
        <v>-517</v>
      </c>
      <c r="H36" s="1">
        <v>-1246</v>
      </c>
      <c r="I36" s="1" t="s">
        <v>239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239</v>
      </c>
      <c r="G37" s="1">
        <v>-488</v>
      </c>
      <c r="H37" s="1">
        <v>-1762</v>
      </c>
      <c r="I37" s="1" t="s">
        <v>239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239</v>
      </c>
      <c r="G38" s="1">
        <v>-981</v>
      </c>
      <c r="H38" s="1">
        <v>-2296</v>
      </c>
      <c r="I38" s="1" t="s">
        <v>239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239</v>
      </c>
      <c r="G39" s="1">
        <v>-560</v>
      </c>
      <c r="H39" s="1">
        <v>-2924</v>
      </c>
      <c r="I39" s="1" t="s">
        <v>239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239</v>
      </c>
      <c r="G40" s="1">
        <v>-645</v>
      </c>
      <c r="H40" s="1">
        <v>-3431</v>
      </c>
      <c r="I40" s="1" t="s">
        <v>239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239</v>
      </c>
      <c r="G41" s="1">
        <v>-947</v>
      </c>
      <c r="H41" s="1">
        <v>-3945</v>
      </c>
      <c r="I41" s="1" t="s">
        <v>239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239</v>
      </c>
      <c r="G42" s="1">
        <v>-574</v>
      </c>
      <c r="H42" s="1">
        <v>-4177</v>
      </c>
      <c r="I42" s="1" t="s">
        <v>239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239</v>
      </c>
      <c r="G43" s="1">
        <v>-493</v>
      </c>
      <c r="H43" s="1">
        <v>-3968</v>
      </c>
      <c r="I43" s="1" t="s">
        <v>239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239</v>
      </c>
      <c r="G44" s="1">
        <v>-970</v>
      </c>
      <c r="H44" s="1">
        <v>-4032</v>
      </c>
      <c r="I44" s="1" t="s">
        <v>239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239</v>
      </c>
      <c r="G45" s="1">
        <v>-915</v>
      </c>
      <c r="H45" s="1">
        <v>-3982</v>
      </c>
      <c r="I45" s="1" t="s">
        <v>239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239</v>
      </c>
      <c r="G46" s="1">
        <v>-511</v>
      </c>
      <c r="H46" s="1">
        <v>-3896</v>
      </c>
      <c r="I46" s="1" t="s">
        <v>239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239</v>
      </c>
      <c r="G47" s="1">
        <v>-529</v>
      </c>
      <c r="H47" s="1">
        <v>-3865</v>
      </c>
      <c r="I47" s="1" t="s">
        <v>239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239</v>
      </c>
      <c r="G48" s="1">
        <v>-566</v>
      </c>
      <c r="H48" s="1">
        <v>-3947</v>
      </c>
      <c r="I48" s="1" t="s">
        <v>239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239</v>
      </c>
      <c r="G49" s="1">
        <v>-512</v>
      </c>
      <c r="H49" s="1">
        <v>-3996</v>
      </c>
      <c r="I49" s="1" t="s">
        <v>239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239</v>
      </c>
      <c r="G50" s="1">
        <v>-558</v>
      </c>
      <c r="H50" s="1">
        <v>-3980</v>
      </c>
      <c r="I50" s="1" t="s">
        <v>239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239</v>
      </c>
      <c r="G51" s="1">
        <v>-1069</v>
      </c>
      <c r="H51" s="1">
        <v>-4491</v>
      </c>
      <c r="I51" s="1" t="s">
        <v>239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239</v>
      </c>
      <c r="G52" s="1">
        <v>-878</v>
      </c>
      <c r="H52" s="1">
        <v>-4858</v>
      </c>
      <c r="I52" s="1" t="s">
        <v>239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239</v>
      </c>
      <c r="G53" s="1">
        <v>-580</v>
      </c>
      <c r="H53" s="1">
        <v>-5000</v>
      </c>
      <c r="I53" s="1" t="s">
        <v>239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239</v>
      </c>
      <c r="G54" s="1">
        <v>-1069</v>
      </c>
      <c r="H54" s="1">
        <v>-4978</v>
      </c>
      <c r="I54" s="1" t="s">
        <v>239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283</v>
      </c>
    </row>
    <row r="2" ht="129" customHeight="1"/>
    <row r="3" ht="40.5" spans="1:32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307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284</v>
      </c>
      <c r="AE3" t="s">
        <v>285</v>
      </c>
      <c r="AF3" t="s">
        <v>286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308</v>
      </c>
      <c r="N4" s="4">
        <v>43625</v>
      </c>
      <c r="O4" s="5">
        <v>0.673611111111111</v>
      </c>
      <c r="P4" t="s">
        <v>294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239</v>
      </c>
      <c r="G9" s="1">
        <v>-369</v>
      </c>
      <c r="H9" s="1">
        <v>2397</v>
      </c>
      <c r="I9" s="1" t="s">
        <v>239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239</v>
      </c>
      <c r="G10" s="1">
        <v>-269</v>
      </c>
      <c r="H10" s="1">
        <v>2128</v>
      </c>
      <c r="I10" s="1" t="s">
        <v>239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239</v>
      </c>
      <c r="G11" s="1">
        <v>-510</v>
      </c>
      <c r="H11" s="1">
        <v>1887</v>
      </c>
      <c r="I11" s="1" t="s">
        <v>239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239</v>
      </c>
      <c r="G12" s="1">
        <v>-306</v>
      </c>
      <c r="H12" s="1">
        <v>1581</v>
      </c>
      <c r="I12" s="1" t="s">
        <v>239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239</v>
      </c>
      <c r="G13" s="1">
        <v>-395</v>
      </c>
      <c r="H13" s="1">
        <v>454</v>
      </c>
      <c r="I13" s="1" t="s">
        <v>239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239</v>
      </c>
      <c r="G14" s="1">
        <v>-305</v>
      </c>
      <c r="H14" s="1">
        <v>-435</v>
      </c>
      <c r="I14" s="1" t="s">
        <v>239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239</v>
      </c>
      <c r="G15" s="1">
        <v>-351</v>
      </c>
      <c r="H15" s="1">
        <v>-1480</v>
      </c>
      <c r="I15" s="1" t="s">
        <v>239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239</v>
      </c>
      <c r="G32" s="1">
        <v>-431</v>
      </c>
      <c r="H32" s="1">
        <v>-67</v>
      </c>
      <c r="I32" s="1" t="s">
        <v>239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239</v>
      </c>
      <c r="G33" s="1">
        <v>-322</v>
      </c>
      <c r="H33" s="1">
        <v>-389</v>
      </c>
      <c r="I33" s="1" t="s">
        <v>239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239</v>
      </c>
      <c r="G34" s="1">
        <v>-279</v>
      </c>
      <c r="H34" s="1">
        <v>-709</v>
      </c>
      <c r="I34" s="1" t="s">
        <v>239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239</v>
      </c>
      <c r="G35" s="1">
        <v>-263</v>
      </c>
      <c r="H35" s="1">
        <v>-1010</v>
      </c>
      <c r="I35" s="1" t="s">
        <v>239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239</v>
      </c>
      <c r="G36" s="1">
        <v>-529</v>
      </c>
      <c r="H36" s="1">
        <v>-1270</v>
      </c>
      <c r="I36" s="1" t="s">
        <v>239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239</v>
      </c>
      <c r="G37" s="1">
        <v>-216</v>
      </c>
      <c r="H37" s="1">
        <v>-1491</v>
      </c>
      <c r="I37" s="1" t="s">
        <v>239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239</v>
      </c>
      <c r="G38" s="1">
        <v>-349</v>
      </c>
      <c r="H38" s="1">
        <v>-1878</v>
      </c>
      <c r="I38" s="1" t="s">
        <v>239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239</v>
      </c>
      <c r="G39" s="1">
        <v>-495</v>
      </c>
      <c r="H39" s="1">
        <v>-2129</v>
      </c>
      <c r="I39" s="1" t="s">
        <v>239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239</v>
      </c>
      <c r="G40" s="1">
        <v>-310</v>
      </c>
      <c r="H40" s="1">
        <v>-2255</v>
      </c>
      <c r="I40" s="1" t="s">
        <v>239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239</v>
      </c>
      <c r="G41" s="1">
        <v>-266</v>
      </c>
      <c r="H41" s="1">
        <v>-2199</v>
      </c>
      <c r="I41" s="1" t="s">
        <v>239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239</v>
      </c>
      <c r="G42" s="1">
        <v>-523</v>
      </c>
      <c r="H42" s="1">
        <v>-2177</v>
      </c>
      <c r="I42" s="1" t="s">
        <v>239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239</v>
      </c>
      <c r="G43" s="1">
        <v>-493</v>
      </c>
      <c r="H43" s="1">
        <v>-2150</v>
      </c>
      <c r="I43" s="1" t="s">
        <v>239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239</v>
      </c>
      <c r="G44" s="1">
        <v>-219</v>
      </c>
      <c r="H44" s="1">
        <v>-2103</v>
      </c>
      <c r="I44" s="1" t="s">
        <v>239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239</v>
      </c>
      <c r="G45" s="1">
        <v>-285</v>
      </c>
      <c r="H45" s="1">
        <v>-2068</v>
      </c>
      <c r="I45" s="1" t="s">
        <v>239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239</v>
      </c>
      <c r="G46" s="1">
        <v>-306</v>
      </c>
      <c r="H46" s="1">
        <v>-2129</v>
      </c>
      <c r="I46" s="1" t="s">
        <v>239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239</v>
      </c>
      <c r="G47" s="1">
        <v>-276</v>
      </c>
      <c r="H47" s="1">
        <v>-2155</v>
      </c>
      <c r="I47" s="1" t="s">
        <v>239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239</v>
      </c>
      <c r="G48" s="1">
        <v>-301</v>
      </c>
      <c r="H48" s="1">
        <v>-2146</v>
      </c>
      <c r="I48" s="1" t="s">
        <v>239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239</v>
      </c>
      <c r="G49" s="1">
        <v>-577</v>
      </c>
      <c r="H49" s="1">
        <v>-2422</v>
      </c>
      <c r="I49" s="1" t="s">
        <v>239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239</v>
      </c>
      <c r="G50" s="1">
        <v>-474</v>
      </c>
      <c r="H50" s="1">
        <v>-2620</v>
      </c>
      <c r="I50" s="1" t="s">
        <v>239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239</v>
      </c>
      <c r="G51" s="1">
        <v>-313</v>
      </c>
      <c r="H51" s="1">
        <v>-2697</v>
      </c>
      <c r="I51" s="1" t="s">
        <v>239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239</v>
      </c>
      <c r="G52" s="1">
        <v>-577</v>
      </c>
      <c r="H52" s="1">
        <v>-2742</v>
      </c>
      <c r="I52" s="1" t="s">
        <v>239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283</v>
      </c>
    </row>
    <row r="2" ht="145" customHeight="1"/>
    <row r="3" ht="40.5" spans="1:17">
      <c r="A3" s="11" t="s">
        <v>2</v>
      </c>
      <c r="B3" s="3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t="s">
        <v>2</v>
      </c>
      <c r="O3" t="s">
        <v>284</v>
      </c>
      <c r="P3" t="s">
        <v>285</v>
      </c>
      <c r="Q3" t="s">
        <v>286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239</v>
      </c>
      <c r="G31" s="1">
        <v>-137</v>
      </c>
      <c r="H31" s="1">
        <v>2129</v>
      </c>
      <c r="I31" s="1" t="s">
        <v>239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239</v>
      </c>
      <c r="G32" s="1">
        <v>-189</v>
      </c>
      <c r="H32" s="1">
        <v>1594</v>
      </c>
      <c r="I32" s="1" t="s">
        <v>239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239</v>
      </c>
      <c r="G33" s="1">
        <v>-312</v>
      </c>
      <c r="H33" s="1">
        <v>1241</v>
      </c>
      <c r="I33" s="1" t="s">
        <v>239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239</v>
      </c>
      <c r="G34" s="1">
        <v>-156</v>
      </c>
      <c r="H34" s="1">
        <v>794</v>
      </c>
      <c r="I34" s="1" t="s">
        <v>239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239</v>
      </c>
      <c r="G35" s="1">
        <v>-201</v>
      </c>
      <c r="H35" s="1">
        <v>163</v>
      </c>
      <c r="I35" s="1" t="s">
        <v>239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239</v>
      </c>
      <c r="G36" s="1">
        <v>-155</v>
      </c>
      <c r="H36" s="1">
        <v>-298</v>
      </c>
      <c r="I36" s="1" t="s">
        <v>239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239</v>
      </c>
      <c r="G37" s="1">
        <v>-179</v>
      </c>
      <c r="H37" s="1">
        <v>-813</v>
      </c>
      <c r="I37" s="1" t="s">
        <v>239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239</v>
      </c>
      <c r="G38" s="1">
        <v>-298</v>
      </c>
      <c r="H38" s="1">
        <v>-201</v>
      </c>
      <c r="I38" s="1" t="s">
        <v>239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239</v>
      </c>
      <c r="G54" s="1">
        <v>-239</v>
      </c>
      <c r="H54" s="1">
        <v>-32</v>
      </c>
      <c r="I54" s="1" t="s">
        <v>239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239</v>
      </c>
      <c r="G55" s="1">
        <v>-179</v>
      </c>
      <c r="H55" s="1">
        <v>-229</v>
      </c>
      <c r="I55" s="1" t="s">
        <v>239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239</v>
      </c>
      <c r="G56" s="1">
        <v>-155</v>
      </c>
      <c r="H56" s="1">
        <v>-385</v>
      </c>
      <c r="I56" s="1" t="s">
        <v>239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239</v>
      </c>
      <c r="G57" s="1">
        <v>-146</v>
      </c>
      <c r="H57" s="1">
        <v>-548</v>
      </c>
      <c r="I57" s="1" t="s">
        <v>239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239</v>
      </c>
      <c r="G58" s="1">
        <v>-294</v>
      </c>
      <c r="H58" s="1">
        <v>-700</v>
      </c>
      <c r="I58" s="1" t="s">
        <v>239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239</v>
      </c>
      <c r="G59" s="1">
        <v>-120</v>
      </c>
      <c r="H59" s="1">
        <v>-837</v>
      </c>
      <c r="I59" s="1" t="s">
        <v>239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239</v>
      </c>
      <c r="G60" s="1">
        <v>-193</v>
      </c>
      <c r="H60" s="1">
        <v>-1029</v>
      </c>
      <c r="I60" s="1" t="s">
        <v>239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239</v>
      </c>
      <c r="G65" s="1">
        <v>-274</v>
      </c>
      <c r="H65" s="1">
        <v>-1193</v>
      </c>
      <c r="I65" s="1" t="s">
        <v>239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239</v>
      </c>
      <c r="G66" s="1">
        <v>-122</v>
      </c>
      <c r="H66" s="1">
        <v>-1167</v>
      </c>
      <c r="I66" s="1" t="s">
        <v>239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239</v>
      </c>
      <c r="G67" s="1">
        <v>-158</v>
      </c>
      <c r="H67" s="1">
        <v>-1205</v>
      </c>
      <c r="I67" s="1" t="s">
        <v>239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239</v>
      </c>
      <c r="G68" s="1">
        <v>-170</v>
      </c>
      <c r="H68" s="1">
        <v>-1182</v>
      </c>
      <c r="I68" s="1" t="s">
        <v>239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239</v>
      </c>
      <c r="G69" s="1">
        <v>-153</v>
      </c>
      <c r="H69" s="1">
        <v>-1197</v>
      </c>
      <c r="I69" s="1" t="s">
        <v>239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239</v>
      </c>
      <c r="G70" s="1">
        <v>-167</v>
      </c>
      <c r="H70" s="1">
        <v>-1192</v>
      </c>
      <c r="I70" s="1" t="s">
        <v>239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239</v>
      </c>
      <c r="G71" s="1">
        <v>-320</v>
      </c>
      <c r="H71" s="1">
        <v>-1345</v>
      </c>
      <c r="I71" s="1" t="s">
        <v>239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239</v>
      </c>
      <c r="G72" s="1">
        <v>-263</v>
      </c>
      <c r="H72" s="1">
        <v>-1455</v>
      </c>
      <c r="I72" s="1" t="s">
        <v>239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239</v>
      </c>
      <c r="G73" s="1">
        <v>-174</v>
      </c>
      <c r="H73" s="1">
        <v>-1498</v>
      </c>
      <c r="I73" s="1" t="s">
        <v>239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239</v>
      </c>
      <c r="G74" s="1">
        <v>-320</v>
      </c>
      <c r="H74" s="1">
        <v>-1522</v>
      </c>
      <c r="I74" s="1" t="s">
        <v>239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283</v>
      </c>
    </row>
    <row r="2" ht="135" customHeight="1"/>
    <row r="3" ht="40.5" spans="1:32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284</v>
      </c>
      <c r="AE3" t="s">
        <v>285</v>
      </c>
      <c r="AF3" t="s">
        <v>286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294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239</v>
      </c>
      <c r="G13" s="1">
        <v>-440</v>
      </c>
      <c r="H13" s="1">
        <v>6050</v>
      </c>
      <c r="I13" s="1" t="s">
        <v>239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239</v>
      </c>
      <c r="G14" s="1">
        <v>-643</v>
      </c>
      <c r="H14" s="1">
        <v>4408</v>
      </c>
      <c r="I14" s="1" t="s">
        <v>239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239</v>
      </c>
      <c r="G15" s="1">
        <v>-806</v>
      </c>
      <c r="H15" s="1">
        <v>3485</v>
      </c>
      <c r="I15" s="1" t="s">
        <v>239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239</v>
      </c>
      <c r="G16" s="1">
        <v>-468</v>
      </c>
      <c r="H16" s="1">
        <v>1980</v>
      </c>
      <c r="I16" s="1" t="s">
        <v>239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239</v>
      </c>
      <c r="G17" s="1">
        <v>-605</v>
      </c>
      <c r="H17" s="1">
        <v>380</v>
      </c>
      <c r="I17" s="1" t="s">
        <v>239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239</v>
      </c>
      <c r="G18" s="1">
        <v>-467</v>
      </c>
      <c r="H18" s="1">
        <v>-880</v>
      </c>
      <c r="I18" s="1" t="s">
        <v>239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239</v>
      </c>
      <c r="G19" s="1">
        <v>-538</v>
      </c>
      <c r="H19" s="1">
        <v>-2374</v>
      </c>
      <c r="I19" s="1" t="s">
        <v>239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239</v>
      </c>
      <c r="G36" s="1">
        <v>-721</v>
      </c>
      <c r="H36" s="1">
        <v>-124</v>
      </c>
      <c r="I36" s="1" t="s">
        <v>239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239</v>
      </c>
      <c r="G37" s="1">
        <v>-538</v>
      </c>
      <c r="H37" s="1">
        <v>-686</v>
      </c>
      <c r="I37" s="1" t="s">
        <v>239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239</v>
      </c>
      <c r="G38" s="1">
        <v>-464</v>
      </c>
      <c r="H38" s="1">
        <v>-1172</v>
      </c>
      <c r="I38" s="1" t="s">
        <v>239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239</v>
      </c>
      <c r="G39" s="1">
        <v>-439</v>
      </c>
      <c r="H39" s="1">
        <v>-1622</v>
      </c>
      <c r="I39" s="1" t="s">
        <v>239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239</v>
      </c>
      <c r="G40" s="1">
        <v>-883</v>
      </c>
      <c r="H40" s="1">
        <v>-2057</v>
      </c>
      <c r="I40" s="1" t="s">
        <v>239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239</v>
      </c>
      <c r="G41" s="1">
        <v>-505</v>
      </c>
      <c r="H41" s="1">
        <v>-2642</v>
      </c>
      <c r="I41" s="1" t="s">
        <v>239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239</v>
      </c>
      <c r="G42" s="1">
        <v>-581</v>
      </c>
      <c r="H42" s="1">
        <v>-3137</v>
      </c>
      <c r="I42" s="1" t="s">
        <v>239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239</v>
      </c>
      <c r="G43" s="1">
        <v>-852</v>
      </c>
      <c r="H43" s="1">
        <v>-3550</v>
      </c>
      <c r="I43" s="1" t="s">
        <v>239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239</v>
      </c>
      <c r="G44" s="1">
        <v>-516</v>
      </c>
      <c r="H44" s="1">
        <v>-3758</v>
      </c>
      <c r="I44" s="1" t="s">
        <v>239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239</v>
      </c>
      <c r="G45" s="1">
        <v>-444</v>
      </c>
      <c r="H45" s="1">
        <v>-3564</v>
      </c>
      <c r="I45" s="1" t="s">
        <v>239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239</v>
      </c>
      <c r="G46" s="1">
        <v>-873</v>
      </c>
      <c r="H46" s="1">
        <v>-3629</v>
      </c>
      <c r="I46" s="1" t="s">
        <v>239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239</v>
      </c>
      <c r="G47" s="1">
        <v>-823</v>
      </c>
      <c r="H47" s="1">
        <v>-3584</v>
      </c>
      <c r="I47" s="1" t="s">
        <v>239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239</v>
      </c>
      <c r="G48" s="1">
        <v>-466</v>
      </c>
      <c r="H48" s="1">
        <v>-3606</v>
      </c>
      <c r="I48" s="1" t="s">
        <v>239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239</v>
      </c>
      <c r="G49" s="1">
        <v>-476</v>
      </c>
      <c r="H49" s="1">
        <v>-3477</v>
      </c>
      <c r="I49" s="1" t="s">
        <v>239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239</v>
      </c>
      <c r="G50" s="1">
        <v>-510</v>
      </c>
      <c r="H50" s="1">
        <v>-3551</v>
      </c>
      <c r="I50" s="1" t="s">
        <v>239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239</v>
      </c>
      <c r="G51" s="1">
        <v>-461</v>
      </c>
      <c r="H51" s="1">
        <v>-3596</v>
      </c>
      <c r="I51" s="1" t="s">
        <v>239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239</v>
      </c>
      <c r="G52" s="1">
        <v>-503</v>
      </c>
      <c r="H52" s="1">
        <v>-3583</v>
      </c>
      <c r="I52" s="1" t="s">
        <v>239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239</v>
      </c>
      <c r="G53" s="1">
        <v>-963</v>
      </c>
      <c r="H53" s="1">
        <v>-4043</v>
      </c>
      <c r="I53" s="1" t="s">
        <v>239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239</v>
      </c>
      <c r="G54" s="1">
        <v>-791</v>
      </c>
      <c r="H54" s="1">
        <v>-4374</v>
      </c>
      <c r="I54" s="1" t="s">
        <v>239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239</v>
      </c>
      <c r="G55" s="1">
        <v>-522</v>
      </c>
      <c r="H55" s="1">
        <v>-4502</v>
      </c>
      <c r="I55" s="1" t="s">
        <v>239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239</v>
      </c>
      <c r="G56" s="1">
        <v>-522</v>
      </c>
      <c r="H56" s="1">
        <v>-4502</v>
      </c>
      <c r="I56" s="1" t="s">
        <v>239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239</v>
      </c>
      <c r="G57" s="1">
        <v>-962</v>
      </c>
      <c r="H57" s="1">
        <v>-4476</v>
      </c>
      <c r="I57" s="1" t="s">
        <v>239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283</v>
      </c>
    </row>
    <row r="2" ht="182" customHeight="1"/>
    <row r="3" ht="54" spans="1:31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309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284</v>
      </c>
      <c r="AD3" t="s">
        <v>285</v>
      </c>
      <c r="AE3" t="s">
        <v>286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310</v>
      </c>
      <c r="N4" s="4">
        <v>43627</v>
      </c>
      <c r="O4" s="5">
        <v>0.6625</v>
      </c>
      <c r="P4" t="s">
        <v>294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239</v>
      </c>
      <c r="G7" s="1">
        <v>-869</v>
      </c>
      <c r="H7" s="1">
        <v>2152</v>
      </c>
      <c r="I7" s="1" t="s">
        <v>239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239</v>
      </c>
      <c r="G8" s="1">
        <v>-775</v>
      </c>
      <c r="H8" s="1">
        <v>1377</v>
      </c>
      <c r="I8" s="1" t="s">
        <v>239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239</v>
      </c>
      <c r="G9" s="1">
        <v>-1232</v>
      </c>
      <c r="H9" s="1">
        <v>920</v>
      </c>
      <c r="I9" s="1" t="s">
        <v>239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239</v>
      </c>
      <c r="G10" s="1">
        <v>-780</v>
      </c>
      <c r="H10" s="1">
        <v>140</v>
      </c>
      <c r="I10" s="1" t="s">
        <v>239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239</v>
      </c>
      <c r="G11" s="1">
        <v>-1009</v>
      </c>
      <c r="H11" s="1">
        <v>-869</v>
      </c>
      <c r="I11" s="1" t="s">
        <v>239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239</v>
      </c>
      <c r="G12" s="1">
        <v>-779</v>
      </c>
      <c r="H12" s="1">
        <v>-1648</v>
      </c>
      <c r="I12" s="1" t="s">
        <v>239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239</v>
      </c>
      <c r="G13" s="1">
        <v>-897</v>
      </c>
      <c r="H13" s="1">
        <v>-4005</v>
      </c>
      <c r="I13" s="1" t="s">
        <v>239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239</v>
      </c>
      <c r="G30" s="1">
        <v>-1201</v>
      </c>
      <c r="H30" s="1">
        <v>-61</v>
      </c>
      <c r="I30" s="1" t="s">
        <v>239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239</v>
      </c>
      <c r="G31" s="1">
        <v>-897</v>
      </c>
      <c r="H31" s="1">
        <v>-1113</v>
      </c>
      <c r="I31" s="1" t="s">
        <v>239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239</v>
      </c>
      <c r="G32" s="1">
        <v>-775</v>
      </c>
      <c r="H32" s="1">
        <v>-1897</v>
      </c>
      <c r="I32" s="1" t="s">
        <v>239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239</v>
      </c>
      <c r="G33" s="1">
        <v>-732</v>
      </c>
      <c r="H33" s="1">
        <v>-2628</v>
      </c>
      <c r="I33" s="1" t="s">
        <v>239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239</v>
      </c>
      <c r="G34" s="1">
        <v>-1472</v>
      </c>
      <c r="H34" s="1">
        <v>-3377</v>
      </c>
      <c r="I34" s="1" t="s">
        <v>239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239</v>
      </c>
      <c r="G35" s="1">
        <v>-841</v>
      </c>
      <c r="H35" s="1">
        <v>-4242</v>
      </c>
      <c r="I35" s="1" t="s">
        <v>239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239</v>
      </c>
      <c r="G36" s="1">
        <v>-969</v>
      </c>
      <c r="H36" s="1">
        <v>-5146</v>
      </c>
      <c r="I36" s="1" t="s">
        <v>239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239</v>
      </c>
      <c r="G37" s="1">
        <v>-1421</v>
      </c>
      <c r="H37" s="1">
        <v>-5919</v>
      </c>
      <c r="I37" s="1" t="s">
        <v>239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239</v>
      </c>
      <c r="G38" s="1">
        <v>-861</v>
      </c>
      <c r="H38" s="1">
        <v>-6267</v>
      </c>
      <c r="I38" s="1" t="s">
        <v>239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239</v>
      </c>
      <c r="G39" s="1">
        <v>-740</v>
      </c>
      <c r="H39" s="1">
        <v>-5954</v>
      </c>
      <c r="I39" s="1" t="s">
        <v>239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239</v>
      </c>
      <c r="G40" s="1">
        <v>-1456</v>
      </c>
      <c r="H40" s="1">
        <v>-6051</v>
      </c>
      <c r="I40" s="1" t="s">
        <v>239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239</v>
      </c>
      <c r="G41" s="1">
        <v>-1373</v>
      </c>
      <c r="H41" s="1">
        <v>-5976</v>
      </c>
      <c r="I41" s="1" t="s">
        <v>239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239</v>
      </c>
      <c r="G42" s="1">
        <v>-766</v>
      </c>
      <c r="H42" s="1">
        <v>-5846</v>
      </c>
      <c r="I42" s="1" t="s">
        <v>239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239</v>
      </c>
      <c r="G43" s="1">
        <v>-793</v>
      </c>
      <c r="H43" s="1">
        <v>-5798</v>
      </c>
      <c r="I43" s="1" t="s">
        <v>239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239</v>
      </c>
      <c r="G44" s="1">
        <v>-850</v>
      </c>
      <c r="H44" s="1">
        <v>-5921</v>
      </c>
      <c r="I44" s="1" t="s">
        <v>239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239</v>
      </c>
      <c r="G45" s="1">
        <v>-769</v>
      </c>
      <c r="H45" s="1">
        <v>-5996</v>
      </c>
      <c r="I45" s="1" t="s">
        <v>239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239</v>
      </c>
      <c r="G46" s="1">
        <v>-838</v>
      </c>
      <c r="H46" s="1">
        <v>-5973</v>
      </c>
      <c r="I46" s="1" t="s">
        <v>239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239</v>
      </c>
      <c r="G47" s="1">
        <v>-1605</v>
      </c>
      <c r="H47" s="1">
        <v>-6740</v>
      </c>
      <c r="I47" s="1" t="s">
        <v>239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239</v>
      </c>
      <c r="G48" s="1">
        <v>-1318</v>
      </c>
      <c r="H48" s="1">
        <v>-7291</v>
      </c>
      <c r="I48" s="1" t="s">
        <v>239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239</v>
      </c>
      <c r="G49" s="1">
        <v>-871</v>
      </c>
      <c r="H49" s="1">
        <v>-7505</v>
      </c>
      <c r="I49" s="1" t="s">
        <v>239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239</v>
      </c>
      <c r="G50" s="1">
        <v>-1605</v>
      </c>
      <c r="H50" s="1">
        <v>-7473</v>
      </c>
      <c r="I50" s="1" t="s">
        <v>239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283</v>
      </c>
    </row>
    <row r="2" ht="194" customHeight="1"/>
    <row r="3" ht="40.5" spans="1:31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/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284</v>
      </c>
      <c r="AD3" t="s">
        <v>285</v>
      </c>
      <c r="AE3" t="s">
        <v>286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311</v>
      </c>
      <c r="N4" s="4">
        <v>43629</v>
      </c>
      <c r="O4" s="5">
        <v>0.485416666666667</v>
      </c>
      <c r="P4" t="s">
        <v>294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239</v>
      </c>
      <c r="G5" s="1">
        <v>-357</v>
      </c>
      <c r="H5" s="1">
        <v>24</v>
      </c>
      <c r="I5" s="1" t="s">
        <v>239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239</v>
      </c>
      <c r="G6" s="1">
        <v>-217</v>
      </c>
      <c r="H6" s="1">
        <v>-193</v>
      </c>
      <c r="I6" s="1" t="s">
        <v>239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239</v>
      </c>
      <c r="G7" s="1">
        <v>-434</v>
      </c>
      <c r="H7" s="1">
        <v>-410</v>
      </c>
      <c r="I7" s="1" t="s">
        <v>239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239</v>
      </c>
      <c r="G8" s="1">
        <v>-275</v>
      </c>
      <c r="H8" s="1">
        <v>-685</v>
      </c>
      <c r="I8" s="1" t="s">
        <v>239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239</v>
      </c>
      <c r="G9" s="1">
        <v>-356</v>
      </c>
      <c r="H9" s="1">
        <v>-1041</v>
      </c>
      <c r="I9" s="1" t="s">
        <v>239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239</v>
      </c>
      <c r="G10" s="1">
        <v>-275</v>
      </c>
      <c r="H10" s="1">
        <v>-1316</v>
      </c>
      <c r="I10" s="1" t="s">
        <v>239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239</v>
      </c>
      <c r="G11" s="1">
        <v>-316</v>
      </c>
      <c r="H11" s="1">
        <v>-1632</v>
      </c>
      <c r="I11" s="1" t="s">
        <v>239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239</v>
      </c>
      <c r="G28" s="1">
        <v>-400</v>
      </c>
      <c r="H28" s="1">
        <v>24</v>
      </c>
      <c r="I28" s="1" t="s">
        <v>239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239</v>
      </c>
      <c r="G29" s="1">
        <v>-299</v>
      </c>
      <c r="H29" s="1">
        <v>-306</v>
      </c>
      <c r="I29" s="1" t="s">
        <v>239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239</v>
      </c>
      <c r="G30" s="1">
        <v>-258</v>
      </c>
      <c r="H30" s="1">
        <v>-602</v>
      </c>
      <c r="I30" s="1" t="s">
        <v>239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239</v>
      </c>
      <c r="G31" s="1">
        <v>-244</v>
      </c>
      <c r="H31" s="1">
        <v>-870</v>
      </c>
      <c r="I31" s="1" t="s">
        <v>239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239</v>
      </c>
      <c r="G32" s="1">
        <v>-490</v>
      </c>
      <c r="H32" s="1">
        <v>-1155</v>
      </c>
      <c r="I32" s="1" t="s">
        <v>239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239</v>
      </c>
      <c r="G33" s="1">
        <v>-200</v>
      </c>
      <c r="H33" s="1">
        <v>-1376</v>
      </c>
      <c r="I33" s="1" t="s">
        <v>239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239</v>
      </c>
      <c r="G34" s="1">
        <v>-322</v>
      </c>
      <c r="H34" s="1">
        <v>-1723</v>
      </c>
      <c r="I34" s="1" t="s">
        <v>239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239</v>
      </c>
      <c r="G35" s="1">
        <v>-453</v>
      </c>
      <c r="H35" s="1">
        <v>-1971</v>
      </c>
      <c r="I35" s="1" t="s">
        <v>239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239</v>
      </c>
      <c r="G36" s="1">
        <v>-287</v>
      </c>
      <c r="H36" s="1">
        <v>-2087</v>
      </c>
      <c r="I36" s="1" t="s">
        <v>239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239</v>
      </c>
      <c r="G37" s="1">
        <v>-246</v>
      </c>
      <c r="H37" s="1">
        <v>-2034</v>
      </c>
      <c r="I37" s="1" t="s">
        <v>239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239</v>
      </c>
      <c r="G38" s="1">
        <v>-484</v>
      </c>
      <c r="H38" s="1">
        <v>-2014</v>
      </c>
      <c r="I38" s="1" t="s">
        <v>239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239</v>
      </c>
      <c r="G39" s="1">
        <v>-457</v>
      </c>
      <c r="H39" s="1">
        <v>-1989</v>
      </c>
      <c r="I39" s="1" t="s">
        <v>239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239</v>
      </c>
      <c r="G40" s="1">
        <v>-5416</v>
      </c>
      <c r="H40" s="1">
        <v>-7159</v>
      </c>
      <c r="I40" s="1" t="s">
        <v>239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239</v>
      </c>
      <c r="G41" s="1">
        <v>-26471</v>
      </c>
      <c r="H41" s="1">
        <v>-28117</v>
      </c>
      <c r="I41" s="1" t="s">
        <v>239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239</v>
      </c>
      <c r="G42" s="1">
        <v>-28344</v>
      </c>
      <c r="H42" s="1">
        <v>-56239</v>
      </c>
      <c r="I42" s="1" t="s">
        <v>239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239</v>
      </c>
      <c r="G43" s="1">
        <v>-25644</v>
      </c>
      <c r="H43" s="1">
        <v>-81652</v>
      </c>
      <c r="I43" s="1" t="s">
        <v>239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239</v>
      </c>
      <c r="G44" s="1">
        <v>-27949</v>
      </c>
      <c r="H44" s="1">
        <v>-109314</v>
      </c>
      <c r="I44" s="1" t="s">
        <v>239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239</v>
      </c>
      <c r="G45" s="1">
        <v>-25583</v>
      </c>
      <c r="H45" s="1">
        <v>-134897</v>
      </c>
      <c r="I45" s="1" t="s">
        <v>239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239</v>
      </c>
      <c r="G46" s="1">
        <v>-43979</v>
      </c>
      <c r="H46" s="1">
        <v>-153293</v>
      </c>
      <c r="I46" s="1" t="s">
        <v>239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239</v>
      </c>
      <c r="G47" s="1">
        <v>-29046</v>
      </c>
      <c r="H47" s="1">
        <v>-182120</v>
      </c>
      <c r="I47" s="1" t="s">
        <v>239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239</v>
      </c>
      <c r="G48" s="1">
        <v>-24497</v>
      </c>
      <c r="H48" s="1">
        <v>-201201</v>
      </c>
      <c r="I48" s="1" t="s">
        <v>239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283</v>
      </c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312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239</v>
      </c>
      <c r="G4" s="1">
        <v>-24392</v>
      </c>
      <c r="H4" s="1">
        <v>-24392</v>
      </c>
      <c r="I4" s="1" t="s">
        <v>239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239</v>
      </c>
      <c r="G5" s="1">
        <v>-46976</v>
      </c>
      <c r="H5" s="1">
        <v>-46976</v>
      </c>
      <c r="I5" s="1" t="s">
        <v>239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239</v>
      </c>
      <c r="G6" s="1">
        <v>-26339</v>
      </c>
      <c r="H6" s="1">
        <v>-73315</v>
      </c>
      <c r="I6" s="1" t="s">
        <v>239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239</v>
      </c>
      <c r="G7" s="1">
        <v>-27273</v>
      </c>
      <c r="H7" s="1">
        <v>-95217</v>
      </c>
      <c r="I7" s="1" t="s">
        <v>239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239</v>
      </c>
      <c r="G8" s="1">
        <v>-29204</v>
      </c>
      <c r="H8" s="1">
        <v>-124421</v>
      </c>
      <c r="I8" s="1" t="s">
        <v>239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239</v>
      </c>
      <c r="G9" s="1">
        <v>-26421</v>
      </c>
      <c r="H9" s="1">
        <v>-150842</v>
      </c>
      <c r="I9" s="1" t="s">
        <v>239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239</v>
      </c>
      <c r="G10" s="1">
        <v>-28796</v>
      </c>
      <c r="H10" s="1">
        <v>-179638</v>
      </c>
      <c r="I10" s="1" t="s">
        <v>239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239</v>
      </c>
      <c r="G11" s="1">
        <v>-26359</v>
      </c>
      <c r="H11" s="1">
        <v>-205997</v>
      </c>
      <c r="I11" s="1" t="s">
        <v>239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239</v>
      </c>
      <c r="G12" s="1">
        <v>-45313</v>
      </c>
      <c r="H12" s="1">
        <v>-224951</v>
      </c>
      <c r="I12" s="1" t="s">
        <v>239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239</v>
      </c>
      <c r="G13" s="1">
        <v>-29926</v>
      </c>
      <c r="H13" s="1">
        <v>-232293</v>
      </c>
      <c r="I13" s="1" t="s">
        <v>239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239</v>
      </c>
      <c r="G14" s="1">
        <v>-25239</v>
      </c>
      <c r="H14" s="1">
        <v>-231193</v>
      </c>
      <c r="I14" s="1" t="s">
        <v>239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283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283</v>
      </c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315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239</v>
      </c>
      <c r="G4" s="1">
        <v>-35278</v>
      </c>
      <c r="H4" s="1">
        <v>-35278</v>
      </c>
      <c r="I4" s="1" t="s">
        <v>239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316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239</v>
      </c>
      <c r="G5" s="1">
        <v>-49132</v>
      </c>
      <c r="H5" s="1">
        <v>-72130</v>
      </c>
      <c r="I5" s="1" t="s">
        <v>239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239</v>
      </c>
      <c r="G6" s="1">
        <v>-72055</v>
      </c>
      <c r="H6" s="1">
        <v>-107333</v>
      </c>
      <c r="I6" s="1" t="s">
        <v>239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239</v>
      </c>
      <c r="G7" s="1">
        <v>-43647</v>
      </c>
      <c r="H7" s="1">
        <v>-150980</v>
      </c>
      <c r="I7" s="1" t="s">
        <v>239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239</v>
      </c>
      <c r="G8" s="1">
        <v>-37525</v>
      </c>
      <c r="H8" s="1">
        <v>-188505</v>
      </c>
      <c r="I8" s="1" t="s">
        <v>239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239</v>
      </c>
      <c r="G9" s="1">
        <v>-73829</v>
      </c>
      <c r="H9" s="1">
        <v>-224809</v>
      </c>
      <c r="I9" s="1" t="s">
        <v>239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239</v>
      </c>
      <c r="G10" s="1">
        <v>-69621</v>
      </c>
      <c r="H10" s="1">
        <v>-258126</v>
      </c>
      <c r="I10" s="1" t="s">
        <v>239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239</v>
      </c>
      <c r="G11" s="1">
        <v>-38858</v>
      </c>
      <c r="H11" s="1">
        <v>-296984</v>
      </c>
      <c r="I11" s="1" t="s">
        <v>239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239</v>
      </c>
      <c r="G12" s="1">
        <v>-40236</v>
      </c>
      <c r="H12" s="1">
        <v>-294018</v>
      </c>
      <c r="I12" s="1" t="s">
        <v>239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239</v>
      </c>
      <c r="G13" s="1">
        <v>-43083</v>
      </c>
      <c r="H13" s="1">
        <v>-300249</v>
      </c>
      <c r="I13" s="1" t="s">
        <v>239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239</v>
      </c>
      <c r="G14" s="1">
        <v>-38979</v>
      </c>
      <c r="H14" s="1">
        <v>-304025</v>
      </c>
      <c r="I14" s="1" t="s">
        <v>239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239</v>
      </c>
      <c r="G15" s="1">
        <v>-42483</v>
      </c>
      <c r="H15" s="1">
        <v>-302861</v>
      </c>
      <c r="I15" s="1" t="s">
        <v>239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239</v>
      </c>
      <c r="G16" s="1">
        <v>-38887</v>
      </c>
      <c r="H16" s="1">
        <v>-341748</v>
      </c>
      <c r="I16" s="1" t="s">
        <v>239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239</v>
      </c>
      <c r="G17" s="1">
        <v>-66850</v>
      </c>
      <c r="H17" s="1">
        <v>-369711</v>
      </c>
      <c r="I17" s="1" t="s">
        <v>239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239</v>
      </c>
      <c r="G18" s="1">
        <v>-44150</v>
      </c>
      <c r="H18" s="1">
        <v>-380544</v>
      </c>
      <c r="I18" s="1" t="s">
        <v>239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239</v>
      </c>
      <c r="G19" s="1">
        <v>-37235</v>
      </c>
      <c r="H19" s="1">
        <v>-378921</v>
      </c>
      <c r="I19" s="1" t="s">
        <v>239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317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283</v>
      </c>
      <c r="Z1" s="9" t="s">
        <v>283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103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239</v>
      </c>
      <c r="G4" s="1">
        <v>-35040</v>
      </c>
      <c r="H4" s="1">
        <v>-35040</v>
      </c>
      <c r="I4" s="1" t="s">
        <v>239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318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239</v>
      </c>
      <c r="G5" s="1">
        <v>-35171</v>
      </c>
      <c r="H5" s="1">
        <v>-70211</v>
      </c>
      <c r="I5" s="1" t="s">
        <v>239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239</v>
      </c>
      <c r="G6" s="1">
        <v>-33208</v>
      </c>
      <c r="H6" s="1">
        <v>-103419</v>
      </c>
      <c r="I6" s="1" t="s">
        <v>239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239</v>
      </c>
      <c r="G7" s="1">
        <v>-66780</v>
      </c>
      <c r="H7" s="1">
        <v>-136991</v>
      </c>
      <c r="I7" s="1" t="s">
        <v>239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239</v>
      </c>
      <c r="G8" s="1">
        <v>-38194</v>
      </c>
      <c r="H8" s="1">
        <v>-175185</v>
      </c>
      <c r="I8" s="1" t="s">
        <v>239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239</v>
      </c>
      <c r="G9" s="1">
        <v>-43960</v>
      </c>
      <c r="H9" s="1">
        <v>-208158</v>
      </c>
      <c r="I9" s="1" t="s">
        <v>239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239</v>
      </c>
      <c r="G10" s="1">
        <v>-64470</v>
      </c>
      <c r="H10" s="1">
        <v>-239655</v>
      </c>
      <c r="I10" s="1" t="s">
        <v>239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239</v>
      </c>
      <c r="G11" s="1">
        <v>-39053</v>
      </c>
      <c r="H11" s="1">
        <v>-278708</v>
      </c>
      <c r="I11" s="1" t="s">
        <v>239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239</v>
      </c>
      <c r="G12" s="1">
        <v>-33575</v>
      </c>
      <c r="H12" s="1">
        <v>-270158</v>
      </c>
      <c r="I12" s="1" t="s">
        <v>239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239</v>
      </c>
      <c r="G13" s="1">
        <v>-66058</v>
      </c>
      <c r="H13" s="1">
        <v>-274555</v>
      </c>
      <c r="I13" s="1" t="s">
        <v>239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239</v>
      </c>
      <c r="G14" s="1">
        <v>-62293</v>
      </c>
      <c r="H14" s="1">
        <v>-271157</v>
      </c>
      <c r="I14" s="1" t="s">
        <v>239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239</v>
      </c>
      <c r="G15" s="1">
        <v>-34768</v>
      </c>
      <c r="H15" s="1">
        <v>-265260</v>
      </c>
      <c r="I15" s="1" t="s">
        <v>239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239</v>
      </c>
      <c r="G16" s="1">
        <v>-36001</v>
      </c>
      <c r="H16" s="1">
        <v>-263070</v>
      </c>
      <c r="I16" s="1" t="s">
        <v>239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239</v>
      </c>
      <c r="G17" s="1">
        <v>-38548</v>
      </c>
      <c r="H17" s="1">
        <v>-268645</v>
      </c>
      <c r="I17" s="1" t="s">
        <v>239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239</v>
      </c>
      <c r="G18" s="1">
        <v>-34876</v>
      </c>
      <c r="H18" s="1">
        <v>-272024</v>
      </c>
      <c r="I18" s="1" t="s">
        <v>239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239</v>
      </c>
      <c r="G19" s="1">
        <v>-38011</v>
      </c>
      <c r="H19" s="1">
        <v>-270982</v>
      </c>
      <c r="I19" s="1" t="s">
        <v>239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239</v>
      </c>
      <c r="G20" s="1">
        <v>-34793</v>
      </c>
      <c r="H20" s="1">
        <v>-305775</v>
      </c>
      <c r="I20" s="1" t="s">
        <v>239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239</v>
      </c>
      <c r="G21" s="1">
        <v>-59812</v>
      </c>
      <c r="H21" s="1">
        <v>-330794</v>
      </c>
      <c r="I21" s="1" t="s">
        <v>239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239</v>
      </c>
      <c r="G22" s="1">
        <v>-39502</v>
      </c>
      <c r="H22" s="1">
        <v>-340486</v>
      </c>
      <c r="I22" s="1" t="s">
        <v>239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239</v>
      </c>
      <c r="G23" s="1">
        <v>-33316</v>
      </c>
      <c r="H23" s="1">
        <v>-339034</v>
      </c>
      <c r="I23" s="1" t="s">
        <v>239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319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283</v>
      </c>
    </row>
    <row r="2" ht="217" customHeight="1"/>
    <row r="3" ht="59" customHeight="1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320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239</v>
      </c>
      <c r="G11" s="1">
        <v>-348134</v>
      </c>
      <c r="H11" s="1">
        <v>-26568</v>
      </c>
      <c r="I11" s="1" t="s">
        <v>239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239</v>
      </c>
      <c r="G12" s="1">
        <v>-259771</v>
      </c>
      <c r="H12" s="1">
        <v>-312484</v>
      </c>
      <c r="I12" s="1" t="s">
        <v>239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239</v>
      </c>
      <c r="G13" s="1">
        <v>-224643</v>
      </c>
      <c r="H13" s="1">
        <v>-533241</v>
      </c>
      <c r="I13" s="1" t="s">
        <v>239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239</v>
      </c>
      <c r="G14" s="1">
        <v>-212104</v>
      </c>
      <c r="H14" s="1">
        <v>-746374</v>
      </c>
      <c r="I14" s="1" t="s">
        <v>239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239</v>
      </c>
      <c r="G15" s="1">
        <v>-426530</v>
      </c>
      <c r="H15" s="1">
        <v>-960137</v>
      </c>
      <c r="I15" s="1" t="s">
        <v>239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239</v>
      </c>
      <c r="G16" s="1">
        <v>-243951</v>
      </c>
      <c r="H16" s="1">
        <v>-1226628</v>
      </c>
      <c r="I16" s="1" t="s">
        <v>239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239</v>
      </c>
      <c r="G17" s="1">
        <v>-280781</v>
      </c>
      <c r="H17" s="1">
        <v>-1484151</v>
      </c>
      <c r="I17" s="1" t="s">
        <v>239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239</v>
      </c>
      <c r="G18" s="1">
        <v>-411780</v>
      </c>
      <c r="H18" s="1">
        <v>-1715451</v>
      </c>
      <c r="I18" s="1" t="s">
        <v>239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239</v>
      </c>
      <c r="G19" s="1">
        <v>-249433</v>
      </c>
      <c r="H19" s="1">
        <v>-1816108</v>
      </c>
      <c r="I19" s="1" t="s">
        <v>239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239</v>
      </c>
      <c r="G20" s="1">
        <v>-214449</v>
      </c>
      <c r="H20" s="1">
        <v>-1725530</v>
      </c>
      <c r="I20" s="1" t="s">
        <v>239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239</v>
      </c>
      <c r="G21" s="1">
        <v>-421921</v>
      </c>
      <c r="H21" s="1">
        <v>-1753615</v>
      </c>
      <c r="I21" s="1" t="s">
        <v>239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239</v>
      </c>
      <c r="G22" s="1">
        <v>-397873</v>
      </c>
      <c r="H22" s="1">
        <v>-1731912</v>
      </c>
      <c r="I22" s="1" t="s">
        <v>239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239</v>
      </c>
      <c r="G23" s="1">
        <v>-222064</v>
      </c>
      <c r="H23" s="1">
        <v>-1694246</v>
      </c>
      <c r="I23" s="1" t="s">
        <v>239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239</v>
      </c>
      <c r="G24" s="1">
        <v>-229942</v>
      </c>
      <c r="H24" s="1">
        <v>-1680257</v>
      </c>
      <c r="I24" s="1" t="s">
        <v>239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239</v>
      </c>
      <c r="G25" s="1">
        <v>-246211</v>
      </c>
      <c r="H25" s="1">
        <v>-1715864</v>
      </c>
      <c r="I25" s="1" t="s">
        <v>239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239</v>
      </c>
      <c r="G26" s="1">
        <v>-222756</v>
      </c>
      <c r="H26" s="1">
        <v>-1737444</v>
      </c>
      <c r="I26" s="1" t="s">
        <v>239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239</v>
      </c>
      <c r="G27" s="1">
        <v>-242778</v>
      </c>
      <c r="H27" s="1">
        <v>-1730789</v>
      </c>
      <c r="I27" s="1" t="s">
        <v>239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239</v>
      </c>
      <c r="G28" s="1">
        <v>-222228</v>
      </c>
      <c r="H28" s="1">
        <v>-1953017</v>
      </c>
      <c r="I28" s="1" t="s">
        <v>239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239</v>
      </c>
      <c r="G29" s="1">
        <v>-382030</v>
      </c>
      <c r="H29" s="1">
        <v>-2112819</v>
      </c>
      <c r="I29" s="1" t="s">
        <v>239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239</v>
      </c>
      <c r="G30" s="1">
        <v>-252309</v>
      </c>
      <c r="H30" s="1">
        <v>-2174727</v>
      </c>
      <c r="I30" s="1" t="s">
        <v>239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239</v>
      </c>
      <c r="G31" s="1">
        <v>-212790</v>
      </c>
      <c r="H31" s="1">
        <v>-2165453</v>
      </c>
      <c r="I31" s="1" t="s">
        <v>239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283</v>
      </c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312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239</v>
      </c>
      <c r="G4" s="1">
        <v>-49503</v>
      </c>
      <c r="H4" s="1">
        <v>-49503</v>
      </c>
      <c r="I4" s="1" t="s">
        <v>239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239</v>
      </c>
      <c r="G5" s="1">
        <v>-95972</v>
      </c>
      <c r="H5" s="1">
        <v>-95972</v>
      </c>
      <c r="I5" s="1" t="s">
        <v>239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239</v>
      </c>
      <c r="G6" s="1">
        <v>-54197</v>
      </c>
      <c r="H6" s="1">
        <v>-150169</v>
      </c>
      <c r="I6" s="1" t="s">
        <v>239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239</v>
      </c>
      <c r="G7" s="1">
        <v>-56119</v>
      </c>
      <c r="H7" s="1">
        <v>-195236</v>
      </c>
      <c r="I7" s="1" t="s">
        <v>239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239</v>
      </c>
      <c r="G8" s="1">
        <v>-60090</v>
      </c>
      <c r="H8" s="1">
        <v>-255326</v>
      </c>
      <c r="I8" s="1" t="s">
        <v>239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239</v>
      </c>
      <c r="G9" s="1">
        <v>-54366</v>
      </c>
      <c r="H9" s="1">
        <v>-309692</v>
      </c>
      <c r="I9" s="1" t="s">
        <v>239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239</v>
      </c>
      <c r="G10" s="1">
        <v>-59252</v>
      </c>
      <c r="H10" s="1">
        <v>-368944</v>
      </c>
      <c r="I10" s="1" t="s">
        <v>239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239</v>
      </c>
      <c r="G11" s="1">
        <v>-54237</v>
      </c>
      <c r="H11" s="1">
        <v>-423181</v>
      </c>
      <c r="I11" s="1" t="s">
        <v>239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239</v>
      </c>
      <c r="G12" s="1">
        <v>-93238</v>
      </c>
      <c r="H12" s="1">
        <v>-462182</v>
      </c>
      <c r="I12" s="1" t="s">
        <v>239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239</v>
      </c>
      <c r="G13" s="1">
        <v>-61578</v>
      </c>
      <c r="H13" s="1">
        <v>-477291</v>
      </c>
      <c r="I13" s="1" t="s">
        <v>239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239</v>
      </c>
      <c r="G14" s="1">
        <v>-51933</v>
      </c>
      <c r="H14" s="1">
        <v>-475027</v>
      </c>
      <c r="I14" s="1" t="s">
        <v>239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283</v>
      </c>
    </row>
    <row r="2" ht="183" customHeight="1"/>
    <row r="3" ht="40.5" spans="1:31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71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284</v>
      </c>
      <c r="AD3" t="s">
        <v>285</v>
      </c>
      <c r="AE3" t="s">
        <v>286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323</v>
      </c>
      <c r="N4" s="4">
        <v>43629</v>
      </c>
      <c r="O4" s="5">
        <v>0.485416666666667</v>
      </c>
      <c r="P4" t="s">
        <v>294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239</v>
      </c>
      <c r="G5" s="1">
        <v>-869</v>
      </c>
      <c r="H5" s="1">
        <v>-404</v>
      </c>
      <c r="I5" s="1" t="s">
        <v>239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239</v>
      </c>
      <c r="G6" s="1">
        <v>-775</v>
      </c>
      <c r="H6" s="1">
        <v>-1179</v>
      </c>
      <c r="I6" s="1" t="s">
        <v>239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239</v>
      </c>
      <c r="G7" s="1">
        <v>-1232</v>
      </c>
      <c r="H7" s="1">
        <v>-1636</v>
      </c>
      <c r="I7" s="1" t="s">
        <v>239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239</v>
      </c>
      <c r="G8" s="1">
        <v>-780</v>
      </c>
      <c r="H8" s="1">
        <v>-2416</v>
      </c>
      <c r="I8" s="1" t="s">
        <v>239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239</v>
      </c>
      <c r="G9" s="1">
        <v>-1009</v>
      </c>
      <c r="H9" s="1">
        <v>-3425</v>
      </c>
      <c r="I9" s="1" t="s">
        <v>239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239</v>
      </c>
      <c r="G10" s="1">
        <v>-779</v>
      </c>
      <c r="H10" s="1">
        <v>-4204</v>
      </c>
      <c r="I10" s="1" t="s">
        <v>239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239</v>
      </c>
      <c r="G11" s="1">
        <v>-897</v>
      </c>
      <c r="H11" s="1">
        <v>-5101</v>
      </c>
      <c r="I11" s="1" t="s">
        <v>239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239</v>
      </c>
      <c r="G28" s="1">
        <v>-1201</v>
      </c>
      <c r="H28" s="1">
        <v>-183</v>
      </c>
      <c r="I28" s="1" t="s">
        <v>239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239</v>
      </c>
      <c r="G29" s="1">
        <v>-897</v>
      </c>
      <c r="H29" s="1">
        <v>-1068</v>
      </c>
      <c r="I29" s="1" t="s">
        <v>239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239</v>
      </c>
      <c r="G30" s="1">
        <v>-775</v>
      </c>
      <c r="H30" s="1">
        <v>-1865</v>
      </c>
      <c r="I30" s="1" t="s">
        <v>239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239</v>
      </c>
      <c r="G31" s="1">
        <v>-732</v>
      </c>
      <c r="H31" s="1">
        <v>-2658</v>
      </c>
      <c r="I31" s="1" t="s">
        <v>239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239</v>
      </c>
      <c r="G32" s="1">
        <v>-1472</v>
      </c>
      <c r="H32" s="1">
        <v>-3540</v>
      </c>
      <c r="I32" s="1" t="s">
        <v>239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239</v>
      </c>
      <c r="G33" s="1">
        <v>-841</v>
      </c>
      <c r="H33" s="1">
        <v>-4497</v>
      </c>
      <c r="I33" s="1" t="s">
        <v>239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239</v>
      </c>
      <c r="G34" s="1">
        <v>-969</v>
      </c>
      <c r="H34" s="1">
        <v>-5229</v>
      </c>
      <c r="I34" s="1" t="s">
        <v>239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239</v>
      </c>
      <c r="G35" s="1">
        <v>-1421</v>
      </c>
      <c r="H35" s="1">
        <v>-5919</v>
      </c>
      <c r="I35" s="1" t="s">
        <v>239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239</v>
      </c>
      <c r="G36" s="1">
        <v>-861</v>
      </c>
      <c r="H36" s="1">
        <v>-6267</v>
      </c>
      <c r="I36" s="1" t="s">
        <v>239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239</v>
      </c>
      <c r="G37" s="1">
        <v>-740</v>
      </c>
      <c r="H37" s="1">
        <v>-5954</v>
      </c>
      <c r="I37" s="1" t="s">
        <v>239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239</v>
      </c>
      <c r="G38" s="1">
        <v>-1456</v>
      </c>
      <c r="H38" s="1">
        <v>-6051</v>
      </c>
      <c r="I38" s="1" t="s">
        <v>239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239</v>
      </c>
      <c r="G39" s="1">
        <v>-1373</v>
      </c>
      <c r="H39" s="1">
        <v>-5976</v>
      </c>
      <c r="I39" s="1" t="s">
        <v>239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239</v>
      </c>
      <c r="G40" s="1">
        <v>-31889</v>
      </c>
      <c r="H40" s="1">
        <v>-36969</v>
      </c>
      <c r="I40" s="1" t="s">
        <v>239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239</v>
      </c>
      <c r="I41" s="1" t="s">
        <v>239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239</v>
      </c>
      <c r="G42" s="1">
        <v>-170067</v>
      </c>
      <c r="H42" s="1">
        <v>-333174</v>
      </c>
      <c r="I42" s="1" t="s">
        <v>239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239</v>
      </c>
      <c r="G43" s="1">
        <v>-153866</v>
      </c>
      <c r="H43" s="1">
        <v>-486346</v>
      </c>
      <c r="I43" s="1" t="s">
        <v>239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239</v>
      </c>
      <c r="G44" s="1">
        <v>-167696</v>
      </c>
      <c r="H44" s="1">
        <v>-653181</v>
      </c>
      <c r="I44" s="1" t="s">
        <v>239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239</v>
      </c>
      <c r="G45" s="1">
        <v>-153501</v>
      </c>
      <c r="H45" s="1">
        <v>-806682</v>
      </c>
      <c r="I45" s="1" t="s">
        <v>239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239</v>
      </c>
      <c r="G46" s="1">
        <v>-263882</v>
      </c>
      <c r="H46" s="1">
        <v>-917063</v>
      </c>
      <c r="I46" s="1" t="s">
        <v>239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239</v>
      </c>
      <c r="G47" s="1">
        <v>-174277</v>
      </c>
      <c r="H47" s="1">
        <v>-1090683</v>
      </c>
      <c r="I47" s="1" t="s">
        <v>239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239</v>
      </c>
      <c r="G48" s="1">
        <v>-146982</v>
      </c>
      <c r="H48" s="1">
        <v>-1205776</v>
      </c>
      <c r="I48" s="1" t="s">
        <v>239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283</v>
      </c>
    </row>
    <row r="2" ht="127" customHeight="1"/>
    <row r="3" ht="40.5" spans="1:26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284</v>
      </c>
      <c r="Y3" t="s">
        <v>285</v>
      </c>
      <c r="Z3" t="s">
        <v>286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294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239</v>
      </c>
      <c r="G12" s="1">
        <v>-1057</v>
      </c>
      <c r="H12" s="1">
        <v>13408</v>
      </c>
      <c r="I12" s="1" t="s">
        <v>239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239</v>
      </c>
      <c r="G13" s="1">
        <v>-1038</v>
      </c>
      <c r="H13" s="1">
        <v>10321</v>
      </c>
      <c r="I13" s="1" t="s">
        <v>239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239</v>
      </c>
      <c r="G14" s="1">
        <v>-1650</v>
      </c>
      <c r="H14" s="1">
        <v>8045</v>
      </c>
      <c r="I14" s="1" t="s">
        <v>239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239</v>
      </c>
      <c r="G15" s="1">
        <v>-1046</v>
      </c>
      <c r="H15" s="1">
        <v>5065</v>
      </c>
      <c r="I15" s="1" t="s">
        <v>239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239</v>
      </c>
      <c r="G16" s="1">
        <v>-1352</v>
      </c>
      <c r="H16" s="1">
        <v>1207</v>
      </c>
      <c r="I16" s="1" t="s">
        <v>239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239</v>
      </c>
      <c r="G17" s="1">
        <v>-1044</v>
      </c>
      <c r="H17" s="1">
        <v>-1659</v>
      </c>
      <c r="I17" s="1" t="s">
        <v>239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239</v>
      </c>
      <c r="G18" s="1">
        <v>-1202</v>
      </c>
      <c r="H18" s="1">
        <v>-5100</v>
      </c>
      <c r="I18" s="1" t="s">
        <v>239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239</v>
      </c>
      <c r="G35" s="1">
        <v>-1648</v>
      </c>
      <c r="H35" s="1">
        <v>-125</v>
      </c>
      <c r="I35" s="1" t="s">
        <v>239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239</v>
      </c>
      <c r="G36" s="1">
        <v>-1230</v>
      </c>
      <c r="H36" s="1">
        <v>-1418</v>
      </c>
      <c r="I36" s="1" t="s">
        <v>239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239</v>
      </c>
      <c r="G37" s="1">
        <v>-1064</v>
      </c>
      <c r="H37" s="1">
        <v>-2538</v>
      </c>
      <c r="I37" s="1" t="s">
        <v>239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239</v>
      </c>
      <c r="G38" s="1">
        <v>-1005</v>
      </c>
      <c r="H38" s="1">
        <v>-3553</v>
      </c>
      <c r="I38" s="1" t="s">
        <v>239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239</v>
      </c>
      <c r="G39" s="1">
        <v>-2021</v>
      </c>
      <c r="H39" s="1">
        <v>-4653</v>
      </c>
      <c r="I39" s="1" t="s">
        <v>239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239</v>
      </c>
      <c r="G40" s="1">
        <v>-1154</v>
      </c>
      <c r="H40" s="1">
        <v>-5990</v>
      </c>
      <c r="I40" s="1" t="s">
        <v>239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239</v>
      </c>
      <c r="G41" s="1">
        <v>-1329</v>
      </c>
      <c r="H41" s="1">
        <v>-7063</v>
      </c>
      <c r="I41" s="1" t="s">
        <v>239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239</v>
      </c>
      <c r="G42" s="1">
        <v>-1950</v>
      </c>
      <c r="H42" s="1">
        <v>-8123</v>
      </c>
      <c r="I42" s="1" t="s">
        <v>239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239</v>
      </c>
      <c r="G43" s="1">
        <v>-1181</v>
      </c>
      <c r="H43" s="1">
        <v>-8600</v>
      </c>
      <c r="I43" s="1" t="s">
        <v>239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239</v>
      </c>
      <c r="G44" s="1">
        <v>-1016</v>
      </c>
      <c r="H44" s="1">
        <v>-8172</v>
      </c>
      <c r="I44" s="1" t="s">
        <v>239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239</v>
      </c>
      <c r="G45" s="1">
        <v>-1999</v>
      </c>
      <c r="H45" s="1">
        <v>-9305</v>
      </c>
      <c r="I45" s="1" t="s">
        <v>239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239</v>
      </c>
      <c r="G46" s="1">
        <v>-1885</v>
      </c>
      <c r="H46" s="1">
        <v>-8202</v>
      </c>
      <c r="I46" s="1" t="s">
        <v>239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239</v>
      </c>
      <c r="G47" s="1">
        <v>-1051</v>
      </c>
      <c r="H47" s="1">
        <v>-8023</v>
      </c>
      <c r="I47" s="1" t="s">
        <v>239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239</v>
      </c>
      <c r="G48" s="1">
        <v>-1088</v>
      </c>
      <c r="H48" s="1">
        <v>-7957</v>
      </c>
      <c r="I48" s="1" t="s">
        <v>239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239</v>
      </c>
      <c r="G49" s="1">
        <v>-1166</v>
      </c>
      <c r="H49" s="1">
        <v>-8126</v>
      </c>
      <c r="I49" s="1" t="s">
        <v>239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239</v>
      </c>
      <c r="G50" s="1">
        <v>-1055</v>
      </c>
      <c r="H50" s="1">
        <v>-8228</v>
      </c>
      <c r="I50" s="1" t="s">
        <v>239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239</v>
      </c>
      <c r="G51" s="1">
        <v>-1150</v>
      </c>
      <c r="H51" s="1">
        <v>-8197</v>
      </c>
      <c r="I51" s="1" t="s">
        <v>239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239</v>
      </c>
      <c r="G52" s="1">
        <v>-2203</v>
      </c>
      <c r="H52" s="1">
        <v>-9250</v>
      </c>
      <c r="I52" s="1" t="s">
        <v>239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239</v>
      </c>
      <c r="G53" s="1">
        <v>-1810</v>
      </c>
      <c r="H53" s="1">
        <v>-10007</v>
      </c>
      <c r="I53" s="1" t="s">
        <v>239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239</v>
      </c>
      <c r="G54" s="1">
        <v>-1195557</v>
      </c>
      <c r="H54" s="1">
        <v>-1204662</v>
      </c>
      <c r="I54" s="1" t="s">
        <v>239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239</v>
      </c>
      <c r="G55" s="1">
        <v>-1008300</v>
      </c>
      <c r="H55" s="1">
        <v>-2211911</v>
      </c>
      <c r="I55" s="1" t="s">
        <v>239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283</v>
      </c>
    </row>
    <row r="2" ht="211" customHeight="1"/>
    <row r="3" ht="40.5" spans="1:26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324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284</v>
      </c>
      <c r="Y3" t="s">
        <v>285</v>
      </c>
      <c r="Z3" t="s">
        <v>286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239</v>
      </c>
      <c r="G4" s="1">
        <v>-1189669</v>
      </c>
      <c r="H4" s="1">
        <v>-1189669</v>
      </c>
      <c r="I4" s="1" t="s">
        <v>239</v>
      </c>
      <c r="J4" s="1">
        <v>976000</v>
      </c>
      <c r="K4" s="1">
        <v>497619</v>
      </c>
      <c r="L4" s="1" t="e">
        <f>F4+G4</f>
        <v>#VALUE!</v>
      </c>
      <c r="M4" s="19" t="s">
        <v>325</v>
      </c>
      <c r="N4" s="4">
        <v>43633</v>
      </c>
      <c r="O4" s="5">
        <v>0.546527777777778</v>
      </c>
      <c r="P4" s="6" t="s">
        <v>326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239</v>
      </c>
      <c r="G5" s="1">
        <v>-994</v>
      </c>
      <c r="H5" s="1">
        <v>-2183867</v>
      </c>
      <c r="I5" s="1" t="s">
        <v>239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239</v>
      </c>
      <c r="G6" s="1">
        <v>-1144597</v>
      </c>
      <c r="H6" s="1">
        <v>-3328464</v>
      </c>
      <c r="I6" s="1" t="s">
        <v>239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239</v>
      </c>
      <c r="G23" s="1">
        <v>-1571073</v>
      </c>
      <c r="H23" s="1">
        <v>363360</v>
      </c>
      <c r="I23" s="1" t="s">
        <v>239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239</v>
      </c>
      <c r="G24" s="1">
        <v>-1172302</v>
      </c>
      <c r="H24" s="1">
        <v>-913532</v>
      </c>
      <c r="I24" s="1" t="s">
        <v>239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239</v>
      </c>
      <c r="G25" s="1">
        <v>-1013777</v>
      </c>
      <c r="H25" s="1">
        <v>-2022615</v>
      </c>
      <c r="I25" s="1" t="s">
        <v>239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239</v>
      </c>
      <c r="G26" s="1">
        <v>-957190</v>
      </c>
      <c r="H26" s="1">
        <v>-3099406</v>
      </c>
      <c r="I26" s="1" t="s">
        <v>239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239</v>
      </c>
      <c r="G27" s="1">
        <v>-1924860</v>
      </c>
      <c r="H27" s="1">
        <v>-4229396</v>
      </c>
      <c r="I27" s="1" t="s">
        <v>239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239</v>
      </c>
      <c r="G28" s="1">
        <v>-1100911</v>
      </c>
      <c r="H28" s="1">
        <v>-5511303</v>
      </c>
      <c r="I28" s="1" t="s">
        <v>239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239</v>
      </c>
      <c r="G29" s="1">
        <v>-1267114</v>
      </c>
      <c r="H29" s="1">
        <v>-6697042</v>
      </c>
      <c r="I29" s="1" t="s">
        <v>239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239</v>
      </c>
      <c r="G30" s="1">
        <v>-1858290</v>
      </c>
      <c r="H30" s="1">
        <v>-7741542</v>
      </c>
      <c r="I30" s="1" t="s">
        <v>239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239</v>
      </c>
      <c r="G31" s="1">
        <v>-1125650</v>
      </c>
      <c r="H31" s="1">
        <v>-8195790</v>
      </c>
      <c r="I31" s="1" t="s">
        <v>239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239</v>
      </c>
      <c r="G32" s="1">
        <v>-967772</v>
      </c>
      <c r="H32" s="1">
        <v>-7787026</v>
      </c>
      <c r="I32" s="1" t="s">
        <v>239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239</v>
      </c>
      <c r="G33" s="1">
        <v>-1904057</v>
      </c>
      <c r="H33" s="1">
        <v>-7913768</v>
      </c>
      <c r="I33" s="1" t="s">
        <v>239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239</v>
      </c>
      <c r="G34" s="1">
        <v>-1795531</v>
      </c>
      <c r="H34" s="1">
        <v>-7815824</v>
      </c>
      <c r="I34" s="1" t="s">
        <v>239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239</v>
      </c>
      <c r="G35" s="1">
        <v>-1002140</v>
      </c>
      <c r="H35" s="1">
        <v>-7645844</v>
      </c>
      <c r="I35" s="1" t="s">
        <v>239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239</v>
      </c>
      <c r="G36" s="1">
        <v>-1037687</v>
      </c>
      <c r="H36" s="1">
        <v>-7582711</v>
      </c>
      <c r="I36" s="1" t="s">
        <v>239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239</v>
      </c>
      <c r="G37" s="1">
        <v>-1111109</v>
      </c>
      <c r="H37" s="1">
        <v>-7743402</v>
      </c>
      <c r="I37" s="1" t="s">
        <v>239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239</v>
      </c>
      <c r="G38" s="1">
        <v>-1005259</v>
      </c>
      <c r="H38" s="1">
        <v>-7840789</v>
      </c>
      <c r="I38" s="1" t="s">
        <v>239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239</v>
      </c>
      <c r="G39" s="1">
        <v>-1095615</v>
      </c>
      <c r="H39" s="1">
        <v>-7810754</v>
      </c>
      <c r="I39" s="1" t="s">
        <v>239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239</v>
      </c>
      <c r="G40" s="1">
        <v>-1002878</v>
      </c>
      <c r="H40" s="1">
        <v>-8813632</v>
      </c>
      <c r="I40" s="1" t="s">
        <v>239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239</v>
      </c>
      <c r="G41" s="1">
        <v>-1724040</v>
      </c>
      <c r="H41" s="1">
        <v>-9534794</v>
      </c>
      <c r="I41" s="1" t="s">
        <v>239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239</v>
      </c>
      <c r="G42" s="1">
        <v>-1138614</v>
      </c>
      <c r="H42" s="1">
        <v>-9814162</v>
      </c>
      <c r="I42" s="1" t="s">
        <v>239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239</v>
      </c>
      <c r="G43" s="1">
        <v>-2098900</v>
      </c>
      <c r="H43" s="1">
        <v>-9772308</v>
      </c>
      <c r="I43" s="1" t="s">
        <v>239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283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261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239</v>
      </c>
      <c r="G4" s="1">
        <v>-90536725</v>
      </c>
      <c r="H4" s="1">
        <v>-370157889</v>
      </c>
      <c r="I4" s="1" t="s">
        <v>239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327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239</v>
      </c>
      <c r="G5" s="1">
        <v>-78293935</v>
      </c>
      <c r="H5" s="1">
        <v>-448451824</v>
      </c>
      <c r="I5" s="1" t="s">
        <v>239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239</v>
      </c>
      <c r="G6" s="1">
        <v>-73923638</v>
      </c>
      <c r="H6" s="1">
        <v>-522375462</v>
      </c>
      <c r="I6" s="1" t="s">
        <v>239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239</v>
      </c>
      <c r="G7" s="1">
        <v>-148657564</v>
      </c>
      <c r="H7" s="1">
        <v>-597109388</v>
      </c>
      <c r="I7" s="1" t="s">
        <v>239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239</v>
      </c>
      <c r="G8" s="1">
        <v>-85023264</v>
      </c>
      <c r="H8" s="1">
        <v>-615936002</v>
      </c>
      <c r="I8" s="1" t="s">
        <v>239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239</v>
      </c>
      <c r="G9" s="1">
        <v>-97859097</v>
      </c>
      <c r="H9" s="1">
        <v>-597245950</v>
      </c>
      <c r="I9" s="1" t="s">
        <v>239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239</v>
      </c>
      <c r="G10" s="1">
        <v>-143515522</v>
      </c>
      <c r="H10" s="1">
        <v>-597879288</v>
      </c>
      <c r="I10" s="1" t="s">
        <v>239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239</v>
      </c>
      <c r="G11" s="1">
        <v>-86933792</v>
      </c>
      <c r="H11" s="1">
        <v>-632960802</v>
      </c>
      <c r="I11" s="1" t="s">
        <v>239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239</v>
      </c>
      <c r="G12" s="1">
        <v>-74740934</v>
      </c>
      <c r="H12" s="1">
        <v>-601391996</v>
      </c>
      <c r="I12" s="1" t="s">
        <v>239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239</v>
      </c>
      <c r="G13" s="1">
        <v>-147050129</v>
      </c>
      <c r="H13" s="1">
        <v>-611180271</v>
      </c>
      <c r="I13" s="1" t="s">
        <v>239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239</v>
      </c>
      <c r="G14" s="1">
        <v>-138668688</v>
      </c>
      <c r="H14" s="1">
        <v>-603616126</v>
      </c>
      <c r="I14" s="1" t="s">
        <v>239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239</v>
      </c>
      <c r="G15" s="1">
        <v>-77396049</v>
      </c>
      <c r="H15" s="1">
        <v>-590488590</v>
      </c>
      <c r="I15" s="1" t="s">
        <v>239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239</v>
      </c>
      <c r="G16" s="1">
        <v>-80141391</v>
      </c>
      <c r="H16" s="1">
        <v>-585612849</v>
      </c>
      <c r="I16" s="1" t="s">
        <v>239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239</v>
      </c>
      <c r="G17" s="1">
        <v>-85810777</v>
      </c>
      <c r="H17" s="1">
        <v>-598022952</v>
      </c>
      <c r="I17" s="1" t="s">
        <v>239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239</v>
      </c>
      <c r="G18" s="1">
        <v>-77636946</v>
      </c>
      <c r="H18" s="1">
        <v>-605545050</v>
      </c>
      <c r="I18" s="1" t="s">
        <v>239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239</v>
      </c>
      <c r="G19" s="1">
        <v>-84614180</v>
      </c>
      <c r="H19" s="1">
        <v>-603225438</v>
      </c>
      <c r="I19" s="1" t="s">
        <v>239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239</v>
      </c>
      <c r="G20" s="1">
        <v>-77452113</v>
      </c>
      <c r="H20" s="1">
        <v>-680677551</v>
      </c>
      <c r="I20" s="1" t="s">
        <v>239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239</v>
      </c>
      <c r="G21" s="1">
        <v>-133147345</v>
      </c>
      <c r="H21" s="1">
        <v>-736372783</v>
      </c>
      <c r="I21" s="1" t="s">
        <v>239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239</v>
      </c>
      <c r="G22" s="1">
        <v>-87935921</v>
      </c>
      <c r="H22" s="1">
        <v>-757949211</v>
      </c>
      <c r="I22" s="1" t="s">
        <v>239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239</v>
      </c>
      <c r="G23" s="1">
        <v>-74162783</v>
      </c>
      <c r="H23" s="1">
        <v>-754715945</v>
      </c>
      <c r="I23" s="1" t="s">
        <v>239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283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26" t="s">
        <v>277</v>
      </c>
      <c r="G3" s="26" t="s">
        <v>278</v>
      </c>
      <c r="H3" s="26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101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239</v>
      </c>
      <c r="G4" s="1">
        <v>-1851836</v>
      </c>
      <c r="H4" s="1">
        <v>-1851836</v>
      </c>
      <c r="I4" s="1" t="s">
        <v>239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318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239</v>
      </c>
      <c r="G5" s="1">
        <v>-1828938</v>
      </c>
      <c r="H5" s="1">
        <v>-3680774</v>
      </c>
      <c r="I5" s="1" t="s">
        <v>239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239</v>
      </c>
      <c r="G6" s="1">
        <v>-1726848</v>
      </c>
      <c r="H6" s="1">
        <v>-5407622</v>
      </c>
      <c r="I6" s="1" t="s">
        <v>239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239</v>
      </c>
      <c r="G7" s="1">
        <v>-3472625</v>
      </c>
      <c r="H7" s="1">
        <v>-7153399</v>
      </c>
      <c r="I7" s="1" t="s">
        <v>239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239</v>
      </c>
      <c r="G8" s="1">
        <v>-1986133</v>
      </c>
      <c r="H8" s="1">
        <v>-9139532</v>
      </c>
      <c r="I8" s="1" t="s">
        <v>239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239</v>
      </c>
      <c r="G9" s="1">
        <v>-2285978</v>
      </c>
      <c r="H9" s="1">
        <v>-10854164</v>
      </c>
      <c r="I9" s="1" t="s">
        <v>239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239</v>
      </c>
      <c r="G10" s="1">
        <v>-3352508</v>
      </c>
      <c r="H10" s="1">
        <v>-12492040</v>
      </c>
      <c r="I10" s="1" t="s">
        <v>239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239</v>
      </c>
      <c r="G11" s="1">
        <v>-2030764</v>
      </c>
      <c r="H11" s="1">
        <v>-14522804</v>
      </c>
      <c r="I11" s="1" t="s">
        <v>239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239</v>
      </c>
      <c r="G12" s="1">
        <v>-1745940</v>
      </c>
      <c r="H12" s="1">
        <v>-14048452</v>
      </c>
      <c r="I12" s="1" t="s">
        <v>239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239</v>
      </c>
      <c r="G13" s="1">
        <v>-3435075</v>
      </c>
      <c r="H13" s="1">
        <v>-14277105</v>
      </c>
      <c r="I13" s="1" t="s">
        <v>239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239</v>
      </c>
      <c r="G14" s="1">
        <v>-3239286</v>
      </c>
      <c r="H14" s="1">
        <v>-14100408</v>
      </c>
      <c r="I14" s="1" t="s">
        <v>239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239</v>
      </c>
      <c r="G15" s="1">
        <v>-1807963</v>
      </c>
      <c r="H15" s="1">
        <v>-13793750</v>
      </c>
      <c r="I15" s="1" t="s">
        <v>239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239</v>
      </c>
      <c r="G16" s="1">
        <v>-1872094</v>
      </c>
      <c r="H16" s="1">
        <v>-13679854</v>
      </c>
      <c r="I16" s="1" t="s">
        <v>239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239</v>
      </c>
      <c r="G17" s="1">
        <v>-2004531</v>
      </c>
      <c r="H17" s="1">
        <v>-13969753</v>
      </c>
      <c r="I17" s="1" t="s">
        <v>239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239</v>
      </c>
      <c r="G18" s="1">
        <v>-1813591</v>
      </c>
      <c r="H18" s="1">
        <v>-14145468</v>
      </c>
      <c r="I18" s="1" t="s">
        <v>239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239</v>
      </c>
      <c r="G19" s="1">
        <v>-1976578</v>
      </c>
      <c r="H19" s="1">
        <v>-14091282</v>
      </c>
      <c r="I19" s="1" t="s">
        <v>239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239</v>
      </c>
      <c r="G20" s="1">
        <v>-1809273</v>
      </c>
      <c r="H20" s="1">
        <v>-15900555</v>
      </c>
      <c r="I20" s="1" t="s">
        <v>239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239</v>
      </c>
      <c r="G21" s="1">
        <v>-3110308</v>
      </c>
      <c r="H21" s="1">
        <v>-17201590</v>
      </c>
      <c r="I21" s="1" t="s">
        <v>239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239</v>
      </c>
      <c r="G22" s="1">
        <v>-2054174</v>
      </c>
      <c r="H22" s="1">
        <v>-17705613</v>
      </c>
      <c r="I22" s="1" t="s">
        <v>239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239</v>
      </c>
      <c r="G23" s="1">
        <v>-1732435</v>
      </c>
      <c r="H23" s="1">
        <v>-17630085</v>
      </c>
      <c r="I23" s="1" t="s">
        <v>239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283</v>
      </c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312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239</v>
      </c>
      <c r="G4" s="1">
        <v>-6054833</v>
      </c>
      <c r="H4" s="1">
        <v>-6054833</v>
      </c>
      <c r="I4" s="1" t="s">
        <v>239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239</v>
      </c>
      <c r="G5" s="1">
        <v>-3407735</v>
      </c>
      <c r="H5" s="1">
        <v>-9462568</v>
      </c>
      <c r="I5" s="1" t="s">
        <v>239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239</v>
      </c>
      <c r="G6" s="1">
        <v>-3528614</v>
      </c>
      <c r="H6" s="1">
        <v>-12296267</v>
      </c>
      <c r="I6" s="1" t="s">
        <v>239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239</v>
      </c>
      <c r="G7" s="1">
        <v>-3778278</v>
      </c>
      <c r="H7" s="1">
        <v>-16074545</v>
      </c>
      <c r="I7" s="1" t="s">
        <v>239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239</v>
      </c>
      <c r="G8" s="1">
        <v>-3418343</v>
      </c>
      <c r="H8" s="1">
        <v>-19492888</v>
      </c>
      <c r="I8" s="1" t="s">
        <v>239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239</v>
      </c>
      <c r="G9" s="1">
        <v>-3725592</v>
      </c>
      <c r="H9" s="1">
        <v>-23218480</v>
      </c>
      <c r="I9" s="1" t="s">
        <v>239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239</v>
      </c>
      <c r="G10" s="1">
        <v>-3410243</v>
      </c>
      <c r="H10" s="1">
        <v>-26628723</v>
      </c>
      <c r="I10" s="1" t="s">
        <v>239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239</v>
      </c>
      <c r="G11" s="1">
        <v>-5862523</v>
      </c>
      <c r="H11" s="1">
        <v>-29081003</v>
      </c>
      <c r="I11" s="1" t="s">
        <v>239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239</v>
      </c>
      <c r="G12" s="1">
        <v>-3871849</v>
      </c>
      <c r="H12" s="1">
        <v>-30031021</v>
      </c>
      <c r="I12" s="1" t="s">
        <v>239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239</v>
      </c>
      <c r="G13" s="1">
        <v>-3265413</v>
      </c>
      <c r="H13" s="1">
        <v>-29888699</v>
      </c>
      <c r="I13" s="1" t="s">
        <v>239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283</v>
      </c>
    </row>
    <row r="2" ht="195" customHeight="1"/>
    <row r="3" ht="40.5" spans="1:26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324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284</v>
      </c>
      <c r="Y3" t="s">
        <v>285</v>
      </c>
      <c r="Z3" t="s">
        <v>286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239</v>
      </c>
      <c r="G4" s="1">
        <v>-33365442</v>
      </c>
      <c r="H4" s="1">
        <v>-98422539</v>
      </c>
      <c r="I4" s="1" t="s">
        <v>239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325</v>
      </c>
      <c r="N4" s="4">
        <v>43633</v>
      </c>
      <c r="O4" s="5">
        <v>0.5</v>
      </c>
      <c r="P4" s="6" t="s">
        <v>326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239</v>
      </c>
      <c r="G21" s="1">
        <v>-45145142</v>
      </c>
      <c r="H21" s="1">
        <v>1989718</v>
      </c>
      <c r="I21" s="1" t="s">
        <v>239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239</v>
      </c>
      <c r="G22" s="1">
        <v>-33686358</v>
      </c>
      <c r="H22" s="1">
        <v>-33239213</v>
      </c>
      <c r="I22" s="1" t="s">
        <v>239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239</v>
      </c>
      <c r="G23" s="1">
        <v>-29131134</v>
      </c>
      <c r="H23" s="1">
        <v>-65370205</v>
      </c>
      <c r="I23" s="1" t="s">
        <v>239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239</v>
      </c>
      <c r="G24" s="1">
        <v>-27505061</v>
      </c>
      <c r="H24" s="1">
        <v>-94599874</v>
      </c>
      <c r="I24" s="1" t="s">
        <v>239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239</v>
      </c>
      <c r="G25" s="1">
        <v>-55311283</v>
      </c>
      <c r="H25" s="1">
        <v>-123880945</v>
      </c>
      <c r="I25" s="1" t="s">
        <v>239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239</v>
      </c>
      <c r="G26" s="1">
        <v>-31634942</v>
      </c>
      <c r="H26" s="1">
        <v>-157869868</v>
      </c>
      <c r="I26" s="1" t="s">
        <v>239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239</v>
      </c>
      <c r="G27" s="1">
        <v>-36410821</v>
      </c>
      <c r="H27" s="1">
        <v>-191065844</v>
      </c>
      <c r="I27" s="1" t="s">
        <v>239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239</v>
      </c>
      <c r="G28" s="1">
        <v>-53398388</v>
      </c>
      <c r="H28" s="1">
        <v>-222454987</v>
      </c>
      <c r="I28" s="1" t="s">
        <v>239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239</v>
      </c>
      <c r="G29" s="1">
        <v>-32345800</v>
      </c>
      <c r="H29" s="1">
        <v>-235507905</v>
      </c>
      <c r="I29" s="1" t="s">
        <v>239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239</v>
      </c>
      <c r="G30" s="1">
        <v>-27809155</v>
      </c>
      <c r="H30" s="1">
        <v>-223761974</v>
      </c>
      <c r="I30" s="1" t="s">
        <v>239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239</v>
      </c>
      <c r="G31" s="1">
        <v>-54713523</v>
      </c>
      <c r="H31" s="1">
        <v>-227403936</v>
      </c>
      <c r="I31" s="1" t="s">
        <v>239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239</v>
      </c>
      <c r="G32" s="1">
        <v>-51595007</v>
      </c>
      <c r="H32" s="1">
        <v>-224589514</v>
      </c>
      <c r="I32" s="1" t="s">
        <v>239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239</v>
      </c>
      <c r="G33" s="1">
        <v>-28796728</v>
      </c>
      <c r="H33" s="1">
        <v>-219705099</v>
      </c>
      <c r="I33" s="1" t="s">
        <v>239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239</v>
      </c>
      <c r="G34" s="1">
        <v>-29818198</v>
      </c>
      <c r="H34" s="1">
        <v>-217890963</v>
      </c>
      <c r="I34" s="1" t="s">
        <v>239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239</v>
      </c>
      <c r="G35" s="1">
        <v>-31927956</v>
      </c>
      <c r="H35" s="1">
        <v>-222508440</v>
      </c>
      <c r="I35" s="1" t="s">
        <v>239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239</v>
      </c>
      <c r="G36" s="1">
        <v>-28886360</v>
      </c>
      <c r="H36" s="1">
        <v>-225306891</v>
      </c>
      <c r="I36" s="1" t="s">
        <v>239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239</v>
      </c>
      <c r="G37" s="1">
        <v>-31482733</v>
      </c>
      <c r="H37" s="1">
        <v>-224443824</v>
      </c>
      <c r="I37" s="1" t="s">
        <v>239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239</v>
      </c>
      <c r="G38" s="1">
        <v>-28817914</v>
      </c>
      <c r="H38" s="1">
        <v>-253261738</v>
      </c>
      <c r="I38" s="1" t="s">
        <v>239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239</v>
      </c>
      <c r="G39" s="1">
        <v>-49540659</v>
      </c>
      <c r="H39" s="1">
        <v>-273984483</v>
      </c>
      <c r="I39" s="1" t="s">
        <v>239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239</v>
      </c>
      <c r="G40" s="1">
        <v>-32718666</v>
      </c>
      <c r="H40" s="1">
        <v>-282012510</v>
      </c>
      <c r="I40" s="1" t="s">
        <v>239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239</v>
      </c>
      <c r="G41" s="1">
        <v>-60312706</v>
      </c>
      <c r="H41" s="1">
        <v>-280809822</v>
      </c>
      <c r="I41" s="1" t="s">
        <v>239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284</v>
      </c>
      <c r="AL3" t="s">
        <v>285</v>
      </c>
      <c r="AM3" t="s">
        <v>286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283</v>
      </c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117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239</v>
      </c>
      <c r="G4" s="1">
        <v>-34201876</v>
      </c>
      <c r="H4" s="1">
        <v>-139211842</v>
      </c>
      <c r="I4" s="1" t="s">
        <v>239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328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239</v>
      </c>
      <c r="G5" s="1">
        <v>-67290975</v>
      </c>
      <c r="H5" s="1">
        <v>-172300941</v>
      </c>
      <c r="I5" s="1" t="s">
        <v>239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239</v>
      </c>
      <c r="G6" s="1">
        <v>-63455580</v>
      </c>
      <c r="H6" s="1">
        <v>-202667422</v>
      </c>
      <c r="I6" s="1" t="s">
        <v>239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239</v>
      </c>
      <c r="G7" s="1">
        <v>-35416872</v>
      </c>
      <c r="H7" s="1">
        <v>-238084294</v>
      </c>
      <c r="I7" s="1" t="s">
        <v>239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239</v>
      </c>
      <c r="G8" s="1">
        <v>-36673156</v>
      </c>
      <c r="H8" s="1">
        <v>-267534818</v>
      </c>
      <c r="I8" s="1" t="s">
        <v>239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239</v>
      </c>
      <c r="G9" s="1">
        <v>-39267500</v>
      </c>
      <c r="H9" s="1">
        <v>-273658703</v>
      </c>
      <c r="I9" s="1" t="s">
        <v>239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239</v>
      </c>
      <c r="G10" s="1">
        <v>-35527108</v>
      </c>
      <c r="H10" s="1">
        <v>-277100858</v>
      </c>
      <c r="I10" s="1" t="s">
        <v>239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239</v>
      </c>
      <c r="G11" s="1">
        <v>-38719930</v>
      </c>
      <c r="H11" s="1">
        <v>-276039390</v>
      </c>
      <c r="I11" s="1" t="s">
        <v>239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239</v>
      </c>
      <c r="G12" s="1">
        <v>-60928982</v>
      </c>
      <c r="H12" s="1">
        <v>-336968372</v>
      </c>
      <c r="I12" s="1" t="s">
        <v>239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239</v>
      </c>
      <c r="G13" s="1">
        <v>-40239977</v>
      </c>
      <c r="H13" s="1">
        <v>-346841868</v>
      </c>
      <c r="I13" s="1" t="s">
        <v>239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239</v>
      </c>
      <c r="G14" s="1">
        <v>-33937311</v>
      </c>
      <c r="H14" s="1">
        <v>-345362307</v>
      </c>
      <c r="I14" s="1" t="s">
        <v>239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283</v>
      </c>
    </row>
    <row r="2" ht="228" customHeight="1"/>
    <row r="3" ht="40.5" spans="1:27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80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329</v>
      </c>
      <c r="X3" t="s">
        <v>2</v>
      </c>
      <c r="Y3" t="s">
        <v>284</v>
      </c>
      <c r="Z3" t="s">
        <v>285</v>
      </c>
      <c r="AA3" t="s">
        <v>286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239</v>
      </c>
      <c r="G4" s="1">
        <v>-20486852</v>
      </c>
      <c r="H4" s="1">
        <v>-64420070</v>
      </c>
      <c r="I4" s="1" t="s">
        <v>239</v>
      </c>
      <c r="J4" s="1">
        <v>4022370000</v>
      </c>
      <c r="K4" s="1">
        <v>10261146</v>
      </c>
      <c r="L4" s="1" t="e">
        <f>F4+G4</f>
        <v>#VALUE!</v>
      </c>
      <c r="M4" s="19" t="s">
        <v>330</v>
      </c>
      <c r="N4" s="4">
        <v>43632</v>
      </c>
      <c r="O4" s="5">
        <v>0.577777777777778</v>
      </c>
      <c r="P4" s="6" t="s">
        <v>326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239</v>
      </c>
      <c r="G5" s="1">
        <v>-23586032</v>
      </c>
      <c r="H5" s="1">
        <v>-880061020</v>
      </c>
      <c r="I5" s="1" t="s">
        <v>239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239</v>
      </c>
      <c r="G22" s="1">
        <v>-31913046</v>
      </c>
      <c r="H22" s="1">
        <v>2465916</v>
      </c>
      <c r="I22" s="1" t="s">
        <v>239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239</v>
      </c>
      <c r="G23" s="1">
        <v>-23812845</v>
      </c>
      <c r="H23" s="1">
        <v>-22625928</v>
      </c>
      <c r="I23" s="1" t="s">
        <v>239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239</v>
      </c>
      <c r="G24" s="1">
        <v>-20592762</v>
      </c>
      <c r="H24" s="1">
        <v>-43441603</v>
      </c>
      <c r="I24" s="1" t="s">
        <v>239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239</v>
      </c>
      <c r="G25" s="1">
        <v>-19443293</v>
      </c>
      <c r="H25" s="1">
        <v>-65442028</v>
      </c>
      <c r="I25" s="1" t="s">
        <v>239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239</v>
      </c>
      <c r="G26" s="1">
        <v>-39099477</v>
      </c>
      <c r="H26" s="1">
        <v>-87620830</v>
      </c>
      <c r="I26" s="1" t="s">
        <v>239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239</v>
      </c>
      <c r="G27" s="1">
        <v>-22362702</v>
      </c>
      <c r="H27" s="1">
        <v>-113445734</v>
      </c>
      <c r="I27" s="1" t="s">
        <v>239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239</v>
      </c>
      <c r="G28" s="1">
        <v>-25738765</v>
      </c>
      <c r="H28" s="1">
        <v>-136501773</v>
      </c>
      <c r="I28" s="1" t="s">
        <v>239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239</v>
      </c>
      <c r="G29" s="1">
        <v>-37747255</v>
      </c>
      <c r="H29" s="1">
        <v>-157253156</v>
      </c>
      <c r="I29" s="1" t="s">
        <v>239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239</v>
      </c>
      <c r="G30" s="1">
        <v>-22865206</v>
      </c>
      <c r="H30" s="1">
        <v>-166480247</v>
      </c>
      <c r="I30" s="1" t="s">
        <v>239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239</v>
      </c>
      <c r="G31" s="1">
        <v>-19658257</v>
      </c>
      <c r="H31" s="1">
        <v>-158177063</v>
      </c>
      <c r="I31" s="1" t="s">
        <v>239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239</v>
      </c>
      <c r="G32" s="1">
        <v>-38676922</v>
      </c>
      <c r="H32" s="1">
        <v>-160751562</v>
      </c>
      <c r="I32" s="1" t="s">
        <v>239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239</v>
      </c>
      <c r="G33" s="1">
        <v>-36472447</v>
      </c>
      <c r="H33" s="1">
        <v>-158762051</v>
      </c>
      <c r="I33" s="1" t="s">
        <v>239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239</v>
      </c>
      <c r="G34" s="1">
        <v>-20356371</v>
      </c>
      <c r="H34" s="1">
        <v>-155309264</v>
      </c>
      <c r="I34" s="1" t="s">
        <v>239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239</v>
      </c>
      <c r="G35" s="1">
        <v>-21078448</v>
      </c>
      <c r="H35" s="1">
        <v>-154026853</v>
      </c>
      <c r="I35" s="1" t="s">
        <v>239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239</v>
      </c>
      <c r="G36" s="1">
        <v>-22569832</v>
      </c>
      <c r="H36" s="1">
        <v>-157290941</v>
      </c>
      <c r="I36" s="1" t="s">
        <v>239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239</v>
      </c>
      <c r="G37" s="1">
        <v>-20419732</v>
      </c>
      <c r="H37" s="1">
        <v>-159269162</v>
      </c>
      <c r="I37" s="1" t="s">
        <v>239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239</v>
      </c>
      <c r="G38" s="1">
        <v>-22255105</v>
      </c>
      <c r="H38" s="1">
        <v>-158659061</v>
      </c>
      <c r="I38" s="1" t="s">
        <v>239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239</v>
      </c>
      <c r="G39" s="1">
        <v>-20371348</v>
      </c>
      <c r="H39" s="1">
        <v>-179030409</v>
      </c>
      <c r="I39" s="1" t="s">
        <v>239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239</v>
      </c>
      <c r="G40" s="1">
        <v>-35020231</v>
      </c>
      <c r="H40" s="1">
        <v>-193679292</v>
      </c>
      <c r="I40" s="1" t="s">
        <v>239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239</v>
      </c>
      <c r="G41" s="1">
        <v>-23128785</v>
      </c>
      <c r="H41" s="1">
        <v>-199354295</v>
      </c>
      <c r="I41" s="1" t="s">
        <v>239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239</v>
      </c>
      <c r="G42" s="1">
        <v>-42634978</v>
      </c>
      <c r="H42" s="1">
        <v>-198504117</v>
      </c>
      <c r="I42" s="1" t="s">
        <v>239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24" t="s">
        <v>331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332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283</v>
      </c>
    </row>
    <row r="2" ht="201" customHeight="1"/>
    <row r="3" ht="40.5" spans="1:31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284</v>
      </c>
      <c r="AD3" t="s">
        <v>285</v>
      </c>
      <c r="AE3" t="s">
        <v>286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294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239</v>
      </c>
      <c r="G15" s="1">
        <v>-327</v>
      </c>
      <c r="H15" s="1">
        <v>4702</v>
      </c>
      <c r="I15" s="1" t="s">
        <v>239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239</v>
      </c>
      <c r="G16" s="1">
        <v>-340</v>
      </c>
      <c r="H16" s="1">
        <v>3530</v>
      </c>
      <c r="I16" s="1" t="s">
        <v>239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239</v>
      </c>
      <c r="G17" s="1">
        <v>-630</v>
      </c>
      <c r="H17" s="1">
        <v>2659</v>
      </c>
      <c r="I17" s="1" t="s">
        <v>239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239</v>
      </c>
      <c r="G18" s="1">
        <v>-367</v>
      </c>
      <c r="H18" s="1">
        <v>1540</v>
      </c>
      <c r="I18" s="1" t="s">
        <v>239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239</v>
      </c>
      <c r="G19" s="1">
        <v>-475</v>
      </c>
      <c r="H19" s="1">
        <v>296</v>
      </c>
      <c r="I19" s="1" t="s">
        <v>239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239</v>
      </c>
      <c r="G20" s="1">
        <v>-366</v>
      </c>
      <c r="H20" s="1">
        <v>-731</v>
      </c>
      <c r="I20" s="1" t="s">
        <v>239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239</v>
      </c>
      <c r="G21" s="1">
        <v>-422</v>
      </c>
      <c r="H21" s="1">
        <v>-1936</v>
      </c>
      <c r="I21" s="1" t="s">
        <v>239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239</v>
      </c>
      <c r="G22" s="1">
        <v>-702</v>
      </c>
      <c r="H22" s="1">
        <v>-156</v>
      </c>
      <c r="I22" s="1" t="s">
        <v>239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239</v>
      </c>
      <c r="G38" s="1">
        <v>-544</v>
      </c>
      <c r="H38" s="1">
        <v>-16</v>
      </c>
      <c r="I38" s="1" t="s">
        <v>239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239</v>
      </c>
      <c r="G39" s="1">
        <v>-406</v>
      </c>
      <c r="H39" s="1">
        <v>-413</v>
      </c>
      <c r="I39" s="1" t="s">
        <v>239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239</v>
      </c>
      <c r="G40" s="1">
        <v>-351</v>
      </c>
      <c r="H40" s="1">
        <v>-780</v>
      </c>
      <c r="I40" s="1" t="s">
        <v>239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239</v>
      </c>
      <c r="G41" s="1">
        <v>-332</v>
      </c>
      <c r="H41" s="1">
        <v>-1141</v>
      </c>
      <c r="I41" s="1" t="s">
        <v>239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239</v>
      </c>
      <c r="G42" s="1">
        <v>-667</v>
      </c>
      <c r="H42" s="1">
        <v>-1516</v>
      </c>
      <c r="I42" s="1" t="s">
        <v>239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239</v>
      </c>
      <c r="G43" s="1">
        <v>-381</v>
      </c>
      <c r="H43" s="1">
        <v>-1927</v>
      </c>
      <c r="I43" s="1" t="s">
        <v>239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239</v>
      </c>
      <c r="G44" s="1">
        <v>-438</v>
      </c>
      <c r="H44" s="1">
        <v>-2343</v>
      </c>
      <c r="I44" s="1" t="s">
        <v>239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239</v>
      </c>
      <c r="G45" s="1">
        <v>-643</v>
      </c>
      <c r="H45" s="1">
        <v>-2680</v>
      </c>
      <c r="I45" s="1" t="s">
        <v>239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239</v>
      </c>
      <c r="G46" s="1">
        <v>-390</v>
      </c>
      <c r="H46" s="1">
        <v>-2838</v>
      </c>
      <c r="I46" s="1" t="s">
        <v>239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239</v>
      </c>
      <c r="G47" s="1">
        <v>-335</v>
      </c>
      <c r="H47" s="1">
        <v>-2767</v>
      </c>
      <c r="I47" s="1" t="s">
        <v>239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239</v>
      </c>
      <c r="G48" s="1">
        <v>-659</v>
      </c>
      <c r="H48" s="1">
        <v>-2740</v>
      </c>
      <c r="I48" s="1" t="s">
        <v>239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239</v>
      </c>
      <c r="G49" s="1">
        <v>-622</v>
      </c>
      <c r="H49" s="1">
        <v>-2706</v>
      </c>
      <c r="I49" s="1" t="s">
        <v>239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239</v>
      </c>
      <c r="G50" s="1">
        <v>-34768</v>
      </c>
      <c r="H50" s="1">
        <v>-37139</v>
      </c>
      <c r="I50" s="1" t="s">
        <v>239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239</v>
      </c>
      <c r="G51" s="1">
        <v>-36001</v>
      </c>
      <c r="H51" s="1">
        <v>-65669</v>
      </c>
      <c r="I51" s="1" t="s">
        <v>239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239</v>
      </c>
      <c r="G52" s="1">
        <v>-38548</v>
      </c>
      <c r="H52" s="1">
        <v>-103888</v>
      </c>
      <c r="I52" s="1" t="s">
        <v>239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239</v>
      </c>
      <c r="G53" s="1">
        <v>-34876</v>
      </c>
      <c r="H53" s="1">
        <v>-138450</v>
      </c>
      <c r="I53" s="1" t="s">
        <v>239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239</v>
      </c>
      <c r="G54" s="1">
        <v>-38011</v>
      </c>
      <c r="H54" s="1">
        <v>-176071</v>
      </c>
      <c r="I54" s="1" t="s">
        <v>239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239</v>
      </c>
      <c r="G55" s="1">
        <v>-34793</v>
      </c>
      <c r="H55" s="1">
        <v>-210864</v>
      </c>
      <c r="I55" s="1" t="s">
        <v>239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239</v>
      </c>
      <c r="G56" s="1">
        <v>-59812</v>
      </c>
      <c r="H56" s="1">
        <v>-235883</v>
      </c>
      <c r="I56" s="1" t="s">
        <v>239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239</v>
      </c>
      <c r="G57" s="1">
        <v>-39503</v>
      </c>
      <c r="H57" s="1">
        <v>-275088</v>
      </c>
      <c r="I57" s="1" t="s">
        <v>239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239</v>
      </c>
      <c r="G58" s="1">
        <v>-33316</v>
      </c>
      <c r="H58" s="1">
        <v>-273636</v>
      </c>
      <c r="I58" s="1" t="s">
        <v>239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239</v>
      </c>
      <c r="G109" s="1">
        <v>-57881</v>
      </c>
      <c r="H109" s="1">
        <v>-13068</v>
      </c>
      <c r="I109" s="1" t="s">
        <v>239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239</v>
      </c>
      <c r="G110" s="1">
        <v>-39069</v>
      </c>
      <c r="H110" s="1">
        <v>-67341</v>
      </c>
      <c r="I110" s="1" t="s">
        <v>239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239</v>
      </c>
      <c r="G112" s="1">
        <v>-58018</v>
      </c>
      <c r="H112" s="1">
        <v>29714</v>
      </c>
      <c r="I112" s="1" t="s">
        <v>239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239</v>
      </c>
      <c r="G113" s="1">
        <v>-38461</v>
      </c>
      <c r="H113" s="1">
        <v>-9995</v>
      </c>
      <c r="I113" s="1" t="s">
        <v>239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239</v>
      </c>
      <c r="G114" s="1">
        <v>-42207</v>
      </c>
      <c r="H114" s="1">
        <v>35900</v>
      </c>
      <c r="I114" s="1" t="s">
        <v>239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239</v>
      </c>
      <c r="G116" s="1">
        <v>-60559</v>
      </c>
      <c r="H116" s="1">
        <v>37082</v>
      </c>
      <c r="I116" s="1" t="s">
        <v>239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239</v>
      </c>
      <c r="G117" s="1">
        <v>-60588</v>
      </c>
      <c r="H117" s="1">
        <v>60586</v>
      </c>
      <c r="I117" s="1" t="s">
        <v>239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283</v>
      </c>
    </row>
    <row r="2" ht="197" customHeight="1"/>
    <row r="3" ht="40.5" spans="1:31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284</v>
      </c>
      <c r="AD3" t="s">
        <v>285</v>
      </c>
      <c r="AE3" t="s">
        <v>286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294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239</v>
      </c>
      <c r="G24" s="1">
        <v>-617</v>
      </c>
      <c r="H24" s="1">
        <v>7889</v>
      </c>
      <c r="I24" s="1" t="s">
        <v>239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239</v>
      </c>
      <c r="G25" s="1">
        <v>-714</v>
      </c>
      <c r="H25" s="1">
        <v>5974</v>
      </c>
      <c r="I25" s="1" t="s">
        <v>239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239</v>
      </c>
      <c r="G26" s="1">
        <v>-948</v>
      </c>
      <c r="H26" s="1">
        <v>4509</v>
      </c>
      <c r="I26" s="1" t="s">
        <v>239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239</v>
      </c>
      <c r="G27" s="1">
        <v>-632</v>
      </c>
      <c r="H27" s="1">
        <v>2616</v>
      </c>
      <c r="I27" s="1" t="s">
        <v>239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239</v>
      </c>
      <c r="G28" s="1">
        <v>-818</v>
      </c>
      <c r="H28" s="1">
        <v>450</v>
      </c>
      <c r="I28" s="1" t="s">
        <v>239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239</v>
      </c>
      <c r="G29" s="1">
        <v>-631</v>
      </c>
      <c r="H29" s="1">
        <v>-1135</v>
      </c>
      <c r="I29" s="1" t="s">
        <v>239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239</v>
      </c>
      <c r="G30" s="1">
        <v>-727</v>
      </c>
      <c r="H30" s="1">
        <v>-3086</v>
      </c>
      <c r="I30" s="1" t="s">
        <v>239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239</v>
      </c>
      <c r="G31" s="1">
        <v>-1210</v>
      </c>
      <c r="H31" s="1">
        <v>-590</v>
      </c>
      <c r="I31" s="1" t="s">
        <v>239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239</v>
      </c>
      <c r="G47" s="1">
        <v>-864</v>
      </c>
      <c r="H47" s="1">
        <v>18</v>
      </c>
      <c r="I47" s="1" t="s">
        <v>239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239</v>
      </c>
      <c r="G48" s="1">
        <v>-645</v>
      </c>
      <c r="H48" s="1">
        <v>-721</v>
      </c>
      <c r="I48" s="1" t="s">
        <v>239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239</v>
      </c>
      <c r="G49" s="1">
        <v>-558</v>
      </c>
      <c r="H49" s="1">
        <v>-1354</v>
      </c>
      <c r="I49" s="1" t="s">
        <v>239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239</v>
      </c>
      <c r="G50" s="1">
        <v>-527</v>
      </c>
      <c r="H50" s="1">
        <v>-1900</v>
      </c>
      <c r="I50" s="1" t="s">
        <v>239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239</v>
      </c>
      <c r="G51" s="1">
        <v>-1060</v>
      </c>
      <c r="H51" s="1">
        <v>-2513</v>
      </c>
      <c r="I51" s="1" t="s">
        <v>239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239</v>
      </c>
      <c r="G52" s="1">
        <v>-605</v>
      </c>
      <c r="H52" s="1">
        <v>-3157</v>
      </c>
      <c r="I52" s="1" t="s">
        <v>239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239</v>
      </c>
      <c r="G53" s="1">
        <v>-697</v>
      </c>
      <c r="H53" s="1">
        <v>-3734</v>
      </c>
      <c r="I53" s="1" t="s">
        <v>239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239</v>
      </c>
      <c r="G54" s="1">
        <v>-1023</v>
      </c>
      <c r="H54" s="1">
        <v>-4260</v>
      </c>
      <c r="I54" s="1" t="s">
        <v>239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239</v>
      </c>
      <c r="G55" s="1">
        <v>-620</v>
      </c>
      <c r="H55" s="1">
        <v>-4511</v>
      </c>
      <c r="I55" s="1" t="s">
        <v>239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239</v>
      </c>
      <c r="G56" s="1">
        <v>-533</v>
      </c>
      <c r="H56" s="1">
        <v>-4287</v>
      </c>
      <c r="I56" s="1" t="s">
        <v>239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239</v>
      </c>
      <c r="G57" s="1">
        <v>-1048</v>
      </c>
      <c r="H57" s="1">
        <v>-4356</v>
      </c>
      <c r="I57" s="1" t="s">
        <v>239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239</v>
      </c>
      <c r="G58" s="1">
        <v>-988</v>
      </c>
      <c r="H58" s="1">
        <v>-4302</v>
      </c>
      <c r="I58" s="1" t="s">
        <v>239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239</v>
      </c>
      <c r="G59" s="1">
        <v>-55219</v>
      </c>
      <c r="H59" s="1">
        <v>-58876</v>
      </c>
      <c r="I59" s="1" t="s">
        <v>239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239</v>
      </c>
      <c r="G60" s="1">
        <v>-57178</v>
      </c>
      <c r="H60" s="1">
        <v>-104301</v>
      </c>
      <c r="I60" s="1" t="s">
        <v>239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239</v>
      </c>
      <c r="G61" s="1">
        <v>-61224</v>
      </c>
      <c r="H61" s="1">
        <v>-165002</v>
      </c>
      <c r="I61" s="1" t="s">
        <v>239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239</v>
      </c>
      <c r="G62" s="1">
        <v>-55391</v>
      </c>
      <c r="H62" s="1">
        <v>-219893</v>
      </c>
      <c r="I62" s="1" t="s">
        <v>239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239</v>
      </c>
      <c r="G63" s="1">
        <v>-60370</v>
      </c>
      <c r="H63" s="1">
        <v>-279643</v>
      </c>
      <c r="I63" s="1" t="s">
        <v>239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239</v>
      </c>
      <c r="G64" s="1">
        <v>-55260</v>
      </c>
      <c r="H64" s="1">
        <v>-334903</v>
      </c>
      <c r="I64" s="1" t="s">
        <v>239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239</v>
      </c>
      <c r="G65" s="1">
        <v>-94997</v>
      </c>
      <c r="H65" s="1">
        <v>-374640</v>
      </c>
      <c r="I65" s="1" t="s">
        <v>239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239</v>
      </c>
      <c r="G66" s="1">
        <v>-62740</v>
      </c>
      <c r="H66" s="1">
        <v>-436907</v>
      </c>
      <c r="I66" s="1" t="s">
        <v>239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239</v>
      </c>
      <c r="G67" s="1">
        <v>-52913</v>
      </c>
      <c r="H67" s="1">
        <v>-434601</v>
      </c>
      <c r="I67" s="1" t="s">
        <v>239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239</v>
      </c>
      <c r="G118" s="1">
        <v>-84596</v>
      </c>
      <c r="H118" s="1">
        <v>-23197</v>
      </c>
      <c r="I118" s="1" t="s">
        <v>239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239</v>
      </c>
      <c r="G119" s="1">
        <v>-62407</v>
      </c>
      <c r="H119" s="1">
        <v>-104018</v>
      </c>
      <c r="I119" s="1" t="s">
        <v>239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239</v>
      </c>
      <c r="G121" s="1">
        <v>-95561</v>
      </c>
      <c r="H121" s="1">
        <v>31904</v>
      </c>
      <c r="I121" s="1" t="s">
        <v>239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239</v>
      </c>
      <c r="G122" s="1">
        <v>-62637</v>
      </c>
      <c r="H122" s="1">
        <v>-33526</v>
      </c>
      <c r="I122" s="1" t="s">
        <v>239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239</v>
      </c>
      <c r="G123" s="1">
        <v>-68738</v>
      </c>
      <c r="H123" s="1">
        <v>44718</v>
      </c>
      <c r="I123" s="1" t="s">
        <v>239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239</v>
      </c>
      <c r="G125" s="1">
        <v>-110108</v>
      </c>
      <c r="H125" s="1">
        <v>29892</v>
      </c>
      <c r="I125" s="1" t="s">
        <v>239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239</v>
      </c>
      <c r="G126" s="1">
        <v>-110160</v>
      </c>
      <c r="H126" s="1">
        <v>52796</v>
      </c>
      <c r="I126" s="1" t="s">
        <v>239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3"/>
  <sheetViews>
    <sheetView workbookViewId="0">
      <pane ySplit="3" topLeftCell="A10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283</v>
      </c>
    </row>
    <row r="2" ht="236" customHeight="1"/>
    <row r="3" ht="40.5" spans="1:27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75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329</v>
      </c>
      <c r="X3" t="s">
        <v>2</v>
      </c>
      <c r="Y3" t="s">
        <v>284</v>
      </c>
      <c r="Z3" t="s">
        <v>285</v>
      </c>
      <c r="AA3" t="s">
        <v>286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239</v>
      </c>
      <c r="G4" s="1">
        <v>-108765908</v>
      </c>
      <c r="H4" s="1">
        <v>-528488050</v>
      </c>
      <c r="I4" s="1" t="s">
        <v>239</v>
      </c>
      <c r="J4" s="1">
        <v>106775000</v>
      </c>
      <c r="K4" s="1">
        <v>54476166</v>
      </c>
      <c r="L4" s="1" t="e">
        <f>F4-G4</f>
        <v>#VALUE!</v>
      </c>
      <c r="M4" s="19" t="s">
        <v>333</v>
      </c>
      <c r="N4" s="4">
        <v>43630</v>
      </c>
      <c r="O4" s="5">
        <v>0.824305555555556</v>
      </c>
      <c r="P4" s="6" t="s">
        <v>326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239</v>
      </c>
      <c r="G5" s="1">
        <v>-125219639</v>
      </c>
      <c r="H5" s="1">
        <v>-653707689</v>
      </c>
      <c r="I5" s="1" t="s">
        <v>239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-169429091</v>
      </c>
      <c r="H22" s="1">
        <v>4292485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-126424431</v>
      </c>
      <c r="H23" s="1">
        <v>-142427766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-109328741</v>
      </c>
      <c r="H24" s="1">
        <v>-251497303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-103226109</v>
      </c>
      <c r="H25" s="1">
        <v>-362730221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-207582471</v>
      </c>
      <c r="H26" s="1">
        <v>-484590366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-118725499</v>
      </c>
      <c r="H27" s="1">
        <v>-623009918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-136649306</v>
      </c>
      <c r="H28" s="1">
        <v>-724826134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-200403407</v>
      </c>
      <c r="H29" s="1">
        <v>-834870467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-121393337</v>
      </c>
      <c r="H30" s="1">
        <v>-883857886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-104367371</v>
      </c>
      <c r="H31" s="1">
        <v>-839775571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-205339090</v>
      </c>
      <c r="H32" s="1">
        <v>-853443804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-193635344</v>
      </c>
      <c r="H33" s="1">
        <v>-842881320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-108073720</v>
      </c>
      <c r="H34" s="1">
        <v>-824550181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-111907284</v>
      </c>
      <c r="H35" s="1">
        <v>-817741752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-119825172</v>
      </c>
      <c r="H36" s="1">
        <v>-835071076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-108410105</v>
      </c>
      <c r="H37" s="1">
        <v>-845573622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-118154256</v>
      </c>
      <c r="H38" s="1">
        <v>-842334541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-226307485</v>
      </c>
      <c r="H39" s="1">
        <v>-950487770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239</v>
      </c>
      <c r="G40" s="1">
        <v>-185925403</v>
      </c>
      <c r="H40" s="1">
        <v>-1028259944</v>
      </c>
      <c r="I40" s="1" t="s">
        <v>239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239</v>
      </c>
      <c r="G41" s="1">
        <v>-122791474</v>
      </c>
      <c r="H41" s="1">
        <v>-1058387793</v>
      </c>
      <c r="I41" s="1" t="s">
        <v>239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239</v>
      </c>
      <c r="G42" s="1">
        <v>-226351521</v>
      </c>
      <c r="H42" s="1">
        <v>-1053874120</v>
      </c>
      <c r="I42" s="1" t="s">
        <v>239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11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-156855637</v>
      </c>
      <c r="H93" s="1">
        <v>-65032548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239</v>
      </c>
      <c r="G94" s="1">
        <v>-117273539</v>
      </c>
      <c r="H94" s="1">
        <v>-209463265</v>
      </c>
      <c r="I94" s="1" t="s">
        <v>239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239</v>
      </c>
      <c r="G96" s="1">
        <v>-180348754</v>
      </c>
      <c r="H96" s="1">
        <v>81632945</v>
      </c>
      <c r="I96" s="1" t="s">
        <v>239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-116138394</v>
      </c>
      <c r="H97" s="1">
        <v>-36580383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239</v>
      </c>
      <c r="G98" s="1">
        <v>-127507140</v>
      </c>
      <c r="H98" s="1">
        <v>75464888</v>
      </c>
      <c r="I98" s="1" t="s">
        <v>239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239</v>
      </c>
      <c r="G100" s="1">
        <v>-193949711</v>
      </c>
      <c r="H100" s="1">
        <v>100480682</v>
      </c>
      <c r="I100" s="1" t="s">
        <v>239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239</v>
      </c>
      <c r="G101" s="1">
        <v>-194042674</v>
      </c>
      <c r="H101" s="1">
        <v>148361089</v>
      </c>
      <c r="I101" s="1" t="s">
        <v>239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24:27">
      <c r="X112" s="7">
        <v>43742</v>
      </c>
      <c r="Y112">
        <v>-111614935</v>
      </c>
      <c r="Z112">
        <v>15708092</v>
      </c>
      <c r="AA112">
        <v>60970148</v>
      </c>
    </row>
    <row r="113" spans="24:27">
      <c r="X113" t="s">
        <v>240</v>
      </c>
      <c r="Y113">
        <v>-17139779420</v>
      </c>
      <c r="Z113" t="e">
        <v>#VALUE!</v>
      </c>
      <c r="AA113">
        <v>-14082288634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2"/>
  <sheetViews>
    <sheetView zoomScale="115" zoomScaleNormal="115" workbookViewId="0">
      <pane ySplit="3" topLeftCell="A103" activePane="bottomLeft" state="frozen"/>
      <selection/>
      <selection pane="bottomLeft" activeCell="A110" sqref="A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283</v>
      </c>
    </row>
    <row r="2" ht="214" customHeight="1"/>
    <row r="3" ht="40.5" spans="1:26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79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284</v>
      </c>
      <c r="Y3" t="s">
        <v>285</v>
      </c>
      <c r="Z3" t="s">
        <v>286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239</v>
      </c>
      <c r="G4" s="1">
        <v>-125219639</v>
      </c>
      <c r="H4" s="1">
        <v>-547074809</v>
      </c>
      <c r="I4" s="1" t="s">
        <v>239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334</v>
      </c>
      <c r="N4" s="4">
        <v>43630</v>
      </c>
      <c r="O4" s="5">
        <v>0.844444444444444</v>
      </c>
      <c r="P4" s="6" t="s">
        <v>326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239</v>
      </c>
      <c r="G21" s="1">
        <v>-169429091</v>
      </c>
      <c r="H21" s="1">
        <v>-24784963</v>
      </c>
      <c r="I21" s="1" t="s">
        <v>239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-126424431</v>
      </c>
      <c r="H22" s="1">
        <v>-158242787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-109328741</v>
      </c>
      <c r="H23" s="1">
        <v>-266123643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-103226109</v>
      </c>
      <c r="H24" s="1">
        <v>-374562068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-207582471</v>
      </c>
      <c r="H25" s="1">
        <v>-483157640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-118725499</v>
      </c>
      <c r="H26" s="1">
        <v>-601681588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-136649306</v>
      </c>
      <c r="H27" s="1">
        <v>-726339265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-200403407</v>
      </c>
      <c r="H28" s="1">
        <v>-834870467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-121393337</v>
      </c>
      <c r="H29" s="1">
        <v>-883857886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-104367371</v>
      </c>
      <c r="H30" s="1">
        <v>-839775571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-205339090</v>
      </c>
      <c r="H31" s="1">
        <v>-853443804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-193635344</v>
      </c>
      <c r="H32" s="1">
        <v>-842881320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-108073720</v>
      </c>
      <c r="H33" s="1">
        <v>-824550181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-111907284</v>
      </c>
      <c r="H34" s="1">
        <v>-817741752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-119825172</v>
      </c>
      <c r="H35" s="1">
        <v>-835071076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-108410105</v>
      </c>
      <c r="H36" s="1">
        <v>-845573622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-118154256</v>
      </c>
      <c r="H37" s="1">
        <v>-842334541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-108153229</v>
      </c>
      <c r="H38" s="1">
        <v>-950487770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-185925403</v>
      </c>
      <c r="H39" s="1">
        <v>-1028259944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239</v>
      </c>
      <c r="G40" s="1">
        <v>-122792698</v>
      </c>
      <c r="H40" s="1">
        <v>-1058389017</v>
      </c>
      <c r="I40" s="1" t="s">
        <v>239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239</v>
      </c>
      <c r="G41" s="1">
        <v>-226352745</v>
      </c>
      <c r="H41" s="1">
        <v>-1053875344</v>
      </c>
      <c r="I41" s="1" t="s">
        <v>239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10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239</v>
      </c>
      <c r="G92" s="1">
        <v>-156855637</v>
      </c>
      <c r="H92" s="1">
        <v>-53286072</v>
      </c>
      <c r="I92" s="1" t="s">
        <v>239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-117273539</v>
      </c>
      <c r="H93" s="1">
        <v>-196656347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239</v>
      </c>
      <c r="G95" s="1">
        <v>-180348754</v>
      </c>
      <c r="H95" s="1">
        <v>102978630</v>
      </c>
      <c r="I95" s="1" t="s">
        <v>239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239</v>
      </c>
      <c r="G96" s="1">
        <v>-116138394</v>
      </c>
      <c r="H96" s="1">
        <v>-11028310</v>
      </c>
      <c r="I96" s="1" t="s">
        <v>239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-124750710</v>
      </c>
      <c r="H97" s="1">
        <v>119953975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239</v>
      </c>
      <c r="G99" s="1">
        <v>-193949711</v>
      </c>
      <c r="H99" s="1">
        <v>107527435</v>
      </c>
      <c r="I99" s="1" t="s">
        <v>239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239</v>
      </c>
      <c r="G100" s="1">
        <v>-194043897</v>
      </c>
      <c r="H100" s="1">
        <v>155406619</v>
      </c>
      <c r="I100" s="1" t="s">
        <v>239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23:26">
      <c r="W111" s="7">
        <v>43742</v>
      </c>
      <c r="X111">
        <v>-111614935</v>
      </c>
      <c r="Y111">
        <v>16656514</v>
      </c>
      <c r="Z111">
        <v>36387488</v>
      </c>
    </row>
    <row r="112" spans="23:26">
      <c r="W112" t="s">
        <v>240</v>
      </c>
      <c r="X112">
        <v>-16821583491</v>
      </c>
      <c r="Y112" t="e">
        <v>#VALUE!</v>
      </c>
      <c r="Z112">
        <v>-12485321428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0"/>
  <sheetViews>
    <sheetView zoomScale="115" zoomScaleNormal="115" workbookViewId="0">
      <pane ySplit="3" topLeftCell="A97" activePane="bottomLeft" state="frozen"/>
      <selection/>
      <selection pane="bottomLeft" activeCell="A108" sqref="A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283</v>
      </c>
    </row>
    <row r="2" ht="183" customHeight="1"/>
    <row r="3" ht="40.5" spans="1:26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74</v>
      </c>
      <c r="N3" s="2" t="s">
        <v>2</v>
      </c>
      <c r="O3" s="2" t="s">
        <v>3</v>
      </c>
      <c r="P3" s="2" t="s">
        <v>296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284</v>
      </c>
      <c r="Y3" t="s">
        <v>285</v>
      </c>
      <c r="Z3" t="s">
        <v>286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333</v>
      </c>
      <c r="N4" s="4">
        <v>43630</v>
      </c>
      <c r="O4" s="5">
        <v>0.824305555555556</v>
      </c>
      <c r="P4" t="s">
        <v>294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238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294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239</v>
      </c>
      <c r="G19" s="1">
        <v>-169429091</v>
      </c>
      <c r="H19" s="1">
        <v>-13639108</v>
      </c>
      <c r="I19" s="1" t="s">
        <v>239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239</v>
      </c>
      <c r="G20" s="1">
        <v>-126424431</v>
      </c>
      <c r="H20" s="1">
        <v>-148899297</v>
      </c>
      <c r="I20" s="1" t="s">
        <v>239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239</v>
      </c>
      <c r="G21" s="1">
        <v>-109328741</v>
      </c>
      <c r="H21" s="1">
        <v>-259712811</v>
      </c>
      <c r="I21" s="1" t="s">
        <v>239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-103226109</v>
      </c>
      <c r="H22" s="1">
        <v>-375073965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-207582471</v>
      </c>
      <c r="H23" s="1">
        <v>-486035883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-118725499</v>
      </c>
      <c r="H24" s="1">
        <v>-606617170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-136649306</v>
      </c>
      <c r="H25" s="1">
        <v>-724306713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-200403407</v>
      </c>
      <c r="H26" s="1">
        <v>-834870467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-121393337</v>
      </c>
      <c r="H27" s="1">
        <v>-883857886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-104367371</v>
      </c>
      <c r="H28" s="1">
        <v>-839775571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-205339090</v>
      </c>
      <c r="H29" s="1">
        <v>-853443804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-193635344</v>
      </c>
      <c r="H30" s="1">
        <v>-842881320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-108074943</v>
      </c>
      <c r="H31" s="1">
        <v>-824551404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-111908507</v>
      </c>
      <c r="H32" s="1">
        <v>-817742975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-119825172</v>
      </c>
      <c r="H33" s="1">
        <v>-835072299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-108411328</v>
      </c>
      <c r="H34" s="1">
        <v>-845576068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-118154256</v>
      </c>
      <c r="H35" s="1">
        <v>-842336987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-108153229</v>
      </c>
      <c r="H36" s="1">
        <v>-950490216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-185925403</v>
      </c>
      <c r="H37" s="1">
        <v>-1028262390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-122792698</v>
      </c>
      <c r="H38" s="1">
        <v>-1058391463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-226352745</v>
      </c>
      <c r="H39" s="1">
        <v>-1053876567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08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239</v>
      </c>
      <c r="G90" s="1">
        <v>-156855637</v>
      </c>
      <c r="H90" s="1">
        <v>-23367817</v>
      </c>
      <c r="I90" s="1" t="s">
        <v>239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239</v>
      </c>
      <c r="G91" s="1">
        <v>-117273539</v>
      </c>
      <c r="H91" s="1">
        <v>-173741368</v>
      </c>
      <c r="I91" s="1" t="s">
        <v>239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-180348754</v>
      </c>
      <c r="H93" s="1">
        <v>110136804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239</v>
      </c>
      <c r="G94" s="1">
        <v>-116138394</v>
      </c>
      <c r="H94" s="1">
        <v>-15008491</v>
      </c>
      <c r="I94" s="1" t="s">
        <v>239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239</v>
      </c>
      <c r="G95" s="1">
        <v>-127450710</v>
      </c>
      <c r="H95" s="1">
        <v>96404999</v>
      </c>
      <c r="I95" s="1" t="s">
        <v>239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-193949711</v>
      </c>
      <c r="H97" s="1">
        <v>84190390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239</v>
      </c>
      <c r="G98" s="1">
        <v>-194045121</v>
      </c>
      <c r="H98" s="1">
        <v>132069573</v>
      </c>
      <c r="I98" s="1" t="s">
        <v>239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23:26">
      <c r="W109" s="7">
        <v>43742</v>
      </c>
      <c r="X109">
        <v>-111613712</v>
      </c>
      <c r="Y109">
        <v>11350395</v>
      </c>
      <c r="Z109">
        <v>72018781</v>
      </c>
    </row>
    <row r="110" spans="23:26">
      <c r="W110" t="s">
        <v>240</v>
      </c>
      <c r="X110">
        <v>-16490625236</v>
      </c>
      <c r="Y110" t="e">
        <v>#VALUE!</v>
      </c>
      <c r="Z110">
        <v>-11038847628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0"/>
  <sheetViews>
    <sheetView workbookViewId="0">
      <pane ySplit="3" topLeftCell="A99" activePane="bottomLeft" state="frozen"/>
      <selection/>
      <selection pane="bottomLeft" activeCell="A109" sqref="A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283</v>
      </c>
    </row>
    <row r="2" ht="174" customHeight="1"/>
    <row r="3" ht="40.5" spans="1:27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242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22</v>
      </c>
      <c r="U3" s="3" t="s">
        <v>23</v>
      </c>
      <c r="V3" s="3" t="s">
        <v>24</v>
      </c>
      <c r="X3" t="s">
        <v>2</v>
      </c>
      <c r="Y3" t="s">
        <v>284</v>
      </c>
      <c r="Z3" t="s">
        <v>285</v>
      </c>
      <c r="AA3" t="s">
        <v>286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335</v>
      </c>
      <c r="N4" s="4">
        <v>43634</v>
      </c>
      <c r="O4" s="5">
        <v>0.817361111111111</v>
      </c>
      <c r="P4" s="6" t="s">
        <v>326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239</v>
      </c>
      <c r="G20" s="1">
        <v>-65550651</v>
      </c>
      <c r="H20" s="1">
        <v>-14542274</v>
      </c>
      <c r="I20" s="1" t="s">
        <v>239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239</v>
      </c>
      <c r="G21" s="1">
        <v>-48912519</v>
      </c>
      <c r="H21" s="1">
        <v>-64599777</v>
      </c>
      <c r="I21" s="1" t="s">
        <v>239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239</v>
      </c>
      <c r="G22" s="1">
        <v>-42298345</v>
      </c>
      <c r="H22" s="1">
        <v>-107525110</v>
      </c>
      <c r="I22" s="1" t="s">
        <v>239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239</v>
      </c>
      <c r="G23" s="1">
        <v>-39937289</v>
      </c>
      <c r="H23" s="1">
        <v>-147961874</v>
      </c>
      <c r="I23" s="1" t="s">
        <v>239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239</v>
      </c>
      <c r="G24" s="1">
        <v>-80311863</v>
      </c>
      <c r="H24" s="1">
        <v>-192786793</v>
      </c>
      <c r="I24" s="1" t="s">
        <v>239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239</v>
      </c>
      <c r="G25" s="1">
        <v>-45933867</v>
      </c>
      <c r="H25" s="1">
        <v>-237672217</v>
      </c>
      <c r="I25" s="1" t="s">
        <v>239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239</v>
      </c>
      <c r="G26" s="1">
        <v>-52868434</v>
      </c>
      <c r="H26" s="1">
        <v>-284161084</v>
      </c>
      <c r="I26" s="1" t="s">
        <v>239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239</v>
      </c>
      <c r="G27" s="1">
        <v>-77534345</v>
      </c>
      <c r="H27" s="1">
        <v>-323004163</v>
      </c>
      <c r="I27" s="1" t="s">
        <v>239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239</v>
      </c>
      <c r="G28" s="1">
        <v>-46966032</v>
      </c>
      <c r="H28" s="1">
        <v>-341956971</v>
      </c>
      <c r="I28" s="1" t="s">
        <v>239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239</v>
      </c>
      <c r="G29" s="1">
        <v>-40378834</v>
      </c>
      <c r="H29" s="1">
        <v>-324901905</v>
      </c>
      <c r="I29" s="1" t="s">
        <v>239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239</v>
      </c>
      <c r="G30" s="1">
        <v>-79443919</v>
      </c>
      <c r="H30" s="1">
        <v>-330190026</v>
      </c>
      <c r="I30" s="1" t="s">
        <v>239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239</v>
      </c>
      <c r="G31" s="1">
        <v>-74915840</v>
      </c>
      <c r="H31" s="1">
        <v>-326103492</v>
      </c>
      <c r="I31" s="1" t="s">
        <v>239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239</v>
      </c>
      <c r="G32" s="1">
        <v>-41812787</v>
      </c>
      <c r="H32" s="1">
        <v>-319011333</v>
      </c>
      <c r="I32" s="1" t="s">
        <v>239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239</v>
      </c>
      <c r="G33" s="1">
        <v>-43295960</v>
      </c>
      <c r="H33" s="1">
        <v>-316377212</v>
      </c>
      <c r="I33" s="1" t="s">
        <v>239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239</v>
      </c>
      <c r="G34" s="1">
        <v>-46359323</v>
      </c>
      <c r="H34" s="1">
        <v>-323081778</v>
      </c>
      <c r="I34" s="1" t="s">
        <v>239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239</v>
      </c>
      <c r="G35" s="1">
        <v>-41942932</v>
      </c>
      <c r="H35" s="1">
        <v>-327145122</v>
      </c>
      <c r="I35" s="1" t="s">
        <v>239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239</v>
      </c>
      <c r="G36" s="1">
        <v>-45712860</v>
      </c>
      <c r="H36" s="1">
        <v>-325891950</v>
      </c>
      <c r="I36" s="1" t="s">
        <v>239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239</v>
      </c>
      <c r="G37" s="1">
        <v>-41843549</v>
      </c>
      <c r="H37" s="1">
        <v>-367735499</v>
      </c>
      <c r="I37" s="1" t="s">
        <v>239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239</v>
      </c>
      <c r="G38" s="1">
        <v>-71932931</v>
      </c>
      <c r="H38" s="1">
        <v>-397824881</v>
      </c>
      <c r="I38" s="1" t="s">
        <v>239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239</v>
      </c>
      <c r="G39" s="1">
        <v>-47506960</v>
      </c>
      <c r="H39" s="1">
        <v>-409481086</v>
      </c>
      <c r="I39" s="1" t="s">
        <v>239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239</v>
      </c>
      <c r="G40" s="1">
        <v>-87573447</v>
      </c>
      <c r="H40" s="1">
        <v>-447734786</v>
      </c>
      <c r="I40" s="1" t="s">
        <v>239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0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239</v>
      </c>
      <c r="G91" s="1">
        <v>-60686090</v>
      </c>
      <c r="H91" s="1">
        <v>-17390658</v>
      </c>
      <c r="I91" s="1" t="s">
        <v>239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239</v>
      </c>
      <c r="G92" s="1">
        <v>-45372118</v>
      </c>
      <c r="H92" s="1">
        <v>-75334569</v>
      </c>
      <c r="I92" s="1" t="s">
        <v>239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239</v>
      </c>
      <c r="G94" s="1">
        <v>-69775374</v>
      </c>
      <c r="H94" s="1">
        <v>36355737</v>
      </c>
      <c r="I94" s="1" t="s">
        <v>239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239</v>
      </c>
      <c r="G95" s="1">
        <v>-44932941</v>
      </c>
      <c r="H95" s="1">
        <v>-9179608</v>
      </c>
      <c r="I95" s="1" t="s">
        <v>239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239</v>
      </c>
      <c r="G96" s="1">
        <v>-49309578</v>
      </c>
      <c r="H96" s="1">
        <v>48541986</v>
      </c>
      <c r="I96" s="1" t="s">
        <v>239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239</v>
      </c>
      <c r="G98" s="1">
        <v>-75037466</v>
      </c>
      <c r="H98" s="1">
        <v>55111156</v>
      </c>
      <c r="I98" s="1" t="s">
        <v>239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239</v>
      </c>
      <c r="G99" s="1">
        <v>-75073432</v>
      </c>
      <c r="H99" s="1">
        <v>73635671</v>
      </c>
      <c r="I99" s="1" t="s">
        <v>239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24:27">
      <c r="X110" t="s">
        <v>240</v>
      </c>
      <c r="Y110">
        <v>-6460259089</v>
      </c>
      <c r="Z110" t="e">
        <v>#VALUE!</v>
      </c>
      <c r="AA110">
        <v>-2546216186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7"/>
  <sheetViews>
    <sheetView zoomScale="115" zoomScaleNormal="115" workbookViewId="0">
      <pane ySplit="3" topLeftCell="A101" activePane="bottomLeft" state="frozen"/>
      <selection/>
      <selection pane="bottomLeft" activeCell="A105" sqref="A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283</v>
      </c>
    </row>
    <row r="2" ht="228" customHeight="1"/>
    <row r="3" ht="40.5" spans="1:27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243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22</v>
      </c>
      <c r="U3" s="3" t="s">
        <v>23</v>
      </c>
      <c r="V3" s="3" t="s">
        <v>24</v>
      </c>
      <c r="X3" t="s">
        <v>2</v>
      </c>
      <c r="Y3" t="s">
        <v>284</v>
      </c>
      <c r="Z3" t="s">
        <v>285</v>
      </c>
      <c r="AA3" t="s">
        <v>286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326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239</v>
      </c>
      <c r="G17" s="1">
        <v>-65550651</v>
      </c>
      <c r="H17" s="1">
        <v>-1323319</v>
      </c>
      <c r="I17" s="1" t="s">
        <v>239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239</v>
      </c>
      <c r="G18" s="1">
        <v>-48912519</v>
      </c>
      <c r="H18" s="1">
        <v>-56431922</v>
      </c>
      <c r="I18" s="1" t="s">
        <v>239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239</v>
      </c>
      <c r="G19" s="1">
        <v>-42298345</v>
      </c>
      <c r="H19" s="1">
        <v>-100912980</v>
      </c>
      <c r="I19" s="1" t="s">
        <v>239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239</v>
      </c>
      <c r="G20" s="1">
        <v>-39937289</v>
      </c>
      <c r="H20" s="1">
        <v>-144776843</v>
      </c>
      <c r="I20" s="1" t="s">
        <v>239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239</v>
      </c>
      <c r="G21" s="1">
        <v>-80311863</v>
      </c>
      <c r="H21" s="1">
        <v>-185355240</v>
      </c>
      <c r="I21" s="1" t="s">
        <v>239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239</v>
      </c>
      <c r="G22" s="1">
        <v>-45933867</v>
      </c>
      <c r="H22" s="1">
        <v>-235123457</v>
      </c>
      <c r="I22" s="1" t="s">
        <v>239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239</v>
      </c>
      <c r="G23" s="1">
        <v>-52868434</v>
      </c>
      <c r="H23" s="1">
        <v>-279677316</v>
      </c>
      <c r="I23" s="1" t="s">
        <v>239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239</v>
      </c>
      <c r="G24" s="1">
        <v>-77534345</v>
      </c>
      <c r="H24" s="1">
        <v>-323004163</v>
      </c>
      <c r="I24" s="1" t="s">
        <v>239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239</v>
      </c>
      <c r="G25" s="1">
        <v>-46966032</v>
      </c>
      <c r="H25" s="1">
        <v>-341956971</v>
      </c>
      <c r="I25" s="1" t="s">
        <v>239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239</v>
      </c>
      <c r="G26" s="1">
        <v>-40378834</v>
      </c>
      <c r="H26" s="1">
        <v>-324901905</v>
      </c>
      <c r="I26" s="1" t="s">
        <v>239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239</v>
      </c>
      <c r="G27" s="1">
        <v>-79443919</v>
      </c>
      <c r="H27" s="1">
        <v>-330190026</v>
      </c>
      <c r="I27" s="1" t="s">
        <v>239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239</v>
      </c>
      <c r="G28" s="1">
        <v>-74915840</v>
      </c>
      <c r="H28" s="1">
        <v>-326103492</v>
      </c>
      <c r="I28" s="1" t="s">
        <v>239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239</v>
      </c>
      <c r="G29" s="1">
        <v>-41812787</v>
      </c>
      <c r="H29" s="1">
        <v>-319011333</v>
      </c>
      <c r="I29" s="1" t="s">
        <v>239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239</v>
      </c>
      <c r="G30" s="1">
        <v>-43295960</v>
      </c>
      <c r="H30" s="1">
        <v>-316377212</v>
      </c>
      <c r="I30" s="1" t="s">
        <v>239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239</v>
      </c>
      <c r="G31" s="1">
        <v>-46359323</v>
      </c>
      <c r="H31" s="1">
        <v>-323081778</v>
      </c>
      <c r="I31" s="1" t="s">
        <v>239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239</v>
      </c>
      <c r="G32" s="1">
        <v>-41942932</v>
      </c>
      <c r="H32" s="1">
        <v>-327145122</v>
      </c>
      <c r="I32" s="1" t="s">
        <v>239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239</v>
      </c>
      <c r="G33" s="1">
        <v>-45712860</v>
      </c>
      <c r="H33" s="1">
        <v>-325891950</v>
      </c>
      <c r="I33" s="1" t="s">
        <v>239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239</v>
      </c>
      <c r="G34" s="1">
        <v>-41843549</v>
      </c>
      <c r="H34" s="1">
        <v>-367735499</v>
      </c>
      <c r="I34" s="1" t="s">
        <v>239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239</v>
      </c>
      <c r="G35" s="1">
        <v>-71932931</v>
      </c>
      <c r="H35" s="1">
        <v>-397824881</v>
      </c>
      <c r="I35" s="1" t="s">
        <v>239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239</v>
      </c>
      <c r="G36" s="1">
        <v>-47507433</v>
      </c>
      <c r="H36" s="1">
        <v>-409481559</v>
      </c>
      <c r="I36" s="1" t="s">
        <v>239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239</v>
      </c>
      <c r="G37" s="1">
        <v>-87573920</v>
      </c>
      <c r="H37" s="1">
        <v>-407735259</v>
      </c>
      <c r="I37" s="1" t="s">
        <v>239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05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239</v>
      </c>
      <c r="G87" s="1">
        <v>-60686090</v>
      </c>
      <c r="H87" s="1">
        <v>-12099631</v>
      </c>
      <c r="I87" s="1" t="s">
        <v>239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239</v>
      </c>
      <c r="G88" s="1">
        <v>-45372118</v>
      </c>
      <c r="H88" s="1">
        <v>-65157487</v>
      </c>
      <c r="I88" s="1" t="s">
        <v>239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239</v>
      </c>
      <c r="G90" s="1">
        <v>-69775374</v>
      </c>
      <c r="H90" s="1">
        <v>24967277</v>
      </c>
      <c r="I90" s="1" t="s">
        <v>239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239</v>
      </c>
      <c r="G91" s="1">
        <v>-44932941</v>
      </c>
      <c r="H91" s="1">
        <v>-25900524</v>
      </c>
      <c r="I91" s="1" t="s">
        <v>239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239</v>
      </c>
      <c r="G92" s="1">
        <v>-43995078</v>
      </c>
      <c r="H92" s="1">
        <v>14031326</v>
      </c>
      <c r="I92" s="1" t="s">
        <v>239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239</v>
      </c>
      <c r="G94" s="1">
        <v>-75036993</v>
      </c>
      <c r="H94" s="1">
        <v>11320750</v>
      </c>
      <c r="I94" s="1" t="s">
        <v>239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239</v>
      </c>
      <c r="G95" s="1">
        <v>-75073905</v>
      </c>
      <c r="H95" s="1">
        <v>29844792</v>
      </c>
      <c r="I95" s="1" t="s">
        <v>239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24:27">
      <c r="X106" s="7">
        <v>43742</v>
      </c>
      <c r="Y106">
        <v>-43182853</v>
      </c>
      <c r="Z106">
        <v>2485190</v>
      </c>
      <c r="AA106">
        <v>21064931</v>
      </c>
    </row>
    <row r="107" spans="24:27">
      <c r="X107" t="s">
        <v>240</v>
      </c>
      <c r="Y107">
        <v>-6178562772</v>
      </c>
      <c r="Z107" t="e">
        <v>#VALUE!</v>
      </c>
      <c r="AA107">
        <v>-3081304616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6"/>
  <sheetViews>
    <sheetView zoomScale="115" zoomScaleNormal="115" workbookViewId="0">
      <pane ySplit="3" topLeftCell="A100" activePane="bottomLeft" state="frozen"/>
      <selection/>
      <selection pane="bottomLeft" activeCell="A104" sqref="A10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283</v>
      </c>
    </row>
    <row r="2" ht="226" customHeight="1"/>
    <row r="3" ht="54" spans="1:29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336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284</v>
      </c>
      <c r="AB3" t="s">
        <v>285</v>
      </c>
      <c r="AC3" t="s">
        <v>286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337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239</v>
      </c>
      <c r="G15" s="1">
        <v>-198734428</v>
      </c>
      <c r="H15" s="1">
        <v>-20796397</v>
      </c>
      <c r="I15" s="1" t="s">
        <v>239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239</v>
      </c>
      <c r="G16" s="1">
        <v>-148291457</v>
      </c>
      <c r="H16" s="1">
        <v>-178556785</v>
      </c>
      <c r="I16" s="1" t="s">
        <v>239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239</v>
      </c>
      <c r="G17" s="1">
        <v>-128238808</v>
      </c>
      <c r="H17" s="1">
        <v>-304363801</v>
      </c>
      <c r="I17" s="1" t="s">
        <v>239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239</v>
      </c>
      <c r="G18" s="1">
        <v>-121079199</v>
      </c>
      <c r="H18" s="1">
        <v>-438952056</v>
      </c>
      <c r="I18" s="1" t="s">
        <v>239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239</v>
      </c>
      <c r="G19" s="1">
        <v>-243485580</v>
      </c>
      <c r="H19" s="1">
        <v>-561489458</v>
      </c>
      <c r="I19" s="1" t="s">
        <v>239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239</v>
      </c>
      <c r="G20" s="1">
        <v>-139260878</v>
      </c>
      <c r="H20" s="1">
        <v>-712978456</v>
      </c>
      <c r="I20" s="1" t="s">
        <v>239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239</v>
      </c>
      <c r="G21" s="1">
        <v>-160284881</v>
      </c>
      <c r="H21" s="1">
        <v>-859956364</v>
      </c>
      <c r="I21" s="1" t="s">
        <v>239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239</v>
      </c>
      <c r="G22" s="1">
        <v>-235066222</v>
      </c>
      <c r="H22" s="1">
        <v>-979272468</v>
      </c>
      <c r="I22" s="1" t="s">
        <v>239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239</v>
      </c>
      <c r="G23" s="1">
        <v>-142390159</v>
      </c>
      <c r="H23" s="1">
        <v>-1036733104</v>
      </c>
      <c r="I23" s="1" t="s">
        <v>239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239</v>
      </c>
      <c r="G24" s="1">
        <v>-122419294</v>
      </c>
      <c r="H24" s="1">
        <v>-987026083</v>
      </c>
      <c r="I24" s="1" t="s">
        <v>239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239</v>
      </c>
      <c r="G25" s="1">
        <v>-240855606</v>
      </c>
      <c r="H25" s="1">
        <v>-1001058445</v>
      </c>
      <c r="I25" s="1" t="s">
        <v>239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239</v>
      </c>
      <c r="G26" s="1">
        <v>-227127519</v>
      </c>
      <c r="H26" s="1">
        <v>-988670453</v>
      </c>
      <c r="I26" s="1" t="s">
        <v>239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239</v>
      </c>
      <c r="G27" s="1">
        <v>-126766712</v>
      </c>
      <c r="H27" s="1">
        <v>-967168665</v>
      </c>
      <c r="I27" s="1" t="s">
        <v>239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239</v>
      </c>
      <c r="G28" s="1">
        <v>-131263349</v>
      </c>
      <c r="H28" s="1">
        <v>-959182614</v>
      </c>
      <c r="I28" s="1" t="s">
        <v>239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239</v>
      </c>
      <c r="G29" s="1">
        <v>-140550756</v>
      </c>
      <c r="H29" s="1">
        <v>-979509307</v>
      </c>
      <c r="I29" s="1" t="s">
        <v>239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239</v>
      </c>
      <c r="G30" s="1">
        <v>-127161281</v>
      </c>
      <c r="H30" s="1">
        <v>-991828429</v>
      </c>
      <c r="I30" s="1" t="s">
        <v>239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239</v>
      </c>
      <c r="G31" s="1">
        <v>-138590831</v>
      </c>
      <c r="H31" s="1">
        <v>-988029101</v>
      </c>
      <c r="I31" s="1" t="s">
        <v>239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239</v>
      </c>
      <c r="G32" s="1">
        <v>-126859974</v>
      </c>
      <c r="H32" s="1">
        <v>-1114889075</v>
      </c>
      <c r="I32" s="1" t="s">
        <v>239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239</v>
      </c>
      <c r="G33" s="1">
        <v>-218084028</v>
      </c>
      <c r="H33" s="1">
        <v>-1206113129</v>
      </c>
      <c r="I33" s="1" t="s">
        <v>239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239</v>
      </c>
      <c r="G34" s="1">
        <v>-144030126</v>
      </c>
      <c r="H34" s="1">
        <v>-1241452048</v>
      </c>
      <c r="I34" s="1" t="s">
        <v>239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239</v>
      </c>
      <c r="G35" s="1">
        <v>-265502458</v>
      </c>
      <c r="H35" s="1">
        <v>-1236157668</v>
      </c>
      <c r="I35" s="1" t="s">
        <v>239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04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239</v>
      </c>
      <c r="G86" s="13">
        <v>-183987639</v>
      </c>
      <c r="H86" s="1">
        <v>-19967875</v>
      </c>
      <c r="I86" s="1" t="s">
        <v>239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239</v>
      </c>
      <c r="G87" s="13">
        <v>-137557781</v>
      </c>
      <c r="H87" s="1">
        <v>-200744034</v>
      </c>
      <c r="I87" s="1" t="s">
        <v>239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239</v>
      </c>
      <c r="G89" s="13">
        <v>-211542812</v>
      </c>
      <c r="H89" s="1">
        <v>138744333</v>
      </c>
      <c r="I89" s="1" t="s">
        <v>239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239</v>
      </c>
      <c r="G90" s="13">
        <v>-136226294</v>
      </c>
      <c r="H90" s="1">
        <v>-6887965</v>
      </c>
      <c r="I90" s="1" t="s">
        <v>239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239</v>
      </c>
      <c r="G91" s="13">
        <v>-149495248</v>
      </c>
      <c r="H91" s="1">
        <v>128048846</v>
      </c>
      <c r="I91" s="1" t="s">
        <v>239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239</v>
      </c>
      <c r="G93" s="13">
        <v>-227496261</v>
      </c>
      <c r="H93" s="1">
        <v>99664703</v>
      </c>
      <c r="I93" s="1" t="s">
        <v>239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239</v>
      </c>
      <c r="G94" s="13">
        <v>-227605304</v>
      </c>
      <c r="H94" s="1">
        <v>155829623</v>
      </c>
      <c r="I94" s="1" t="s">
        <v>239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26:29">
      <c r="Z105" s="7">
        <v>43742</v>
      </c>
      <c r="AA105">
        <v>-130920434</v>
      </c>
      <c r="AB105">
        <v>8216057</v>
      </c>
      <c r="AC105">
        <v>38389173</v>
      </c>
    </row>
    <row r="106" spans="26:29">
      <c r="Z106" t="s">
        <v>240</v>
      </c>
      <c r="AA106">
        <v>-18235066238</v>
      </c>
      <c r="AB106" t="e">
        <v>#VALUE!</v>
      </c>
      <c r="AC106">
        <v>-12558264485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6"/>
  <sheetViews>
    <sheetView zoomScale="115" zoomScaleNormal="115" workbookViewId="0">
      <pane ySplit="3" topLeftCell="A98" activePane="bottomLeft" state="frozen"/>
      <selection/>
      <selection pane="bottomLeft" activeCell="A104" sqref="A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283</v>
      </c>
    </row>
    <row r="2" ht="217" customHeight="1"/>
    <row r="3" ht="40.5" spans="1:29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245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284</v>
      </c>
      <c r="AB3" t="s">
        <v>285</v>
      </c>
      <c r="AC3" t="s">
        <v>286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338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239</v>
      </c>
      <c r="G15" s="1">
        <v>-132266516</v>
      </c>
      <c r="H15" s="1">
        <v>5132675</v>
      </c>
      <c r="I15" s="1" t="s">
        <v>239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239</v>
      </c>
      <c r="G16" s="1">
        <v>-98694497</v>
      </c>
      <c r="H16" s="1">
        <v>-103188562</v>
      </c>
      <c r="I16" s="1" t="s">
        <v>239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239</v>
      </c>
      <c r="G17" s="1">
        <v>-85348576</v>
      </c>
      <c r="H17" s="1">
        <v>-188264918</v>
      </c>
      <c r="I17" s="1" t="s">
        <v>239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239</v>
      </c>
      <c r="G18" s="1">
        <v>-80584495</v>
      </c>
      <c r="H18" s="1">
        <v>-273335362</v>
      </c>
      <c r="I18" s="1" t="s">
        <v>239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239</v>
      </c>
      <c r="G19" s="1">
        <v>-162051334</v>
      </c>
      <c r="H19" s="1">
        <v>-360391583</v>
      </c>
      <c r="I19" s="1" t="s">
        <v>239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239</v>
      </c>
      <c r="G20" s="1">
        <v>-92684249</v>
      </c>
      <c r="H20" s="1">
        <v>-464831167</v>
      </c>
      <c r="I20" s="1" t="s">
        <v>239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239</v>
      </c>
      <c r="G21" s="1">
        <v>-106676649</v>
      </c>
      <c r="H21" s="1">
        <v>-561595827</v>
      </c>
      <c r="I21" s="1" t="s">
        <v>239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239</v>
      </c>
      <c r="G22" s="1">
        <v>-156446926</v>
      </c>
      <c r="H22" s="1">
        <v>-651749987</v>
      </c>
      <c r="I22" s="1" t="s">
        <v>239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239</v>
      </c>
      <c r="G23" s="1">
        <v>-94766923</v>
      </c>
      <c r="H23" s="1">
        <v>-689992505</v>
      </c>
      <c r="I23" s="1" t="s">
        <v>239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239</v>
      </c>
      <c r="G24" s="1">
        <v>-81475433</v>
      </c>
      <c r="H24" s="1">
        <v>-655579205</v>
      </c>
      <c r="I24" s="1" t="s">
        <v>239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239</v>
      </c>
      <c r="G25" s="1">
        <v>-160300016</v>
      </c>
      <c r="H25" s="1">
        <v>-666249448</v>
      </c>
      <c r="I25" s="1" t="s">
        <v>239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239</v>
      </c>
      <c r="G26" s="1">
        <v>-151163369</v>
      </c>
      <c r="H26" s="1">
        <v>-658003739</v>
      </c>
      <c r="I26" s="1" t="s">
        <v>239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239</v>
      </c>
      <c r="G27" s="1">
        <v>-84368831</v>
      </c>
      <c r="H27" s="1">
        <v>-643693351</v>
      </c>
      <c r="I27" s="1" t="s">
        <v>239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239</v>
      </c>
      <c r="G28" s="1">
        <v>-87361541</v>
      </c>
      <c r="H28" s="1">
        <v>-638378283</v>
      </c>
      <c r="I28" s="1" t="s">
        <v>239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239</v>
      </c>
      <c r="G29" s="1">
        <v>-93542720</v>
      </c>
      <c r="H29" s="1">
        <v>-651906593</v>
      </c>
      <c r="I29" s="1" t="s">
        <v>239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239</v>
      </c>
      <c r="G30" s="1">
        <v>-84631434</v>
      </c>
      <c r="H30" s="1">
        <v>-660105511</v>
      </c>
      <c r="I30" s="1" t="s">
        <v>239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239</v>
      </c>
      <c r="G31" s="1">
        <v>-92238303</v>
      </c>
      <c r="H31" s="1">
        <v>-657576891</v>
      </c>
      <c r="I31" s="1" t="s">
        <v>239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239</v>
      </c>
      <c r="G32" s="1">
        <v>-84430901</v>
      </c>
      <c r="H32" s="1">
        <v>-742007792</v>
      </c>
      <c r="I32" s="1" t="s">
        <v>239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239</v>
      </c>
      <c r="G33" s="1">
        <v>-145144527</v>
      </c>
      <c r="H33" s="1">
        <v>-802721418</v>
      </c>
      <c r="I33" s="1" t="s">
        <v>239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239</v>
      </c>
      <c r="G34" s="1">
        <v>-95858394</v>
      </c>
      <c r="H34" s="1">
        <v>-826241026</v>
      </c>
      <c r="I34" s="1" t="s">
        <v>239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239</v>
      </c>
      <c r="G35" s="1">
        <v>-80845188</v>
      </c>
      <c r="H35" s="1">
        <v>-822717383</v>
      </c>
      <c r="I35" s="1" t="s">
        <v>239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04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239</v>
      </c>
      <c r="G86" s="1">
        <v>-122450923</v>
      </c>
      <c r="H86" s="1">
        <v>-6101713</v>
      </c>
      <c r="I86" t="s">
        <v>239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239</v>
      </c>
      <c r="G87" s="1">
        <v>-91550762</v>
      </c>
      <c r="H87" s="1">
        <v>-129335867</v>
      </c>
      <c r="I87" t="s">
        <v>239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239</v>
      </c>
      <c r="G89" s="1">
        <v>-140791060</v>
      </c>
      <c r="H89" s="1">
        <v>59740978</v>
      </c>
      <c r="I89" t="s">
        <v>239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239</v>
      </c>
      <c r="G90" s="1">
        <v>-90664600</v>
      </c>
      <c r="H90" s="1">
        <v>-37336930</v>
      </c>
      <c r="I90" t="s">
        <v>239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239</v>
      </c>
      <c r="G91" s="1">
        <v>-99946573</v>
      </c>
      <c r="H91" s="1">
        <v>56273086</v>
      </c>
      <c r="I91" t="s">
        <v>239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239</v>
      </c>
      <c r="G93" s="1">
        <v>-151408783</v>
      </c>
      <c r="H93" s="1">
        <v>37449840</v>
      </c>
      <c r="I93" t="s">
        <v>239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239</v>
      </c>
      <c r="G94" s="1">
        <v>-151482310</v>
      </c>
      <c r="H94" s="1">
        <v>74827204</v>
      </c>
      <c r="I94" t="s">
        <v>239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26:29">
      <c r="Z105" s="7">
        <v>43742</v>
      </c>
      <c r="AA105">
        <v>-87133316</v>
      </c>
      <c r="AB105">
        <v>6288878</v>
      </c>
      <c r="AC105">
        <v>59601728</v>
      </c>
    </row>
    <row r="106" spans="26:29">
      <c r="Z106" t="s">
        <v>240</v>
      </c>
      <c r="AA106">
        <v>-11945003601</v>
      </c>
      <c r="AB106" t="e">
        <v>#VALUE!</v>
      </c>
      <c r="AC106">
        <v>-7469624008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7"/>
  <sheetViews>
    <sheetView zoomScale="115" zoomScaleNormal="115" workbookViewId="0">
      <pane ySplit="3" topLeftCell="A82" activePane="bottomLeft" state="frozen"/>
      <selection/>
      <selection pane="bottomLeft" activeCell="A86" sqref="A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283</v>
      </c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339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239</v>
      </c>
      <c r="G4" s="1">
        <v>-116233976</v>
      </c>
      <c r="H4" s="1">
        <v>-298588781</v>
      </c>
      <c r="I4" s="1" t="s">
        <v>239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239</v>
      </c>
      <c r="G5" s="1">
        <v>-70408135</v>
      </c>
      <c r="H5" s="1">
        <v>-368996916</v>
      </c>
      <c r="I5" s="1" t="s">
        <v>239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239</v>
      </c>
      <c r="G6" s="1">
        <v>-60533075</v>
      </c>
      <c r="H6" s="1">
        <v>-429529991</v>
      </c>
      <c r="I6" s="1" t="s">
        <v>239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239</v>
      </c>
      <c r="G7" s="1">
        <v>-119096672</v>
      </c>
      <c r="H7" s="1">
        <v>-488093588</v>
      </c>
      <c r="I7" s="1" t="s">
        <v>239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239</v>
      </c>
      <c r="G8" s="1">
        <v>-112308499</v>
      </c>
      <c r="H8" s="1">
        <v>-488871163</v>
      </c>
      <c r="I8" s="1" t="s">
        <v>239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239</v>
      </c>
      <c r="G9" s="1">
        <v>-62682757</v>
      </c>
      <c r="H9" s="1">
        <v>-478239102</v>
      </c>
      <c r="I9" s="1" t="s">
        <v>239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239</v>
      </c>
      <c r="G10" s="1">
        <v>-64906224</v>
      </c>
      <c r="H10" s="1">
        <v>-474290214</v>
      </c>
      <c r="I10" s="1" t="s">
        <v>239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239</v>
      </c>
      <c r="G11" s="1">
        <v>-69498599</v>
      </c>
      <c r="H11" s="1">
        <v>-484341221</v>
      </c>
      <c r="I11" s="1" t="s">
        <v>239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239</v>
      </c>
      <c r="G12" s="1">
        <v>-62877861</v>
      </c>
      <c r="H12" s="1">
        <v>-490432698</v>
      </c>
      <c r="I12" s="1" t="s">
        <v>239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239</v>
      </c>
      <c r="G13" s="1">
        <v>-68529469</v>
      </c>
      <c r="H13" s="1">
        <v>-488554032</v>
      </c>
      <c r="I13" s="1" t="s">
        <v>239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239</v>
      </c>
      <c r="G14" s="1">
        <v>-62728873</v>
      </c>
      <c r="H14" s="1">
        <v>-551282905</v>
      </c>
      <c r="I14" s="1" t="s">
        <v>239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239</v>
      </c>
      <c r="G15" s="1">
        <v>-107836734</v>
      </c>
      <c r="H15" s="1">
        <v>-596390766</v>
      </c>
      <c r="I15" s="1" t="s">
        <v>239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239</v>
      </c>
      <c r="G16" s="1">
        <v>-71219055</v>
      </c>
      <c r="H16" s="1">
        <v>-613864919</v>
      </c>
      <c r="I16" s="1" t="s">
        <v>239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239</v>
      </c>
      <c r="G17" s="1">
        <v>-60064827</v>
      </c>
      <c r="H17" s="1">
        <v>-611246989</v>
      </c>
      <c r="I17" s="1" t="s">
        <v>239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239</v>
      </c>
      <c r="G68" s="13">
        <v>-90976269</v>
      </c>
      <c r="H68" s="1">
        <v>-12911654</v>
      </c>
      <c r="I68" s="1" t="s">
        <v>239</v>
      </c>
      <c r="J68" s="1">
        <v>105686000</v>
      </c>
      <c r="K68" s="1">
        <v>47394796</v>
      </c>
      <c r="L68" s="1" t="e">
        <f t="shared" ref="L68:L86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239</v>
      </c>
      <c r="G69" s="13">
        <v>-68018652</v>
      </c>
      <c r="H69" s="1">
        <v>-102382762</v>
      </c>
      <c r="I69" s="1" t="s">
        <v>239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239</v>
      </c>
      <c r="G71" s="13">
        <v>-104602277</v>
      </c>
      <c r="H71" s="1">
        <v>57247375</v>
      </c>
      <c r="I71" s="1" t="s">
        <v>239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239</v>
      </c>
      <c r="G72" s="13">
        <v>-67360268</v>
      </c>
      <c r="H72" s="1">
        <v>-14513007</v>
      </c>
      <c r="I72" s="1" t="s">
        <v>239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239</v>
      </c>
      <c r="G73" s="13">
        <v>-73921412</v>
      </c>
      <c r="H73" s="1">
        <v>59706526</v>
      </c>
      <c r="I73" s="1" t="s">
        <v>239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239</v>
      </c>
      <c r="G75" s="13">
        <v>-112490832</v>
      </c>
      <c r="H75" s="1">
        <v>64564506</v>
      </c>
      <c r="I75" s="1" t="s">
        <v>239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239</v>
      </c>
      <c r="G76" s="13">
        <v>-112545459</v>
      </c>
      <c r="H76" s="1">
        <v>92334433</v>
      </c>
      <c r="I76" s="1" t="s">
        <v>239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27:30">
      <c r="AA87" t="s">
        <v>240</v>
      </c>
      <c r="AB87">
        <v>-7479796468</v>
      </c>
      <c r="AC87" t="e">
        <v>#VALUE!</v>
      </c>
      <c r="AD87">
        <v>-4211593582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6"/>
  <sheetViews>
    <sheetView workbookViewId="0">
      <pane ySplit="3" topLeftCell="A77" activePane="bottomLeft" state="frozen"/>
      <selection/>
      <selection pane="bottomLeft" activeCell="A84" sqref="A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283</v>
      </c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340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239</v>
      </c>
      <c r="G4" s="1">
        <v>-109585443</v>
      </c>
      <c r="H4" s="1">
        <v>-552535554</v>
      </c>
      <c r="I4" s="1" t="s">
        <v>239</v>
      </c>
      <c r="J4" s="1">
        <v>110970000</v>
      </c>
      <c r="K4" s="1">
        <v>85801874</v>
      </c>
      <c r="L4" s="1" t="e">
        <f>F4+G4</f>
        <v>#VALUE!</v>
      </c>
      <c r="M4" s="19" t="s">
        <v>341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239</v>
      </c>
      <c r="G5" s="1">
        <v>-215605461</v>
      </c>
      <c r="H5" s="1">
        <v>-658555572</v>
      </c>
      <c r="I5" s="1" t="s">
        <v>239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239</v>
      </c>
      <c r="G6" s="1">
        <v>-203316561</v>
      </c>
      <c r="H6" s="1">
        <v>-755852115</v>
      </c>
      <c r="I6" s="1" t="s">
        <v>239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239</v>
      </c>
      <c r="G7" s="1">
        <v>-113477099</v>
      </c>
      <c r="H7" s="1">
        <v>-869329214</v>
      </c>
      <c r="I7" s="1" t="s">
        <v>239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239</v>
      </c>
      <c r="G8" s="1">
        <v>-117502330</v>
      </c>
      <c r="H8" s="1">
        <v>-858626517</v>
      </c>
      <c r="I8" s="1" t="s">
        <v>239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239</v>
      </c>
      <c r="G9" s="1">
        <v>-125816090</v>
      </c>
      <c r="H9" s="1">
        <v>-876822257</v>
      </c>
      <c r="I9" s="1" t="s">
        <v>239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239</v>
      </c>
      <c r="G10" s="1">
        <v>-113830303</v>
      </c>
      <c r="H10" s="1">
        <v>-887849901</v>
      </c>
      <c r="I10" s="1" t="s">
        <v>239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239</v>
      </c>
      <c r="G11" s="1">
        <v>-124061634</v>
      </c>
      <c r="H11" s="1">
        <v>-884448876</v>
      </c>
      <c r="I11" s="1" t="s">
        <v>239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239</v>
      </c>
      <c r="G12" s="1">
        <v>-113560584</v>
      </c>
      <c r="H12" s="1">
        <v>-998009460</v>
      </c>
      <c r="I12" s="1" t="s">
        <v>239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239</v>
      </c>
      <c r="G13" s="1">
        <v>-195221146</v>
      </c>
      <c r="H13" s="1">
        <v>-1079670022</v>
      </c>
      <c r="I13" s="1" t="s">
        <v>239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239</v>
      </c>
      <c r="G14" s="1">
        <v>-128931984</v>
      </c>
      <c r="H14" s="1">
        <v>-1111305463</v>
      </c>
      <c r="I14" s="1" t="s">
        <v>239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239</v>
      </c>
      <c r="G15" s="1">
        <v>-108737756</v>
      </c>
      <c r="H15" s="1">
        <v>-1106566120</v>
      </c>
      <c r="I15" s="1" t="s">
        <v>239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239</v>
      </c>
      <c r="G66" s="13">
        <v>-164697974</v>
      </c>
      <c r="H66" s="1">
        <v>-50334372</v>
      </c>
      <c r="I66" s="1" t="s">
        <v>239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239</v>
      </c>
      <c r="G67" s="13">
        <v>-123136884</v>
      </c>
      <c r="H67" s="1">
        <v>-220140028</v>
      </c>
      <c r="I67" s="1" t="s">
        <v>239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239</v>
      </c>
      <c r="G69" s="13">
        <v>-189365680</v>
      </c>
      <c r="H69" s="1">
        <v>42712125</v>
      </c>
      <c r="I69" s="1" t="s">
        <v>239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239</v>
      </c>
      <c r="G70" s="13">
        <v>-121944984</v>
      </c>
      <c r="H70" s="1">
        <v>-88211888</v>
      </c>
      <c r="I70" s="1" t="s">
        <v>239</v>
      </c>
      <c r="J70" s="1">
        <v>110970000</v>
      </c>
      <c r="K70" s="1">
        <v>85801874</v>
      </c>
      <c r="L70" s="1" t="e">
        <f t="shared" ref="L70:L84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239</v>
      </c>
      <c r="G71" s="13">
        <v>-133822884</v>
      </c>
      <c r="H71" s="1">
        <v>67128949</v>
      </c>
      <c r="I71" s="1" t="s">
        <v>239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239</v>
      </c>
      <c r="G73" s="13">
        <v>-203645361</v>
      </c>
      <c r="H73" s="1">
        <v>87256735</v>
      </c>
      <c r="I73" s="1" t="s">
        <v>239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239</v>
      </c>
      <c r="G74" s="13">
        <v>-203745542</v>
      </c>
      <c r="H74" s="1">
        <v>137529740</v>
      </c>
      <c r="I74" s="1" t="s">
        <v>239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27:30">
      <c r="AA85" s="7">
        <v>43742</v>
      </c>
      <c r="AB85">
        <v>-117195364</v>
      </c>
      <c r="AC85">
        <v>2356840</v>
      </c>
      <c r="AD85">
        <v>80294921</v>
      </c>
    </row>
    <row r="86" spans="27:30">
      <c r="AA86" t="s">
        <v>240</v>
      </c>
      <c r="AB86">
        <v>-12924812175</v>
      </c>
      <c r="AC86" t="e">
        <v>#VALUE!</v>
      </c>
      <c r="AD86">
        <v>-7770124642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7" activePane="bottomLeft" state="frozen"/>
      <selection/>
      <selection pane="bottomLeft" activeCell="A84" sqref="A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283</v>
      </c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342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239</v>
      </c>
      <c r="G4" s="1">
        <v>-104367371</v>
      </c>
      <c r="H4" s="1">
        <v>-525933411</v>
      </c>
      <c r="I4" s="1" t="s">
        <v>239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343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239</v>
      </c>
      <c r="G5" s="1">
        <v>-205339090</v>
      </c>
      <c r="H5" s="1">
        <v>-626905130</v>
      </c>
      <c r="I5" s="1" t="s">
        <v>239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239</v>
      </c>
      <c r="G6" s="1">
        <v>-193635344</v>
      </c>
      <c r="H6" s="1">
        <v>-719568755</v>
      </c>
      <c r="I6" s="1" t="s">
        <v>239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239</v>
      </c>
      <c r="G7" s="1">
        <v>-108074943</v>
      </c>
      <c r="H7" s="1">
        <v>-827643698</v>
      </c>
      <c r="I7" s="1" t="s">
        <v>239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239</v>
      </c>
      <c r="G8" s="1">
        <v>-111908507</v>
      </c>
      <c r="H8" s="1">
        <v>-817742975</v>
      </c>
      <c r="I8" s="1" t="s">
        <v>239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239</v>
      </c>
      <c r="G9" s="1">
        <v>-119825172</v>
      </c>
      <c r="H9" s="1">
        <v>-835072299</v>
      </c>
      <c r="I9" s="1" t="s">
        <v>239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239</v>
      </c>
      <c r="G10" s="1">
        <v>-108411328</v>
      </c>
      <c r="H10" s="1">
        <v>-845576068</v>
      </c>
      <c r="I10" s="1" t="s">
        <v>239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239</v>
      </c>
      <c r="G11" s="1">
        <v>-118154256</v>
      </c>
      <c r="H11" s="1">
        <v>-842336987</v>
      </c>
      <c r="I11" s="1" t="s">
        <v>239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239</v>
      </c>
      <c r="G12" s="1">
        <v>-108153229</v>
      </c>
      <c r="H12" s="1">
        <v>-950490216</v>
      </c>
      <c r="I12" s="1" t="s">
        <v>239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239</v>
      </c>
      <c r="G13" s="1">
        <v>-185925403</v>
      </c>
      <c r="H13" s="1">
        <v>-1028262390</v>
      </c>
      <c r="I13" s="1" t="s">
        <v>239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239</v>
      </c>
      <c r="G14" s="1">
        <v>-122792698</v>
      </c>
      <c r="H14" s="1">
        <v>-1058391463</v>
      </c>
      <c r="I14" s="1" t="s">
        <v>239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239</v>
      </c>
      <c r="G15" s="1">
        <v>-103560047</v>
      </c>
      <c r="H15" s="1">
        <v>-1053876567</v>
      </c>
      <c r="I15" s="1" t="s">
        <v>239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239</v>
      </c>
      <c r="G66" s="13">
        <v>-156855637</v>
      </c>
      <c r="H66" s="1">
        <v>-44752157</v>
      </c>
      <c r="I66" s="1" t="s">
        <v>239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239</v>
      </c>
      <c r="G67" s="13">
        <v>-117273539</v>
      </c>
      <c r="H67" s="1">
        <v>-195195130</v>
      </c>
      <c r="I67" s="1" t="s">
        <v>239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84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239</v>
      </c>
      <c r="G69" s="13">
        <v>-180348754</v>
      </c>
      <c r="H69" s="1">
        <v>39338782</v>
      </c>
      <c r="I69" s="1" t="s">
        <v>239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239</v>
      </c>
      <c r="G70" s="13">
        <v>-116138394</v>
      </c>
      <c r="H70" s="1">
        <v>-95881460</v>
      </c>
      <c r="I70" s="1" t="s">
        <v>239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239</v>
      </c>
      <c r="G71" s="13">
        <v>-172540710</v>
      </c>
      <c r="H71" s="1">
        <v>38983935</v>
      </c>
      <c r="I71" s="1" t="s">
        <v>239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239</v>
      </c>
      <c r="G73" s="13">
        <v>-193949711</v>
      </c>
      <c r="H73" s="1">
        <v>46340306</v>
      </c>
      <c r="I73" s="1" t="s">
        <v>239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239</v>
      </c>
      <c r="G74" s="13">
        <v>-194045121</v>
      </c>
      <c r="H74" s="1">
        <v>94219489</v>
      </c>
      <c r="I74" s="1" t="s">
        <v>239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27:30">
      <c r="AA85" s="7">
        <v>43742</v>
      </c>
      <c r="AB85">
        <v>-111613712</v>
      </c>
      <c r="AC85">
        <v>2957321</v>
      </c>
      <c r="AD85">
        <v>47934443</v>
      </c>
    </row>
    <row r="86" spans="27:30">
      <c r="AA86" t="s">
        <v>240</v>
      </c>
      <c r="AB86">
        <v>-12354033764</v>
      </c>
      <c r="AC86" t="e">
        <v>#VALUE!</v>
      </c>
      <c r="AD86">
        <v>-8321095934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5"/>
  <sheetViews>
    <sheetView zoomScale="130" zoomScaleNormal="130" topLeftCell="F1" workbookViewId="0">
      <pane ySplit="3" topLeftCell="A13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283</v>
      </c>
    </row>
    <row r="2" ht="180" customHeight="1"/>
    <row r="3" ht="40.5" spans="1:17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t="s">
        <v>2</v>
      </c>
      <c r="O3" t="s">
        <v>284</v>
      </c>
      <c r="P3" t="s">
        <v>285</v>
      </c>
      <c r="Q3" t="s">
        <v>286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239</v>
      </c>
      <c r="G31" s="1">
        <v>-137</v>
      </c>
      <c r="H31" s="1">
        <v>2057</v>
      </c>
      <c r="I31" s="1" t="s">
        <v>239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239</v>
      </c>
      <c r="G32" s="1">
        <v>-189</v>
      </c>
      <c r="H32" s="1">
        <v>1539</v>
      </c>
      <c r="I32" s="1" t="s">
        <v>239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239</v>
      </c>
      <c r="G33" s="1">
        <v>-312</v>
      </c>
      <c r="H33" s="1">
        <v>1193</v>
      </c>
      <c r="I33" s="1" t="s">
        <v>239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239</v>
      </c>
      <c r="G34" s="1">
        <v>-156</v>
      </c>
      <c r="H34" s="1">
        <v>682</v>
      </c>
      <c r="I34" s="1" t="s">
        <v>239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239</v>
      </c>
      <c r="G35" s="1">
        <v>-201</v>
      </c>
      <c r="H35" s="1">
        <v>154</v>
      </c>
      <c r="I35" s="1" t="s">
        <v>239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239</v>
      </c>
      <c r="G36" s="1">
        <v>-155</v>
      </c>
      <c r="H36" s="1">
        <v>-294</v>
      </c>
      <c r="I36" s="1" t="s">
        <v>239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239</v>
      </c>
      <c r="G37" s="1">
        <v>-179</v>
      </c>
      <c r="H37" s="1">
        <v>-772</v>
      </c>
      <c r="I37" s="1" t="s">
        <v>239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239</v>
      </c>
      <c r="G38" s="1">
        <v>-298</v>
      </c>
      <c r="H38" s="1">
        <v>-16</v>
      </c>
      <c r="I38" s="1" t="s">
        <v>239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239</v>
      </c>
      <c r="G54" s="1">
        <v>-239</v>
      </c>
      <c r="H54" s="1">
        <v>-2</v>
      </c>
      <c r="I54" s="1" t="s">
        <v>239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239</v>
      </c>
      <c r="G55" s="1">
        <v>-179</v>
      </c>
      <c r="H55" s="1">
        <v>-192</v>
      </c>
      <c r="I55" s="1" t="s">
        <v>239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239</v>
      </c>
      <c r="G56" s="1">
        <v>-155</v>
      </c>
      <c r="H56" s="1">
        <v>-363</v>
      </c>
      <c r="I56" s="1" t="s">
        <v>239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239</v>
      </c>
      <c r="G57" s="1">
        <v>-146</v>
      </c>
      <c r="H57" s="1">
        <v>-526</v>
      </c>
      <c r="I57" s="1" t="s">
        <v>239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239</v>
      </c>
      <c r="G58" s="1">
        <v>-294</v>
      </c>
      <c r="H58" s="1">
        <v>-689</v>
      </c>
      <c r="I58" s="1" t="s">
        <v>239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239</v>
      </c>
      <c r="G59" s="1">
        <v>-120</v>
      </c>
      <c r="H59" s="1">
        <v>-821</v>
      </c>
      <c r="I59" s="1" t="s">
        <v>239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239</v>
      </c>
      <c r="G60" s="1">
        <v>-193</v>
      </c>
      <c r="H60" s="1">
        <v>-1027</v>
      </c>
      <c r="I60" s="1" t="s">
        <v>239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239</v>
      </c>
      <c r="G65" s="1">
        <v>-131660</v>
      </c>
      <c r="H65" s="1">
        <v>-132579</v>
      </c>
      <c r="I65" s="1" t="s">
        <v>239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239</v>
      </c>
      <c r="G66" s="1">
        <v>-153388</v>
      </c>
      <c r="H66" s="1">
        <v>-285819</v>
      </c>
      <c r="I66" s="1" t="s">
        <v>239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239</v>
      </c>
      <c r="G67" s="1">
        <v>-158829</v>
      </c>
      <c r="H67" s="1">
        <v>-413249</v>
      </c>
      <c r="I67" s="1" t="s">
        <v>239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239</v>
      </c>
      <c r="G68" s="1">
        <v>-170067</v>
      </c>
      <c r="H68" s="1">
        <v>-583123</v>
      </c>
      <c r="I68" s="1" t="s">
        <v>239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239</v>
      </c>
      <c r="G69" s="1">
        <v>-153866</v>
      </c>
      <c r="H69" s="1">
        <v>-736851</v>
      </c>
      <c r="I69" s="1" t="s">
        <v>239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239</v>
      </c>
      <c r="G70" s="1">
        <v>-167696</v>
      </c>
      <c r="H70" s="1">
        <v>-904375</v>
      </c>
      <c r="I70" s="1" t="s">
        <v>239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239</v>
      </c>
      <c r="G71" s="1">
        <v>-153501</v>
      </c>
      <c r="H71" s="1">
        <v>-1057876</v>
      </c>
      <c r="I71" s="1" t="s">
        <v>239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239</v>
      </c>
      <c r="G72" s="1">
        <v>-263882</v>
      </c>
      <c r="H72" s="1">
        <v>-1168257</v>
      </c>
      <c r="I72" s="1" t="s">
        <v>239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239</v>
      </c>
      <c r="G73" s="1">
        <v>-174277</v>
      </c>
      <c r="H73" s="1">
        <v>-1211017</v>
      </c>
      <c r="I73" s="1" t="s">
        <v>239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239</v>
      </c>
      <c r="G74" s="1">
        <v>-146982</v>
      </c>
      <c r="H74" s="1">
        <v>-1204611</v>
      </c>
      <c r="I74" s="1" t="s">
        <v>239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239</v>
      </c>
      <c r="G125" s="13">
        <v>-241918</v>
      </c>
      <c r="H125" s="1">
        <v>-38107</v>
      </c>
      <c r="I125" s="1" t="s">
        <v>239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239</v>
      </c>
      <c r="G126" s="1">
        <v>-167411</v>
      </c>
      <c r="H126" s="1">
        <v>-240773</v>
      </c>
      <c r="I126" s="1" t="s">
        <v>239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239</v>
      </c>
      <c r="G128" s="1">
        <v>-250848</v>
      </c>
      <c r="H128" s="1">
        <v>80209</v>
      </c>
      <c r="I128" s="1" t="s">
        <v>239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239</v>
      </c>
      <c r="G129" s="1">
        <v>-159340</v>
      </c>
      <c r="H129" s="1">
        <v>-99402</v>
      </c>
      <c r="I129" s="1" t="s">
        <v>239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239</v>
      </c>
      <c r="G130" s="1">
        <v>-174860</v>
      </c>
      <c r="H130" s="1">
        <v>112596</v>
      </c>
      <c r="I130" s="1" t="s">
        <v>239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239</v>
      </c>
      <c r="G132" s="1">
        <v>-262425</v>
      </c>
      <c r="H132" s="1">
        <v>96463</v>
      </c>
      <c r="I132" s="1" t="s">
        <v>239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239</v>
      </c>
      <c r="G133" s="1">
        <v>-262551</v>
      </c>
      <c r="H133" s="1">
        <v>189765</v>
      </c>
      <c r="I133" s="1" t="s">
        <v>239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17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</row>
    <row r="143" spans="1:17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</row>
    <row r="144" spans="14:17">
      <c r="N144" s="7">
        <v>43742</v>
      </c>
      <c r="O144">
        <v>-157916</v>
      </c>
      <c r="P144">
        <v>15925</v>
      </c>
      <c r="Q144">
        <v>72281</v>
      </c>
    </row>
    <row r="145" spans="14:17">
      <c r="N145" t="s">
        <v>240</v>
      </c>
      <c r="O145">
        <v>-16739601</v>
      </c>
      <c r="P145" t="e">
        <v>#VALUE!</v>
      </c>
      <c r="Q145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45"/>
  <sheetViews>
    <sheetView zoomScale="115" zoomScaleNormal="115" topLeftCell="E1" workbookViewId="0">
      <pane ySplit="3" topLeftCell="A13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283</v>
      </c>
    </row>
    <row r="2" ht="208" customHeight="1"/>
    <row r="3" ht="40.5" spans="1:24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296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284</v>
      </c>
      <c r="W3" t="s">
        <v>285</v>
      </c>
      <c r="X3" t="s">
        <v>286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238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239</v>
      </c>
      <c r="G31" s="1">
        <v>-137</v>
      </c>
      <c r="H31" s="1">
        <v>2054</v>
      </c>
      <c r="I31" s="1" t="s">
        <v>239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239</v>
      </c>
      <c r="G32" s="1">
        <v>-189</v>
      </c>
      <c r="H32" s="1">
        <v>1550</v>
      </c>
      <c r="I32" s="1" t="s">
        <v>239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239</v>
      </c>
      <c r="G33" s="1">
        <v>-312</v>
      </c>
      <c r="H33" s="1">
        <v>1213</v>
      </c>
      <c r="I33" s="1" t="s">
        <v>239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239</v>
      </c>
      <c r="G34" s="1">
        <v>-156</v>
      </c>
      <c r="H34" s="1">
        <v>736</v>
      </c>
      <c r="I34" s="1" t="s">
        <v>239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239</v>
      </c>
      <c r="G35" s="1">
        <v>-201</v>
      </c>
      <c r="H35" s="1">
        <v>131</v>
      </c>
      <c r="I35" s="1" t="s">
        <v>239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239</v>
      </c>
      <c r="G36" s="1">
        <v>-155</v>
      </c>
      <c r="H36" s="1">
        <v>-289</v>
      </c>
      <c r="I36" s="1" t="s">
        <v>239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239</v>
      </c>
      <c r="G37" s="1">
        <v>-179</v>
      </c>
      <c r="H37" s="1">
        <v>-761</v>
      </c>
      <c r="I37" s="1" t="s">
        <v>239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239</v>
      </c>
      <c r="G38" s="1">
        <v>-298</v>
      </c>
      <c r="H38" s="1">
        <v>-157</v>
      </c>
      <c r="I38" s="1" t="s">
        <v>239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239</v>
      </c>
      <c r="G54" s="1">
        <v>-239</v>
      </c>
      <c r="H54" s="1">
        <v>-23</v>
      </c>
      <c r="I54" s="1" t="s">
        <v>239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239</v>
      </c>
      <c r="G55" s="1">
        <v>-179</v>
      </c>
      <c r="H55" s="1">
        <v>-212</v>
      </c>
      <c r="I55" s="1" t="s">
        <v>239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239</v>
      </c>
      <c r="G56" s="1">
        <v>-155</v>
      </c>
      <c r="H56" s="1">
        <v>-372</v>
      </c>
      <c r="I56" s="1" t="s">
        <v>239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239</v>
      </c>
      <c r="G57" s="1">
        <v>-146</v>
      </c>
      <c r="H57" s="1">
        <v>-526</v>
      </c>
      <c r="I57" s="1" t="s">
        <v>239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239</v>
      </c>
      <c r="G58" s="1">
        <v>-294</v>
      </c>
      <c r="H58" s="1">
        <v>-690</v>
      </c>
      <c r="I58" s="1" t="s">
        <v>239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239</v>
      </c>
      <c r="G59" s="1">
        <v>-120</v>
      </c>
      <c r="H59" s="1">
        <v>-820</v>
      </c>
      <c r="I59" s="1" t="s">
        <v>239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239</v>
      </c>
      <c r="G60" s="1">
        <v>-193</v>
      </c>
      <c r="H60" s="1">
        <v>-1030</v>
      </c>
      <c r="I60" s="1" t="s">
        <v>239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239</v>
      </c>
      <c r="G65" s="1">
        <v>-131660</v>
      </c>
      <c r="H65" s="1">
        <v>-132579</v>
      </c>
      <c r="I65" s="1" t="s">
        <v>239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239</v>
      </c>
      <c r="G66" s="1">
        <v>-153388</v>
      </c>
      <c r="H66" s="1">
        <v>-285819</v>
      </c>
      <c r="I66" s="1" t="s">
        <v>239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239</v>
      </c>
      <c r="G67" s="1">
        <v>-158829</v>
      </c>
      <c r="H67" s="1">
        <v>-413249</v>
      </c>
      <c r="I67" s="1" t="s">
        <v>239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239</v>
      </c>
      <c r="G68" s="1">
        <v>-170067</v>
      </c>
      <c r="H68" s="1">
        <v>-583123</v>
      </c>
      <c r="I68" s="1" t="s">
        <v>239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239</v>
      </c>
      <c r="G69" s="1">
        <v>-153866</v>
      </c>
      <c r="H69" s="1">
        <v>-736851</v>
      </c>
      <c r="I69" s="1" t="s">
        <v>239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239</v>
      </c>
      <c r="G70" s="1">
        <v>-167696</v>
      </c>
      <c r="H70" s="1">
        <v>-904375</v>
      </c>
      <c r="I70" s="1" t="s">
        <v>239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239</v>
      </c>
      <c r="G71" s="1">
        <v>-153501</v>
      </c>
      <c r="H71" s="1">
        <v>-1057876</v>
      </c>
      <c r="I71" s="1" t="s">
        <v>239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239</v>
      </c>
      <c r="G72" s="1">
        <v>-263882</v>
      </c>
      <c r="H72" s="1">
        <v>-1168257</v>
      </c>
      <c r="I72" s="1" t="s">
        <v>239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239</v>
      </c>
      <c r="G73" s="1">
        <v>-174279</v>
      </c>
      <c r="H73" s="1">
        <v>-1211019</v>
      </c>
      <c r="I73" s="1" t="s">
        <v>239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239</v>
      </c>
      <c r="G74" s="1">
        <v>-146982</v>
      </c>
      <c r="H74" s="1">
        <v>-1204613</v>
      </c>
      <c r="I74" s="1" t="s">
        <v>239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1:2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7">
        <v>43720</v>
      </c>
      <c r="V122">
        <v>-287893</v>
      </c>
      <c r="W122">
        <v>17024</v>
      </c>
      <c r="X122">
        <v>62143</v>
      </c>
    </row>
    <row r="123" spans="1:2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7">
        <v>43721</v>
      </c>
      <c r="V123">
        <v>-267507</v>
      </c>
      <c r="W123">
        <v>6797</v>
      </c>
      <c r="X123">
        <v>72871</v>
      </c>
    </row>
    <row r="124" spans="1:2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7">
        <v>43722</v>
      </c>
      <c r="V124">
        <v>-239868</v>
      </c>
      <c r="W124">
        <v>38121</v>
      </c>
      <c r="X124">
        <v>101636</v>
      </c>
    </row>
    <row r="125" spans="1:2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239</v>
      </c>
      <c r="G125" s="1">
        <v>-241918</v>
      </c>
      <c r="H125" s="1">
        <v>-63434</v>
      </c>
      <c r="I125" s="1" t="s">
        <v>239</v>
      </c>
      <c r="J125" s="1">
        <v>163000</v>
      </c>
      <c r="K125" s="1">
        <v>456845</v>
      </c>
      <c r="L125" s="1" t="e">
        <f t="shared" si="2"/>
        <v>#VALUE!</v>
      </c>
      <c r="U125" s="7">
        <v>43723</v>
      </c>
      <c r="V125">
        <v>-180018</v>
      </c>
      <c r="W125">
        <v>20317</v>
      </c>
      <c r="X125">
        <v>92121</v>
      </c>
    </row>
    <row r="126" spans="1:2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239</v>
      </c>
      <c r="G126" s="1">
        <v>-167411</v>
      </c>
      <c r="H126" s="1">
        <v>-263051</v>
      </c>
      <c r="I126" s="1" t="s">
        <v>239</v>
      </c>
      <c r="J126" s="1">
        <v>147000</v>
      </c>
      <c r="K126" s="1">
        <v>26845</v>
      </c>
      <c r="L126" s="1" t="e">
        <f t="shared" si="2"/>
        <v>#VALUE!</v>
      </c>
      <c r="U126" s="7">
        <v>43724</v>
      </c>
      <c r="V126">
        <v>-241918</v>
      </c>
      <c r="W126" t="e">
        <v>#VALUE!</v>
      </c>
      <c r="X126">
        <v>-63434</v>
      </c>
    </row>
    <row r="127" spans="1:2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7">
        <v>43725</v>
      </c>
      <c r="V127">
        <v>-167411</v>
      </c>
      <c r="W127" t="e">
        <v>#VALUE!</v>
      </c>
      <c r="X127">
        <v>-263051</v>
      </c>
    </row>
    <row r="128" spans="1:2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239</v>
      </c>
      <c r="G128" s="1">
        <v>-250848</v>
      </c>
      <c r="H128" s="1">
        <v>53611</v>
      </c>
      <c r="I128" s="1" t="s">
        <v>239</v>
      </c>
      <c r="J128" s="1">
        <v>147000</v>
      </c>
      <c r="K128" s="1">
        <v>26845</v>
      </c>
      <c r="L128" s="1" t="e">
        <f t="shared" si="2"/>
        <v>#VALUE!</v>
      </c>
      <c r="U128" s="7">
        <v>43726</v>
      </c>
      <c r="V128">
        <v>-255998</v>
      </c>
      <c r="W128">
        <v>-255998</v>
      </c>
      <c r="X128">
        <v>-419860</v>
      </c>
    </row>
    <row r="129" spans="1:2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239</v>
      </c>
      <c r="G129" s="1">
        <v>-159340</v>
      </c>
      <c r="H129" s="1">
        <v>-103216</v>
      </c>
      <c r="I129" s="1" t="s">
        <v>239</v>
      </c>
      <c r="J129" s="1">
        <v>145000</v>
      </c>
      <c r="K129" s="1">
        <v>-22155</v>
      </c>
      <c r="L129" s="1" t="e">
        <f t="shared" si="2"/>
        <v>#VALUE!</v>
      </c>
      <c r="U129" s="7">
        <v>43727</v>
      </c>
      <c r="V129">
        <v>-250848</v>
      </c>
      <c r="W129" t="e">
        <v>#VALUE!</v>
      </c>
      <c r="X129">
        <v>53611</v>
      </c>
    </row>
    <row r="130" spans="1:2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239</v>
      </c>
      <c r="G130" s="1">
        <v>-174860</v>
      </c>
      <c r="H130" s="1">
        <v>107938</v>
      </c>
      <c r="I130" s="1" t="s">
        <v>239</v>
      </c>
      <c r="J130" s="1">
        <v>145000</v>
      </c>
      <c r="K130" s="1">
        <v>-22155</v>
      </c>
      <c r="L130" s="1" t="e">
        <f t="shared" si="2"/>
        <v>#VALUE!</v>
      </c>
      <c r="U130" s="7">
        <v>43728</v>
      </c>
      <c r="V130">
        <v>-159340</v>
      </c>
      <c r="W130" t="e">
        <v>#VALUE!</v>
      </c>
      <c r="X130">
        <v>-103216</v>
      </c>
    </row>
    <row r="131" spans="1:2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U131" s="7">
        <v>43729</v>
      </c>
      <c r="V131">
        <v>-174860</v>
      </c>
      <c r="W131" t="e">
        <v>#VALUE!</v>
      </c>
      <c r="X131">
        <v>107938</v>
      </c>
    </row>
    <row r="132" spans="1:2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239</v>
      </c>
      <c r="G132" s="1">
        <v>-262424</v>
      </c>
      <c r="H132" s="1">
        <v>63176</v>
      </c>
      <c r="I132" s="1" t="s">
        <v>239</v>
      </c>
      <c r="J132" s="1">
        <v>143000</v>
      </c>
      <c r="K132" s="1">
        <v>-72155</v>
      </c>
      <c r="L132" s="1" t="e">
        <f t="shared" si="2"/>
        <v>#VALUE!</v>
      </c>
      <c r="U132" s="7">
        <v>43730</v>
      </c>
      <c r="V132">
        <v>-313833</v>
      </c>
      <c r="W132">
        <v>81491</v>
      </c>
      <c r="X132">
        <v>-69156</v>
      </c>
    </row>
    <row r="133" spans="1:2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239</v>
      </c>
      <c r="G133" s="1">
        <v>-262553</v>
      </c>
      <c r="H133" s="1">
        <v>156474</v>
      </c>
      <c r="I133" s="1" t="s">
        <v>239</v>
      </c>
      <c r="J133" s="1">
        <v>143000</v>
      </c>
      <c r="K133" s="1">
        <v>-72155</v>
      </c>
      <c r="L133" s="1" t="e">
        <f t="shared" si="2"/>
        <v>#VALUE!</v>
      </c>
      <c r="U133" s="7">
        <v>43731</v>
      </c>
      <c r="V133">
        <v>-262424</v>
      </c>
      <c r="W133" t="e">
        <v>#VALUE!</v>
      </c>
      <c r="X133">
        <v>63176</v>
      </c>
    </row>
    <row r="134" spans="1:2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U134" s="7">
        <v>43732</v>
      </c>
      <c r="V134">
        <v>-262553</v>
      </c>
      <c r="W134" t="e">
        <v>#VALUE!</v>
      </c>
      <c r="X134">
        <v>156474</v>
      </c>
    </row>
    <row r="135" spans="1:2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U135" s="7">
        <v>43733</v>
      </c>
      <c r="V135">
        <v>-187065</v>
      </c>
      <c r="W135">
        <v>199923</v>
      </c>
      <c r="X135">
        <v>480053</v>
      </c>
    </row>
    <row r="136" spans="1:2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U136" s="7">
        <v>43734</v>
      </c>
      <c r="V136">
        <v>-163970</v>
      </c>
      <c r="W136">
        <v>5063</v>
      </c>
      <c r="X136">
        <v>617458</v>
      </c>
    </row>
    <row r="137" spans="1:2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U137" s="7">
        <v>43735</v>
      </c>
      <c r="V137">
        <v>-302013</v>
      </c>
      <c r="W137">
        <v>16559</v>
      </c>
      <c r="X137">
        <v>135946</v>
      </c>
    </row>
    <row r="138" spans="1:2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U138" s="7">
        <v>43736</v>
      </c>
      <c r="V138">
        <v>-259500</v>
      </c>
      <c r="W138">
        <v>8547</v>
      </c>
      <c r="X138">
        <v>292337</v>
      </c>
    </row>
    <row r="139" spans="1:2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U139" s="7">
        <v>43737</v>
      </c>
      <c r="V139">
        <v>-143429</v>
      </c>
      <c r="W139">
        <v>5155</v>
      </c>
      <c r="X139">
        <v>77028</v>
      </c>
    </row>
    <row r="140" spans="1:2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U140" s="7">
        <v>43738</v>
      </c>
      <c r="V140">
        <v>-188510</v>
      </c>
      <c r="W140">
        <v>717</v>
      </c>
      <c r="X140">
        <v>218532</v>
      </c>
    </row>
    <row r="141" spans="1:2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U141" s="7">
        <v>43739</v>
      </c>
      <c r="V141">
        <v>-207172</v>
      </c>
      <c r="W141">
        <v>24196</v>
      </c>
      <c r="X141">
        <v>203628</v>
      </c>
    </row>
    <row r="142" spans="1:2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U142" s="7">
        <v>43740</v>
      </c>
      <c r="V142">
        <v>-342121</v>
      </c>
      <c r="W142">
        <v>43512</v>
      </c>
      <c r="X142">
        <v>264731</v>
      </c>
    </row>
    <row r="143" spans="1:2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43741</v>
      </c>
      <c r="V143">
        <v>-264456</v>
      </c>
      <c r="W143">
        <v>20868</v>
      </c>
      <c r="X143">
        <v>66360</v>
      </c>
    </row>
    <row r="144" spans="21:24">
      <c r="U144" s="7">
        <v>43742</v>
      </c>
      <c r="V144">
        <v>-157916</v>
      </c>
      <c r="W144">
        <v>18340</v>
      </c>
      <c r="X144">
        <v>79637</v>
      </c>
    </row>
    <row r="145" spans="21:24">
      <c r="U145" t="s">
        <v>240</v>
      </c>
      <c r="V145">
        <v>-16739612</v>
      </c>
      <c r="W145" t="e">
        <v>#VALUE!</v>
      </c>
      <c r="X145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67" activePane="bottomLeft" state="frozen"/>
      <selection/>
      <selection pane="bottomLeft" activeCell="A81" sqref="A8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283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t="s">
        <v>133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239</v>
      </c>
      <c r="G4" s="1">
        <v>-161226885</v>
      </c>
      <c r="H4" s="1">
        <v>-161226885</v>
      </c>
      <c r="I4" s="1" t="s">
        <v>239</v>
      </c>
      <c r="L4" s="1" t="e">
        <f t="shared" ref="L4:L22" si="0">F4+G4</f>
        <v>#VALUE!</v>
      </c>
      <c r="M4" s="16" t="s">
        <v>344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239</v>
      </c>
      <c r="G5" s="1">
        <v>-196036310</v>
      </c>
      <c r="H5" s="1">
        <v>-318654625</v>
      </c>
      <c r="I5" s="1" t="s">
        <v>239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239</v>
      </c>
      <c r="G6" s="1">
        <v>-209904368</v>
      </c>
      <c r="H6" s="1">
        <v>-528558993</v>
      </c>
      <c r="I6" s="1" t="s">
        <v>239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239</v>
      </c>
      <c r="G7" s="1">
        <v>-189907966</v>
      </c>
      <c r="H7" s="1">
        <v>-718466959</v>
      </c>
      <c r="I7" s="1" t="s">
        <v>239</v>
      </c>
      <c r="L7" s="1" t="e">
        <f t="shared" si="0"/>
        <v>#VALUE!</v>
      </c>
      <c r="M7" s="16"/>
      <c r="R7" s="18" t="s">
        <v>345</v>
      </c>
      <c r="S7" s="16" t="s">
        <v>346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239</v>
      </c>
      <c r="G8" s="1">
        <v>-206977333</v>
      </c>
      <c r="H8" s="1">
        <v>-925444292</v>
      </c>
      <c r="I8" s="1" t="s">
        <v>239</v>
      </c>
      <c r="L8" s="1" t="e">
        <f t="shared" si="0"/>
        <v>#VALUE!</v>
      </c>
      <c r="M8" s="16"/>
      <c r="R8" s="18" t="s">
        <v>347</v>
      </c>
      <c r="S8" s="16" t="s">
        <v>348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239</v>
      </c>
      <c r="G9" s="1">
        <v>-189457982</v>
      </c>
      <c r="H9" s="1">
        <v>-1114902274</v>
      </c>
      <c r="I9" s="1" t="s">
        <v>239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349</v>
      </c>
      <c r="S9" s="16" t="s">
        <v>350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239</v>
      </c>
      <c r="G10" s="1">
        <v>-325695793</v>
      </c>
      <c r="H10" s="1">
        <v>-1251140085</v>
      </c>
      <c r="I10" s="1" t="s">
        <v>239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351</v>
      </c>
      <c r="S10" s="16" t="s">
        <v>352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239</v>
      </c>
      <c r="G11" s="1">
        <v>-215102747</v>
      </c>
      <c r="H11" s="1">
        <v>-1466242832</v>
      </c>
      <c r="I11" s="1" t="s">
        <v>239</v>
      </c>
      <c r="J11" s="1">
        <v>185136000</v>
      </c>
      <c r="K11" s="1">
        <v>143145285</v>
      </c>
      <c r="L11" s="1" t="e">
        <f t="shared" si="0"/>
        <v>#VALUE!</v>
      </c>
      <c r="M11" s="17" t="s">
        <v>353</v>
      </c>
      <c r="R11" s="18" t="s">
        <v>354</v>
      </c>
      <c r="S11" s="16" t="s">
        <v>355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239</v>
      </c>
      <c r="G12" s="1">
        <v>-181411852</v>
      </c>
      <c r="H12" s="1">
        <v>-1486427799</v>
      </c>
      <c r="I12" s="1" t="s">
        <v>239</v>
      </c>
      <c r="J12" s="1">
        <v>185136000</v>
      </c>
      <c r="K12" s="1">
        <v>143145285</v>
      </c>
      <c r="L12" s="1" t="e">
        <f t="shared" si="0"/>
        <v>#VALUE!</v>
      </c>
      <c r="M12" s="17" t="s">
        <v>356</v>
      </c>
      <c r="R12" s="18" t="s">
        <v>357</v>
      </c>
      <c r="S12" s="16" t="s">
        <v>358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359</v>
      </c>
      <c r="R13" s="18" t="s">
        <v>360</v>
      </c>
      <c r="S13" s="16" t="s">
        <v>361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1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239</v>
      </c>
      <c r="G63" s="1">
        <v>-303060896</v>
      </c>
      <c r="H63" s="1">
        <v>-89798983</v>
      </c>
      <c r="I63" s="1" t="s">
        <v>239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239</v>
      </c>
      <c r="G64" s="1">
        <v>-216674073</v>
      </c>
      <c r="H64" s="1">
        <v>-380900010</v>
      </c>
      <c r="I64" s="1" t="s">
        <v>239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239</v>
      </c>
      <c r="G66" s="1">
        <v>-328348179</v>
      </c>
      <c r="H66" s="1">
        <v>116469895</v>
      </c>
      <c r="I66" s="1" t="s">
        <v>239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239</v>
      </c>
      <c r="G67" s="1">
        <v>-228733933</v>
      </c>
      <c r="H67" s="1">
        <v>-114678537</v>
      </c>
      <c r="I67" s="1" t="s">
        <v>239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239</v>
      </c>
      <c r="G68" s="1">
        <v>-521013478</v>
      </c>
      <c r="H68" s="1">
        <v>141560400</v>
      </c>
      <c r="I68" s="1" t="s">
        <v>239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239</v>
      </c>
      <c r="G70" s="1">
        <v>-400763135</v>
      </c>
      <c r="H70" s="1">
        <v>97208153</v>
      </c>
      <c r="I70" s="1" t="s">
        <v>239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239</v>
      </c>
      <c r="G71" s="1">
        <v>-400962812</v>
      </c>
      <c r="H71" s="1">
        <v>175915089</v>
      </c>
      <c r="I71" s="1" t="s">
        <v>239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27:30">
      <c r="AA82" s="7">
        <v>43742</v>
      </c>
      <c r="AB82">
        <v>-240097127</v>
      </c>
      <c r="AC82">
        <v>27958447</v>
      </c>
      <c r="AD82">
        <v>133937670</v>
      </c>
    </row>
    <row r="83" spans="27:30">
      <c r="AA83" t="s">
        <v>240</v>
      </c>
      <c r="AB83">
        <v>-21927156281</v>
      </c>
      <c r="AC83" t="e">
        <v>#VALUE!</v>
      </c>
      <c r="AD83">
        <v>-3184213024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68" activePane="bottomLeft" state="frozen"/>
      <selection/>
      <selection pane="bottomLeft" activeCell="A81" sqref="A8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283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6" t="s">
        <v>134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284</v>
      </c>
      <c r="AD3" t="s">
        <v>286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239</v>
      </c>
      <c r="G4" s="1">
        <v>0</v>
      </c>
      <c r="H4" s="1">
        <v>0</v>
      </c>
      <c r="I4" s="1" t="s">
        <v>239</v>
      </c>
      <c r="L4" s="1" t="e">
        <f t="shared" ref="L4:L67" si="0">F4+G4</f>
        <v>#VALUE!</v>
      </c>
      <c r="M4" s="16" t="s">
        <v>362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239</v>
      </c>
      <c r="G5" s="1">
        <v>-172234335</v>
      </c>
      <c r="H5" s="1">
        <v>-172234335</v>
      </c>
      <c r="I5" s="1" t="s">
        <v>239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239</v>
      </c>
      <c r="G6" s="1">
        <v>-209904368</v>
      </c>
      <c r="H6" s="1">
        <v>-382138703</v>
      </c>
      <c r="I6" s="1" t="s">
        <v>239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239</v>
      </c>
      <c r="G7" s="1">
        <v>-189910108</v>
      </c>
      <c r="H7" s="1">
        <v>-572048811</v>
      </c>
      <c r="I7" s="1" t="s">
        <v>239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239</v>
      </c>
      <c r="G8" s="1">
        <v>-206977333</v>
      </c>
      <c r="H8" s="1">
        <v>-779026144</v>
      </c>
      <c r="I8" s="1" t="s">
        <v>239</v>
      </c>
      <c r="L8" s="1" t="e">
        <f t="shared" si="0"/>
        <v>#VALUE!</v>
      </c>
      <c r="M8" s="16"/>
      <c r="S8" s="18" t="s">
        <v>345</v>
      </c>
      <c r="T8" s="16" t="s">
        <v>346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239</v>
      </c>
      <c r="G9" s="1">
        <v>-189457982</v>
      </c>
      <c r="H9" s="1">
        <v>-968484126</v>
      </c>
      <c r="I9" s="1" t="s">
        <v>239</v>
      </c>
      <c r="L9" s="1" t="e">
        <f t="shared" si="0"/>
        <v>#VALUE!</v>
      </c>
      <c r="M9" s="16"/>
      <c r="S9" s="18" t="s">
        <v>347</v>
      </c>
      <c r="T9" s="16" t="s">
        <v>363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239</v>
      </c>
      <c r="G10" s="1">
        <v>-325695793</v>
      </c>
      <c r="H10" s="1">
        <v>-1104721937</v>
      </c>
      <c r="I10" s="1" t="s">
        <v>239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349</v>
      </c>
      <c r="T10" s="16" t="s">
        <v>364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239</v>
      </c>
      <c r="G11" s="1">
        <v>-215102747</v>
      </c>
      <c r="H11" s="1">
        <v>-1319824684</v>
      </c>
      <c r="I11" s="1" t="s">
        <v>239</v>
      </c>
      <c r="J11" s="1">
        <v>185136000</v>
      </c>
      <c r="K11" s="1">
        <v>143145285</v>
      </c>
      <c r="L11" s="1" t="e">
        <f t="shared" si="0"/>
        <v>#VALUE!</v>
      </c>
      <c r="M11" s="17" t="s">
        <v>365</v>
      </c>
      <c r="S11" s="18" t="s">
        <v>351</v>
      </c>
      <c r="T11" s="16" t="s">
        <v>366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239</v>
      </c>
      <c r="G12" s="1">
        <v>-181411852</v>
      </c>
      <c r="H12" s="1">
        <v>-1501236536</v>
      </c>
      <c r="I12" s="1" t="s">
        <v>239</v>
      </c>
      <c r="J12" s="1">
        <v>185136000</v>
      </c>
      <c r="K12" s="1">
        <v>143145285</v>
      </c>
      <c r="L12" s="1" t="e">
        <f t="shared" si="0"/>
        <v>#VALUE!</v>
      </c>
      <c r="M12" s="17" t="s">
        <v>367</v>
      </c>
      <c r="S12" s="18" t="s">
        <v>354</v>
      </c>
      <c r="T12" s="16" t="s">
        <v>368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369</v>
      </c>
      <c r="S13" s="18" t="s">
        <v>357</v>
      </c>
      <c r="T13" s="16" t="s">
        <v>370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360</v>
      </c>
      <c r="T14" s="16" t="s">
        <v>371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239</v>
      </c>
      <c r="G63" s="1">
        <v>-303060896</v>
      </c>
      <c r="H63" s="1">
        <v>-108571184</v>
      </c>
      <c r="I63" s="1" t="s">
        <v>239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239</v>
      </c>
      <c r="G64" s="1">
        <v>-216674073</v>
      </c>
      <c r="H64" s="1">
        <v>-371582215</v>
      </c>
      <c r="I64" s="1" t="s">
        <v>239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239</v>
      </c>
      <c r="G66" s="1">
        <v>-328348179</v>
      </c>
      <c r="H66" s="1">
        <v>95381636</v>
      </c>
      <c r="I66" s="1" t="s">
        <v>239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239</v>
      </c>
      <c r="G67" s="1">
        <v>-228733933</v>
      </c>
      <c r="H67" s="1">
        <v>-166660664</v>
      </c>
      <c r="I67" s="1" t="s">
        <v>239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239</v>
      </c>
      <c r="G68" s="1">
        <v>-251013478</v>
      </c>
      <c r="H68" s="1">
        <v>123828520</v>
      </c>
      <c r="I68" s="1" t="s">
        <v>239</v>
      </c>
      <c r="J68" s="1">
        <v>208148000</v>
      </c>
      <c r="K68" s="1">
        <v>754039285</v>
      </c>
      <c r="L68" s="1" t="e">
        <f t="shared" ref="L68:L8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239</v>
      </c>
      <c r="G70" s="1">
        <v>-400765662</v>
      </c>
      <c r="H70" s="1">
        <v>98619751</v>
      </c>
      <c r="I70" s="1" t="s">
        <v>239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239</v>
      </c>
      <c r="G71" s="1">
        <v>-400962812</v>
      </c>
      <c r="H71" s="1">
        <v>177326687</v>
      </c>
      <c r="I71" s="1" t="s">
        <v>239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27:30">
      <c r="AA82" s="7">
        <v>43742</v>
      </c>
      <c r="AB82">
        <v>18664924</v>
      </c>
      <c r="AC82">
        <v>-240094481</v>
      </c>
      <c r="AD82">
        <v>124773459</v>
      </c>
    </row>
    <row r="83" spans="27:30">
      <c r="AA83" t="s">
        <v>240</v>
      </c>
      <c r="AB83" t="e">
        <v>#VALUE!</v>
      </c>
      <c r="AC83">
        <v>-21677839904</v>
      </c>
      <c r="AD83">
        <v>-3003501713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47" activePane="bottomLeft" state="frozen"/>
      <selection/>
      <selection pane="bottomLeft" activeCell="A56" sqref="A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56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239</v>
      </c>
      <c r="G38" s="13">
        <v>-164697974</v>
      </c>
      <c r="H38" s="1">
        <v>-51933839</v>
      </c>
      <c r="I38" s="1" t="s">
        <v>239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239</v>
      </c>
      <c r="G39" s="13">
        <v>-123136884</v>
      </c>
      <c r="H39" s="1">
        <v>-205095981</v>
      </c>
      <c r="I39" s="1" t="s">
        <v>239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239</v>
      </c>
      <c r="G41" s="13">
        <v>-189365680</v>
      </c>
      <c r="H41" s="1">
        <v>51488667</v>
      </c>
      <c r="I41" s="1" t="s">
        <v>239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239</v>
      </c>
      <c r="G42" s="13">
        <v>-121944984</v>
      </c>
      <c r="H42" s="1">
        <v>-91227484</v>
      </c>
      <c r="I42" s="1" t="s">
        <v>239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239</v>
      </c>
      <c r="G43" s="13">
        <v>-133822884</v>
      </c>
      <c r="H43" s="1">
        <v>29414608</v>
      </c>
      <c r="I43" s="1" t="s">
        <v>239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239</v>
      </c>
      <c r="G45" s="13">
        <v>-203646646</v>
      </c>
      <c r="H45" s="1">
        <v>47591815</v>
      </c>
      <c r="I45" s="1" t="s">
        <v>239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239</v>
      </c>
      <c r="G46" s="13">
        <v>-203745542</v>
      </c>
      <c r="H46" s="1">
        <v>97864820</v>
      </c>
      <c r="I46" s="1" t="s">
        <v>239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27:30">
      <c r="AA57" s="7">
        <v>43742</v>
      </c>
      <c r="AB57">
        <v>-117195364</v>
      </c>
      <c r="AC57">
        <v>10103717</v>
      </c>
      <c r="AD57">
        <v>66286366</v>
      </c>
    </row>
    <row r="58" spans="27:30">
      <c r="AA58" t="s">
        <v>240</v>
      </c>
      <c r="AB58">
        <v>-8728029354</v>
      </c>
      <c r="AC58" t="e">
        <v>#VALUE!</v>
      </c>
      <c r="AD58">
        <v>2938950588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45" activePane="bottomLeft" state="frozen"/>
      <selection/>
      <selection pane="bottomLeft" activeCell="A56" sqref="A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56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239</v>
      </c>
      <c r="G38" s="13">
        <v>-156855637</v>
      </c>
      <c r="H38" s="1">
        <v>-16878939</v>
      </c>
      <c r="I38" s="1" t="s">
        <v>239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239</v>
      </c>
      <c r="G39" s="13">
        <v>-117273539</v>
      </c>
      <c r="H39" s="1">
        <v>-179202754</v>
      </c>
      <c r="I39" s="1" t="s">
        <v>239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239</v>
      </c>
      <c r="G41" s="13">
        <v>-180348754</v>
      </c>
      <c r="H41" s="1">
        <v>99861987</v>
      </c>
      <c r="I41" s="1" t="s">
        <v>239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239</v>
      </c>
      <c r="G42" s="13">
        <v>-116138394</v>
      </c>
      <c r="H42" s="1">
        <v>-19752267</v>
      </c>
      <c r="I42" s="1" t="s">
        <v>239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239</v>
      </c>
      <c r="G43" s="13">
        <v>-127450710</v>
      </c>
      <c r="H43" s="1">
        <v>85740943</v>
      </c>
      <c r="I43" s="1" t="s">
        <v>239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239</v>
      </c>
      <c r="G45" s="13">
        <v>-193949711</v>
      </c>
      <c r="H45" s="1">
        <v>79945243</v>
      </c>
      <c r="I45" s="1" t="s">
        <v>239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239</v>
      </c>
      <c r="G46" s="13">
        <v>-194045121</v>
      </c>
      <c r="H46" s="1">
        <v>127824426</v>
      </c>
      <c r="I46" s="1" t="s">
        <v>239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27:30">
      <c r="AA57" s="7">
        <v>43742</v>
      </c>
      <c r="AB57">
        <v>-111614935</v>
      </c>
      <c r="AC57">
        <v>13416176</v>
      </c>
      <c r="AD57">
        <v>61151956</v>
      </c>
    </row>
    <row r="58" spans="27:30">
      <c r="AA58" t="s">
        <v>240</v>
      </c>
      <c r="AB58">
        <v>-8312016699</v>
      </c>
      <c r="AC58" t="e">
        <v>#VALUE!</v>
      </c>
      <c r="AD58">
        <v>4671334397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ySplit="3" topLeftCell="A49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55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372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239</v>
      </c>
      <c r="G37" s="13">
        <v>-164697974</v>
      </c>
      <c r="H37" s="1">
        <v>-54776790</v>
      </c>
      <c r="I37" s="1" t="s">
        <v>239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239</v>
      </c>
      <c r="G38" s="13">
        <v>-123136884</v>
      </c>
      <c r="H38" s="1">
        <v>-203966049</v>
      </c>
      <c r="I38" s="1" t="s">
        <v>239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239</v>
      </c>
      <c r="G40" s="13">
        <v>-189365680</v>
      </c>
      <c r="H40" s="1">
        <v>30401984</v>
      </c>
      <c r="I40" s="1" t="s">
        <v>239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239</v>
      </c>
      <c r="G41" s="13">
        <v>-121944984</v>
      </c>
      <c r="H41" s="1">
        <v>-105105929</v>
      </c>
      <c r="I41" s="1" t="s">
        <v>239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239</v>
      </c>
      <c r="G42" s="13">
        <v>-138322884</v>
      </c>
      <c r="H42" s="1">
        <v>18715633</v>
      </c>
      <c r="I42" s="1" t="s">
        <v>239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239</v>
      </c>
      <c r="G44" s="13">
        <v>-203645361</v>
      </c>
      <c r="H44" s="1">
        <v>20895262</v>
      </c>
      <c r="I44" s="1" t="s">
        <v>239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239</v>
      </c>
      <c r="G45" s="13">
        <v>-203746827</v>
      </c>
      <c r="H45" s="1">
        <v>71168267</v>
      </c>
      <c r="I45" s="1" t="s">
        <v>239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27:30">
      <c r="AA56" s="7">
        <v>43742</v>
      </c>
      <c r="AB56">
        <v>-117195364</v>
      </c>
      <c r="AC56">
        <v>13888049</v>
      </c>
      <c r="AD56">
        <v>105015945</v>
      </c>
    </row>
    <row r="57" spans="27:30">
      <c r="AA57" t="s">
        <v>240</v>
      </c>
      <c r="AB57">
        <v>-8365343239</v>
      </c>
      <c r="AC57" t="e">
        <v>#VALUE!</v>
      </c>
      <c r="AD57">
        <v>2581469543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3" activePane="bottomLeft" state="frozen"/>
      <selection/>
      <selection pane="bottomLeft" activeCell="A52" sqref="A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283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9" t="s">
        <v>283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52" si="0">F4+G4</f>
        <v>-40476894</v>
      </c>
      <c r="M4" t="s">
        <v>331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239</v>
      </c>
      <c r="G34" s="13">
        <v>-72238843</v>
      </c>
      <c r="H34" s="1">
        <v>-17605622</v>
      </c>
      <c r="I34" s="1" t="s">
        <v>239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239</v>
      </c>
      <c r="G35" s="13">
        <v>-54009565</v>
      </c>
      <c r="H35" s="1">
        <v>-92713711</v>
      </c>
      <c r="I35" s="1" t="s">
        <v>239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239</v>
      </c>
      <c r="G37" s="13">
        <v>-83057445</v>
      </c>
      <c r="H37" s="1">
        <v>25608381</v>
      </c>
      <c r="I37" s="1" t="s">
        <v>239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239</v>
      </c>
      <c r="G38" s="13">
        <v>-53486782</v>
      </c>
      <c r="H38" s="1">
        <v>-32849956</v>
      </c>
      <c r="I38" s="1" t="s">
        <v>239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239</v>
      </c>
      <c r="G39" s="13">
        <v>-58696595</v>
      </c>
      <c r="H39" s="1">
        <v>26065454</v>
      </c>
      <c r="I39" s="1" t="s">
        <v>239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239</v>
      </c>
      <c r="G41" s="13">
        <v>-89322278</v>
      </c>
      <c r="H41" s="1">
        <v>17234934</v>
      </c>
      <c r="I41" s="1" t="s">
        <v>239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239</v>
      </c>
      <c r="G42" s="13">
        <v>-89365090</v>
      </c>
      <c r="H42" s="1">
        <v>39285944</v>
      </c>
      <c r="I42" s="1" t="s">
        <v>239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27:30">
      <c r="AA53" s="7">
        <v>43742</v>
      </c>
      <c r="AB53">
        <v>-51403532</v>
      </c>
      <c r="AC53">
        <v>5607863</v>
      </c>
      <c r="AD53">
        <v>33987221</v>
      </c>
    </row>
    <row r="54" spans="27:30">
      <c r="AA54" t="s">
        <v>240</v>
      </c>
      <c r="AB54">
        <v>-3538262410</v>
      </c>
      <c r="AC54" t="e">
        <v>#VALUE!</v>
      </c>
      <c r="AD54">
        <v>1210849724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zoomScale="115" zoomScaleNormal="115" workbookViewId="0">
      <pane ySplit="3" topLeftCell="A4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0" t="s">
        <v>373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46" si="0">F4+G4</f>
        <v>-87771978</v>
      </c>
      <c r="M4" s="10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374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-13036559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-169758391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101049163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-31260927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94519387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91247768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139129398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27:30">
      <c r="AA47" s="7">
        <v>43742</v>
      </c>
      <c r="AB47">
        <v>-111614935</v>
      </c>
      <c r="AC47">
        <v>5830277</v>
      </c>
      <c r="AD47">
        <v>70463803</v>
      </c>
    </row>
    <row r="48" spans="27:30">
      <c r="AA48" t="s">
        <v>240</v>
      </c>
      <c r="AB48">
        <v>-6690535081</v>
      </c>
      <c r="AC48" t="e">
        <v>#VALUE!</v>
      </c>
      <c r="AD48">
        <v>3838573463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pane ySplit="3" topLeftCell="A42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0" t="s">
        <v>375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46" si="0">F4+G4</f>
        <v>-85138390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-32662583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-180464817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116430768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-2209772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124215329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121271932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169152339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27:30">
      <c r="AA47" s="7">
        <v>43742</v>
      </c>
      <c r="AB47">
        <v>-111614935</v>
      </c>
      <c r="AC47">
        <v>6226105</v>
      </c>
      <c r="AD47">
        <v>71517222</v>
      </c>
    </row>
    <row r="48" spans="27:30">
      <c r="AA48" t="s">
        <v>240</v>
      </c>
      <c r="AB48">
        <v>-6687050161</v>
      </c>
      <c r="AC48" t="e">
        <v>#VALUE!</v>
      </c>
      <c r="AD48">
        <v>3103678744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pane ySplit="3" topLeftCell="A41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0" t="s">
        <v>376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46" si="0">F4+G4</f>
        <v>-84424031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-52888064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-190622291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19961716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-103094187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16653482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-193948488</v>
      </c>
      <c r="H35" s="1">
        <v>8244302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-194045121</v>
      </c>
      <c r="H36" s="1">
        <v>56123485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27:30">
      <c r="AA47" s="7">
        <v>43742</v>
      </c>
      <c r="AB47">
        <v>-111614935</v>
      </c>
      <c r="AC47">
        <v>-686313</v>
      </c>
      <c r="AD47">
        <v>49248344</v>
      </c>
    </row>
    <row r="48" spans="27:30">
      <c r="AA48" t="s">
        <v>240</v>
      </c>
      <c r="AB48">
        <v>-6686346028</v>
      </c>
      <c r="AC48" t="e">
        <v>#VALUE!</v>
      </c>
      <c r="AD48">
        <v>2463774393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pane ySplit="3" topLeftCell="A41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0" t="s">
        <v>375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46" si="0">F4+G4</f>
        <v>-83701110</v>
      </c>
      <c r="M4" s="10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-64603081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-204205470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49471222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-75512222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67977654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-193948488</v>
      </c>
      <c r="H35" s="1">
        <v>74114722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-194043897</v>
      </c>
      <c r="H36" s="1">
        <v>121993906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27:30">
      <c r="AA47" s="7">
        <v>43742</v>
      </c>
      <c r="AB47">
        <v>-111614953</v>
      </c>
      <c r="AC47">
        <v>13221097</v>
      </c>
      <c r="AD47">
        <v>55473194</v>
      </c>
    </row>
    <row r="48" spans="27:30">
      <c r="AA48" t="s">
        <v>240</v>
      </c>
      <c r="AB48">
        <v>-6685567901</v>
      </c>
      <c r="AC48" t="e">
        <v>#VALUE!</v>
      </c>
      <c r="AD48">
        <v>3252881150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pane ySplit="3" topLeftCell="A40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0" t="s">
        <v>375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46" si="0">F4+G4</f>
        <v>-82156186</v>
      </c>
      <c r="M4" s="10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-28841378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-182773541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86366479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-36659796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107012313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122153553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170033960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27:30">
      <c r="AA47" s="7">
        <v>43742</v>
      </c>
      <c r="AB47">
        <v>-111614935</v>
      </c>
      <c r="AC47">
        <v>-2661232</v>
      </c>
      <c r="AD47">
        <v>43442769</v>
      </c>
    </row>
    <row r="48" spans="27:30">
      <c r="AA48" t="s">
        <v>240</v>
      </c>
      <c r="AB48">
        <v>-6684020511</v>
      </c>
      <c r="AC48" t="e">
        <v>#VALUE!</v>
      </c>
      <c r="AD48">
        <v>3728206920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0" t="s">
        <v>375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7" si="0">F4+G4</f>
        <v>0</v>
      </c>
      <c r="M4" s="10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0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0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0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239</v>
      </c>
      <c r="G19" s="13">
        <v>-164697974</v>
      </c>
      <c r="H19" s="1">
        <v>-18275527</v>
      </c>
      <c r="I19" s="1" t="s">
        <v>239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239</v>
      </c>
      <c r="G20" s="13">
        <v>-123136884</v>
      </c>
      <c r="H20" s="1">
        <v>-177402576</v>
      </c>
      <c r="I20" s="1" t="s">
        <v>239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239</v>
      </c>
      <c r="G22" s="13">
        <v>-189365680</v>
      </c>
      <c r="H22" s="1">
        <v>116335432</v>
      </c>
      <c r="I22" s="1" t="s">
        <v>239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239</v>
      </c>
      <c r="G23" s="13">
        <v>-121944984</v>
      </c>
      <c r="H23" s="1">
        <v>-22708117</v>
      </c>
      <c r="I23" s="1" t="s">
        <v>239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239</v>
      </c>
      <c r="G24" s="13">
        <v>-133822884</v>
      </c>
      <c r="H24" s="1">
        <v>80160720</v>
      </c>
      <c r="I24" s="1" t="s">
        <v>239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239</v>
      </c>
      <c r="G26" s="13">
        <v>-203646646</v>
      </c>
      <c r="H26" s="1">
        <v>67495887</v>
      </c>
      <c r="I26" s="1" t="s">
        <v>239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239</v>
      </c>
      <c r="G27" s="13">
        <v>-203744257</v>
      </c>
      <c r="H27" s="1">
        <v>117770177</v>
      </c>
      <c r="I27" s="1" t="s">
        <v>239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27:30">
      <c r="AA38" s="7">
        <v>43742</v>
      </c>
      <c r="AB38">
        <v>-117195364</v>
      </c>
      <c r="AC38">
        <v>6080782</v>
      </c>
      <c r="AD38">
        <v>75261588</v>
      </c>
    </row>
    <row r="39" spans="27:30">
      <c r="AA39" t="s">
        <v>240</v>
      </c>
      <c r="AB39">
        <v>-5353404698</v>
      </c>
      <c r="AC39" t="e">
        <v>#VALUE!</v>
      </c>
      <c r="AD39">
        <v>1457683387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24" activePane="bottomLeft" state="frozen"/>
      <selection/>
      <selection pane="bottomLeft" activeCell="A35" sqref="A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0" t="s">
        <v>375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35" si="0">F4+G4</f>
        <v>-102227963</v>
      </c>
      <c r="M4" s="10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0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0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0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239</v>
      </c>
      <c r="G17" s="13">
        <v>-156855637</v>
      </c>
      <c r="H17" s="1">
        <v>-46833651</v>
      </c>
      <c r="I17" s="1" t="s">
        <v>239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239</v>
      </c>
      <c r="G18" s="13">
        <v>-117273539</v>
      </c>
      <c r="H18" s="1">
        <v>-185616807</v>
      </c>
      <c r="I18" s="1" t="s">
        <v>239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239</v>
      </c>
      <c r="G20" s="13">
        <v>-180348754</v>
      </c>
      <c r="H20" s="1">
        <v>48344674</v>
      </c>
      <c r="I20" s="1" t="s">
        <v>239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239</v>
      </c>
      <c r="G21" s="13">
        <v>-116138394</v>
      </c>
      <c r="H21" s="1">
        <v>-79525777</v>
      </c>
      <c r="I21" s="1" t="s">
        <v>239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239</v>
      </c>
      <c r="G22" s="13">
        <v>-127450710</v>
      </c>
      <c r="H22" s="1">
        <v>37563106</v>
      </c>
      <c r="I22" s="1" t="s">
        <v>239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239</v>
      </c>
      <c r="G24" s="13">
        <v>-193949711</v>
      </c>
      <c r="H24" s="1">
        <v>46083270</v>
      </c>
      <c r="I24" s="1" t="s">
        <v>239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239</v>
      </c>
      <c r="G25" s="13">
        <v>-194042674</v>
      </c>
      <c r="H25" s="1">
        <v>93963677</v>
      </c>
      <c r="I25" s="1" t="s">
        <v>239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377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377</v>
      </c>
      <c r="AB35">
        <v>-183904648</v>
      </c>
      <c r="AC35">
        <v>5900497</v>
      </c>
      <c r="AD35">
        <v>68689945</v>
      </c>
    </row>
    <row r="36" spans="27:30">
      <c r="AA36" s="7">
        <v>43742</v>
      </c>
      <c r="AB36">
        <v>-111614935</v>
      </c>
      <c r="AC36">
        <v>10317636</v>
      </c>
      <c r="AD36">
        <v>71479994</v>
      </c>
    </row>
    <row r="37" spans="27:30">
      <c r="AA37" t="s">
        <v>240</v>
      </c>
      <c r="AB37">
        <v>-4868154001</v>
      </c>
      <c r="AC37" t="e">
        <v>#VALUE!</v>
      </c>
      <c r="AD37">
        <v>1815158427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18" activePane="bottomLeft" state="frozen"/>
      <selection/>
      <selection pane="bottomLeft" activeCell="A27" sqref="A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0" t="s">
        <v>378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27" si="0">F4+G4</f>
        <v>-102901967</v>
      </c>
      <c r="M4" s="10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0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0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0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0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239</v>
      </c>
      <c r="G9" s="1">
        <v>-188912153</v>
      </c>
      <c r="H9" s="1">
        <v>-713952463</v>
      </c>
      <c r="I9" s="1" t="s">
        <v>239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239</v>
      </c>
      <c r="G10" s="1">
        <v>-141240680</v>
      </c>
      <c r="H10" s="1">
        <v>-882320758</v>
      </c>
      <c r="I10" s="1" t="s">
        <v>239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239</v>
      </c>
      <c r="G12" s="1">
        <v>-217206548</v>
      </c>
      <c r="H12" s="1">
        <v>52699945</v>
      </c>
      <c r="I12" s="1" t="s">
        <v>239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239</v>
      </c>
      <c r="G13" s="1">
        <v>-139873545</v>
      </c>
      <c r="H13" s="1">
        <v>38420159</v>
      </c>
      <c r="I13" s="1" t="s">
        <v>239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239</v>
      </c>
      <c r="G14" s="1">
        <v>-153497754</v>
      </c>
      <c r="H14" s="1">
        <v>288495545</v>
      </c>
      <c r="I14" s="1" t="s">
        <v>239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239</v>
      </c>
      <c r="G16" s="1">
        <v>-233587125</v>
      </c>
      <c r="H16" s="1">
        <v>575502207</v>
      </c>
      <c r="I16" s="1" t="s">
        <v>239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239</v>
      </c>
      <c r="G17" s="1">
        <v>-233699088</v>
      </c>
      <c r="H17" s="1">
        <v>633169384</v>
      </c>
      <c r="I17" s="1" t="s">
        <v>239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27:30">
      <c r="AA28" s="7">
        <v>43742</v>
      </c>
      <c r="AB28">
        <v>-134425629</v>
      </c>
      <c r="AC28">
        <v>12075833</v>
      </c>
      <c r="AD28">
        <v>107993814</v>
      </c>
    </row>
    <row r="29" spans="27:30">
      <c r="AA29" t="s">
        <v>240</v>
      </c>
      <c r="AB29">
        <v>-4563865789</v>
      </c>
      <c r="AC29" t="e">
        <v>#VALUE!</v>
      </c>
      <c r="AD29">
        <v>845777842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15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0" t="s">
        <v>379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26" si="0">F4+G4</f>
        <v>-99664931</v>
      </c>
      <c r="M4" s="10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0"/>
      <c r="N5" t="s">
        <v>380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0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0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239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0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239</v>
      </c>
      <c r="G9" s="1">
        <v>-123136884</v>
      </c>
      <c r="H9" s="1">
        <v>-669684681</v>
      </c>
      <c r="I9" s="1" t="s">
        <v>239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239</v>
      </c>
      <c r="G11" s="1">
        <v>-189365680</v>
      </c>
      <c r="H11" s="1">
        <v>48533648</v>
      </c>
      <c r="I11" s="1" t="s">
        <v>239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239</v>
      </c>
      <c r="G12" s="1">
        <v>-121944984</v>
      </c>
      <c r="H12" s="1">
        <v>26253595</v>
      </c>
      <c r="I12" s="1" t="s">
        <v>239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239</v>
      </c>
      <c r="G13" s="1">
        <v>-133822884</v>
      </c>
      <c r="H13" s="1">
        <v>273196147</v>
      </c>
      <c r="I13" s="1" t="s">
        <v>239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239</v>
      </c>
      <c r="G15" s="1">
        <v>-203646646</v>
      </c>
      <c r="H15" s="1">
        <v>496067038</v>
      </c>
      <c r="I15" s="1" t="s">
        <v>239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239</v>
      </c>
      <c r="G16" s="1">
        <v>-203746827</v>
      </c>
      <c r="H16" s="1">
        <v>546340043</v>
      </c>
      <c r="I16" s="1" t="s">
        <v>239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27:30">
      <c r="AA27" s="7">
        <v>43742</v>
      </c>
      <c r="AB27">
        <v>-117195364</v>
      </c>
      <c r="AC27">
        <v>14420240</v>
      </c>
      <c r="AD27">
        <v>62774022</v>
      </c>
    </row>
    <row r="28" spans="27:30">
      <c r="AA28" t="s">
        <v>240</v>
      </c>
      <c r="AB28">
        <v>-3780512842</v>
      </c>
      <c r="AC28" t="e">
        <v>#VALUE!</v>
      </c>
      <c r="AD28">
        <v>1099644611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3" activePane="bottomLeft" state="frozen"/>
      <selection/>
      <selection pane="bottomLeft" activeCell="A20" sqref="A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2" t="s">
        <v>381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20" si="0">F4+G4</f>
        <v>-98520553</v>
      </c>
      <c r="M4" s="12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2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2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2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2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239</v>
      </c>
      <c r="G9" s="1">
        <v>-203645361</v>
      </c>
      <c r="H9" s="1">
        <v>122076292</v>
      </c>
      <c r="I9" s="1" t="s">
        <v>239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239</v>
      </c>
      <c r="G10" s="1">
        <v>-203746827</v>
      </c>
      <c r="H10" s="1">
        <v>14129711</v>
      </c>
      <c r="I10" s="1" t="s">
        <v>239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27:30">
      <c r="AA21" s="7">
        <v>43742</v>
      </c>
      <c r="AB21">
        <v>-117195364</v>
      </c>
      <c r="AC21">
        <v>10449302</v>
      </c>
      <c r="AD21">
        <v>79272780</v>
      </c>
    </row>
    <row r="22" spans="27:30">
      <c r="AA22" t="s">
        <v>240</v>
      </c>
      <c r="AB22">
        <v>-2990737308</v>
      </c>
      <c r="AC22" t="e">
        <v>#VALUE!</v>
      </c>
      <c r="AD22">
        <v>1847113862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3" activePane="bottomLeft" state="frozen"/>
      <selection/>
      <selection pane="bottomLeft" activeCell="A20" sqref="A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2" t="s">
        <v>382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0" si="0">F4+G4</f>
        <v>0</v>
      </c>
      <c r="M4" s="12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2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2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2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2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239</v>
      </c>
      <c r="G9" s="1">
        <v>-193949711</v>
      </c>
      <c r="H9" s="1">
        <v>97031206</v>
      </c>
      <c r="I9" s="1" t="s">
        <v>239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239</v>
      </c>
      <c r="G10" s="1">
        <v>-194042674</v>
      </c>
      <c r="H10" s="1">
        <v>-5772891</v>
      </c>
      <c r="I10" s="1" t="s">
        <v>239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27:30">
      <c r="AA21" s="7">
        <v>43742</v>
      </c>
      <c r="AB21">
        <v>-111614935</v>
      </c>
      <c r="AC21">
        <v>10531216</v>
      </c>
      <c r="AD21">
        <v>87905810</v>
      </c>
    </row>
    <row r="22" spans="27:30">
      <c r="AA22" t="s">
        <v>240</v>
      </c>
      <c r="AB22">
        <v>-2492351088</v>
      </c>
      <c r="AC22" t="e">
        <v>#VALUE!</v>
      </c>
      <c r="AD22">
        <v>1429863474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8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13:13">
      <c r="M1" s="9" t="s">
        <v>283</v>
      </c>
    </row>
    <row r="2" ht="233" customHeight="1"/>
    <row r="3" ht="54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2" t="s">
        <v>203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17" si="0">G4+F4</f>
        <v>-236797259</v>
      </c>
      <c r="M4" s="12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239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239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27:30">
      <c r="AA18" s="7">
        <v>43742</v>
      </c>
      <c r="AB18">
        <v>-240097127</v>
      </c>
      <c r="AC18">
        <v>24084828</v>
      </c>
      <c r="AD18">
        <v>136718063</v>
      </c>
    </row>
    <row r="19" spans="27:30">
      <c r="AA19" t="s">
        <v>240</v>
      </c>
      <c r="AB19">
        <v>-4753517970</v>
      </c>
      <c r="AC19" t="e">
        <v>#VALUE!</v>
      </c>
      <c r="AD19">
        <v>3765171086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2" t="s">
        <v>383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13" si="0">G4+F4</f>
        <v>-57696885</v>
      </c>
      <c r="M4" s="12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238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27:30">
      <c r="AA14" s="7">
        <v>43742</v>
      </c>
      <c r="AB14">
        <v>-51819635</v>
      </c>
      <c r="AC14">
        <v>4833474</v>
      </c>
      <c r="AD14">
        <v>164770489</v>
      </c>
    </row>
    <row r="15" spans="27:30">
      <c r="AA15" t="s">
        <v>240</v>
      </c>
      <c r="AB15">
        <v>-716912022</v>
      </c>
      <c r="AC15">
        <v>-45628484</v>
      </c>
      <c r="AD15">
        <v>129531701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6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2" t="s">
        <v>383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13" si="0">G4+F4</f>
        <v>-58968854</v>
      </c>
      <c r="M4" s="12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238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27:30">
      <c r="AA14" s="7">
        <v>43742</v>
      </c>
      <c r="AB14">
        <v>-53082730</v>
      </c>
      <c r="AC14">
        <v>3862988</v>
      </c>
      <c r="AD14">
        <v>136528803</v>
      </c>
    </row>
    <row r="15" spans="27:30">
      <c r="AA15" t="s">
        <v>240</v>
      </c>
      <c r="AB15">
        <v>-734252248</v>
      </c>
      <c r="AC15">
        <v>-73602165</v>
      </c>
      <c r="AD15">
        <v>-97817489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5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2" t="s">
        <v>383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13" si="0">G4+F4</f>
        <v>-47750685</v>
      </c>
      <c r="M4" s="12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27:30">
      <c r="AA14" s="7">
        <v>43742</v>
      </c>
      <c r="AB14">
        <v>-43182853</v>
      </c>
      <c r="AC14">
        <v>6298338</v>
      </c>
      <c r="AD14">
        <v>122797237</v>
      </c>
    </row>
    <row r="15" spans="27:30">
      <c r="AA15" t="s">
        <v>240</v>
      </c>
      <c r="AB15">
        <v>-597091551</v>
      </c>
      <c r="AC15">
        <v>-48331116</v>
      </c>
      <c r="AD15">
        <v>-11487102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8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2" t="s">
        <v>383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13" si="0">G4+F4</f>
        <v>-53750103</v>
      </c>
      <c r="M4" s="12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238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27:30">
      <c r="AA14" s="7">
        <v>43742</v>
      </c>
      <c r="AB14">
        <v>-49243808</v>
      </c>
      <c r="AC14">
        <v>7484196</v>
      </c>
      <c r="AD14">
        <v>156083775</v>
      </c>
    </row>
    <row r="15" spans="27:30">
      <c r="AA15" t="s">
        <v>240</v>
      </c>
      <c r="AB15">
        <v>-680196734</v>
      </c>
      <c r="AC15">
        <v>765097816</v>
      </c>
      <c r="AD15">
        <v>98591953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pane ySplit="3" topLeftCell="A7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2" t="s">
        <v>383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13" si="0">G4+F4</f>
        <v>-47050271</v>
      </c>
      <c r="M4" s="12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27:30">
      <c r="AA14" s="7">
        <v>43742</v>
      </c>
      <c r="AB14">
        <v>-43182853</v>
      </c>
      <c r="AC14">
        <v>2721746</v>
      </c>
      <c r="AD14">
        <v>129894699</v>
      </c>
    </row>
    <row r="15" spans="27:30">
      <c r="AA15" t="s">
        <v>240</v>
      </c>
      <c r="AB15">
        <v>-596393506</v>
      </c>
      <c r="AC15">
        <v>-43655655</v>
      </c>
      <c r="AD15">
        <v>73669317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6" activePane="bottomLeft" state="frozen"/>
      <selection/>
      <selection pane="bottomLeft" activeCell="A12" sqref="A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2" t="s">
        <v>384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2" si="0">G4+F4</f>
        <v>0</v>
      </c>
      <c r="M4" s="12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27:30">
      <c r="AA13" s="7">
        <v>43742</v>
      </c>
      <c r="AB13">
        <v>-43182853</v>
      </c>
      <c r="AC13">
        <v>3130576</v>
      </c>
      <c r="AD13">
        <v>20489588</v>
      </c>
    </row>
    <row r="14" spans="27:30">
      <c r="AA14" t="s">
        <v>240</v>
      </c>
      <c r="AB14">
        <v>-456654402</v>
      </c>
      <c r="AC14">
        <v>-38404986</v>
      </c>
      <c r="AD14">
        <v>-143961592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4" activePane="bottomLeft" state="frozen"/>
      <selection/>
      <selection pane="bottomLeft" activeCell="A10" sqref="A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2" t="s">
        <v>212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0" si="0">G4+F4</f>
        <v>0</v>
      </c>
      <c r="M4" s="12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2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27:30">
      <c r="AA11" s="7">
        <v>43742</v>
      </c>
      <c r="AB11">
        <v>-43182379</v>
      </c>
      <c r="AC11">
        <v>3632697</v>
      </c>
      <c r="AD11">
        <v>30931222</v>
      </c>
    </row>
    <row r="12" spans="27:30">
      <c r="AA12" t="s">
        <v>240</v>
      </c>
      <c r="AB12">
        <v>-344488872</v>
      </c>
      <c r="AC12">
        <v>102033242</v>
      </c>
      <c r="AD12">
        <v>-150648554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selection activeCell="A9" sqref="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2" t="s">
        <v>385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284</v>
      </c>
      <c r="AC3" t="s">
        <v>285</v>
      </c>
      <c r="AD3" t="s">
        <v>286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9" si="0">G4+F4</f>
        <v>-38350947</v>
      </c>
      <c r="M4" s="12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2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27:30">
      <c r="AA10" s="7">
        <v>43742</v>
      </c>
      <c r="AB10">
        <v>-43182853</v>
      </c>
      <c r="AC10">
        <v>3260389</v>
      </c>
      <c r="AD10">
        <v>26661945</v>
      </c>
    </row>
    <row r="11" spans="27:30">
      <c r="AA11" t="s">
        <v>240</v>
      </c>
      <c r="AB11">
        <v>-342665905</v>
      </c>
      <c r="AC11">
        <v>90908171</v>
      </c>
      <c r="AD11">
        <v>-158374938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"/>
  <sheetViews>
    <sheetView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25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0" t="s">
        <v>386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4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>G4+F4</f>
        <v>-52392855</v>
      </c>
      <c r="M4" s="10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</row>
    <row r="5" spans="1:13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>G5+F5</f>
        <v>-111614935</v>
      </c>
      <c r="M5" s="10"/>
    </row>
    <row r="6" spans="13:13">
      <c r="M6" s="10"/>
    </row>
    <row r="7" spans="13:13">
      <c r="M7" s="10"/>
    </row>
    <row r="8" spans="13:13">
      <c r="M8" s="10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"/>
  <sheetViews>
    <sheetView workbookViewId="0">
      <selection activeCell="A5" sqref="A5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283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274</v>
      </c>
      <c r="D3" s="3" t="s">
        <v>275</v>
      </c>
      <c r="E3" s="3" t="s">
        <v>276</v>
      </c>
      <c r="F3" s="3" t="s">
        <v>277</v>
      </c>
      <c r="G3" s="3" t="s">
        <v>278</v>
      </c>
      <c r="H3" s="3" t="s">
        <v>279</v>
      </c>
      <c r="I3" s="3" t="s">
        <v>22</v>
      </c>
      <c r="J3" s="3" t="s">
        <v>280</v>
      </c>
      <c r="K3" s="3" t="s">
        <v>281</v>
      </c>
      <c r="L3" s="3" t="s">
        <v>282</v>
      </c>
      <c r="M3" s="10" t="s">
        <v>387</v>
      </c>
      <c r="N3" s="2" t="s">
        <v>2</v>
      </c>
      <c r="O3" s="2" t="s">
        <v>3</v>
      </c>
      <c r="P3" s="2" t="s">
        <v>296</v>
      </c>
      <c r="Q3" s="11" t="s">
        <v>11</v>
      </c>
      <c r="R3" s="11" t="s">
        <v>20</v>
      </c>
      <c r="S3" s="3" t="s">
        <v>313</v>
      </c>
      <c r="T3" s="3" t="s">
        <v>314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>G4+F4</f>
        <v>-56560358</v>
      </c>
      <c r="M4" s="10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</row>
    <row r="5" spans="1:13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/>
      <c r="M5" s="10"/>
    </row>
    <row r="6" spans="13:13">
      <c r="M6" s="10"/>
    </row>
    <row r="7" spans="13:13">
      <c r="M7" s="10"/>
    </row>
    <row r="8" spans="13:13">
      <c r="M8" s="10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83</vt:i4>
      </vt:variant>
    </vt:vector>
  </HeadingPairs>
  <TitlesOfParts>
    <vt:vector size="8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  <vt:lpstr>Donga</vt:lpstr>
      <vt:lpstr>Ukerewe</vt:lpstr>
      <vt:lpstr>Juma岛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2019-10-04T10:02:59Z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