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77" activeTab="8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湖泉列岛" sheetId="39" r:id="rId56"/>
    <sheet name="Lambertisland" sheetId="40" r:id="rId57"/>
    <sheet name="小金山列岛" sheetId="41" r:id="rId58"/>
    <sheet name="ISLASANTAY" sheetId="44" r:id="rId59"/>
    <sheet name="Deneysville" sheetId="45" r:id="rId60"/>
    <sheet name="宾夕法尼亚州" sheetId="46" r:id="rId61"/>
    <sheet name="甘尼森岛" sheetId="47" r:id="rId62"/>
    <sheet name="斯壮结" sheetId="48" r:id="rId63"/>
    <sheet name="Kugluktuk" sheetId="53" r:id="rId64"/>
    <sheet name="Moosonee" sheetId="54" r:id="rId65"/>
    <sheet name="螺洲岛" sheetId="55" r:id="rId66"/>
    <sheet name="果州群岛" sheetId="56" r:id="rId67"/>
    <sheet name="庙湾岛" sheetId="58" r:id="rId68"/>
    <sheet name="Barrio" sheetId="60" r:id="rId69"/>
    <sheet name="向岛" sheetId="62" r:id="rId70"/>
    <sheet name="岛田岛" sheetId="63" r:id="rId71"/>
    <sheet name="小槌岛" sheetId="64" r:id="rId72"/>
    <sheet name="爷婆岛" sheetId="65" r:id="rId73"/>
    <sheet name="高岛" sheetId="66" r:id="rId74"/>
    <sheet name="平郡岛" sheetId="67" r:id="rId75"/>
    <sheet name="三角岛" sheetId="68" r:id="rId76"/>
    <sheet name="狗骨岛" sheetId="69" r:id="rId77"/>
    <sheet name="普拉兰岛" sheetId="70" r:id="rId78"/>
    <sheet name="法伊拉卡岛" sheetId="71" r:id="rId79"/>
    <sheet name="Nakhiloo岛" sheetId="72" r:id="rId80"/>
    <sheet name="巴赫达尔机场" sheetId="73" r:id="rId81"/>
    <sheet name="第一区" sheetId="74" r:id="rId82"/>
    <sheet name="中开罗" sheetId="75" r:id="rId83"/>
    <sheet name="Ukerewe" sheetId="82" r:id="rId84"/>
    <sheet name="Juma岛" sheetId="83" r:id="rId85"/>
    <sheet name="鲁邦多岛" sheetId="84" r:id="rId86"/>
    <sheet name="富埃特文图拉岛" sheetId="85" r:id="rId87"/>
    <sheet name="丹戎乌班市" sheetId="86" r:id="rId88"/>
    <sheet name="秘密天堂岛" sheetId="89" r:id="rId89"/>
    <sheet name="加拉彦岛" sheetId="90" r:id="rId90"/>
    <sheet name="霍马利格岛" sheetId="91" r:id="rId91"/>
    <sheet name="中路镇" sheetId="92" r:id="rId9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8"/>
    <pivotCache cacheId="1" r:id="rId99"/>
    <pivotCache cacheId="2" r:id="rId100"/>
    <pivotCache cacheId="3" r:id="rId101"/>
    <pivotCache cacheId="4" r:id="rId102"/>
    <pivotCache cacheId="5" r:id="rId103"/>
    <pivotCache cacheId="6" r:id="rId104"/>
    <pivotCache cacheId="7" r:id="rId105"/>
    <pivotCache cacheId="8" r:id="rId106"/>
    <pivotCache cacheId="9" r:id="rId107"/>
    <pivotCache cacheId="10" r:id="rId108"/>
    <pivotCache cacheId="11" r:id="rId109"/>
    <pivotCache cacheId="12" r:id="rId110"/>
    <pivotCache cacheId="13" r:id="rId111"/>
    <pivotCache cacheId="14" r:id="rId112"/>
    <pivotCache cacheId="15" r:id="rId113"/>
    <pivotCache cacheId="16" r:id="rId114"/>
    <pivotCache cacheId="17" r:id="rId115"/>
    <pivotCache cacheId="18" r:id="rId116"/>
    <pivotCache cacheId="19" r:id="rId117"/>
    <pivotCache cacheId="20" r:id="rId118"/>
    <pivotCache cacheId="21" r:id="rId119"/>
    <pivotCache cacheId="22" r:id="rId120"/>
    <pivotCache cacheId="23" r:id="rId121"/>
    <pivotCache cacheId="24" r:id="rId122"/>
    <pivotCache cacheId="25" r:id="rId123"/>
    <pivotCache cacheId="26" r:id="rId124"/>
    <pivotCache cacheId="27" r:id="rId125"/>
    <pivotCache cacheId="28" r:id="rId126"/>
    <pivotCache cacheId="29" r:id="rId127"/>
    <pivotCache cacheId="30" r:id="rId128"/>
    <pivotCache cacheId="31" r:id="rId129"/>
    <pivotCache cacheId="32" r:id="rId130"/>
    <pivotCache cacheId="33" r:id="rId131"/>
    <pivotCache cacheId="34" r:id="rId132"/>
    <pivotCache cacheId="35" r:id="rId133"/>
    <pivotCache cacheId="36" r:id="rId134"/>
    <pivotCache cacheId="37" r:id="rId135"/>
    <pivotCache cacheId="38" r:id="rId136"/>
    <pivotCache cacheId="39" r:id="rId137"/>
    <pivotCache cacheId="40" r:id="rId138"/>
    <pivotCache cacheId="41" r:id="rId139"/>
    <pivotCache cacheId="42" r:id="rId140"/>
    <pivotCache cacheId="43" r:id="rId141"/>
    <pivotCache cacheId="44" r:id="rId142"/>
    <pivotCache cacheId="45" r:id="rId143"/>
    <pivotCache cacheId="46" r:id="rId144"/>
    <pivotCache cacheId="47" r:id="rId145"/>
    <pivotCache cacheId="48" r:id="rId146"/>
    <pivotCache cacheId="49" r:id="rId147"/>
    <pivotCache cacheId="50" r:id="rId148"/>
    <pivotCache cacheId="51" r:id="rId149"/>
    <pivotCache cacheId="52" r:id="rId150"/>
    <pivotCache cacheId="53" r:id="rId151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<sst xmlns="http://schemas.openxmlformats.org/spreadsheetml/2006/main" count="6286" uniqueCount="426">
  <si>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</si>
  <si>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</si>
  <si>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</si>
  <si>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</si>
  <si>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</si>
  <si>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</si>
  <si>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</si>
  <si>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</si>
  <si>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</si>
  <si>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</si>
  <si>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</si>
  <si>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</si>
  <si>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</si>
  <si>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</si>
  <si>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</si>
  <si>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</si>
  <si>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</si>
  <si>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</si>
  <si>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</si>
  <si>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</si>
  <si>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</si>
  <si>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</si>
  <si>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</si>
  <si>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</si>
  <si>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</si>
  <si>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</si>
  <si>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</si>
  <si>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</si>
  <si>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</si>
  <si>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</si>
  <si>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</si>
  <si>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</si>
  <si>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</si>
  <si>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</si>
  <si>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</si>
  <si>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</si>
  <si>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</si>
  <si>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</si>
  <si>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</si>
  <si>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</si>
  <si>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</si>
  <si>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</si>
  <si>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</si>
  <si>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</si>
  <si>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</si>
  <si>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</si>
  <si>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</si>
  <si>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</si>
  <si>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</si>
  <si>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</si>
  <si>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</si>
  <si>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</si>
  <si>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</si>
  <si>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</si>
  <si>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</si>
  <si>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</si>
  <si>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</si>
  <si>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</si>
  <si>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</si>
  <si>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</si>
  <si>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</si>
  <si>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</si>
  <si>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</si>
  <si>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</si>
  <si>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</si>
  <si>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</si>
  <si>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</si>
  <si>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</si>
  <si>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</si>
  <si>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</si>
  <si>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</si>
  <si>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</si>
  <si>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</si>
  <si>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</si>
  <si>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</si>
  <si>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</si>
  <si>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</si>
  <si>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</si>
  <si>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</si>
  <si>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</si>
  <si>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</si>
  <si>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</si>
  <si>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</si>
  <si>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</si>
  <si>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</si>
  <si>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</si>
  <si>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</si>
  <si>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</si>
  <si>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</si>
  <si>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</si>
  <si>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</si>
  <si>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</si>
  <si>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</si>
  <si>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</si>
  <si>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</si>
  <si>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</si>
  <si>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</si>
  <si>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</si>
  <si>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</si>
  <si>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</si>
  <si>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</si>
  <si>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</si>
  <si>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</si>
  <si>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</si>
  <si>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</si>
  <si>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</si>
  <si>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</si>
  <si>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</si>
  <si>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</si>
  <si>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</si>
  <si>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</si>
  <si>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</si>
  <si>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</si>
  <si>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</si>
  <si>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</si>
  <si>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</si>
  <si>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</si>
  <si>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</si>
  <si>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</si>
  <si>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</si>
  <si>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</si>
  <si>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</si>
  <si>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</si>
  <si>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</si>
  <si>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</si>
  <si>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</si>
  <si>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</si>
  <si>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</si>
  <si>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</si>
  <si>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</si>
  <si>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</si>
  <si>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</si>
  <si>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</si>
  <si>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</si>
  <si>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</si>
  <si>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</si>
  <si>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</si>
  <si>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</si>
  <si>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</si>
  <si>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</si>
  <si>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</si>
  <si>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</si>
  <si>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</si>
  <si>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</si>
  <si>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</si>
  <si>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</si>
  <si>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</si>
  <si>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</si>
  <si>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</si>
  <si>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</si>
  <si>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</si>
  <si>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</si>
  <si>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</si>
  <si>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</si>
  <si>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</si>
  <si>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</si>
  <si>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</si>
  <si>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</si>
  <si>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</si>
  <si>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</si>
  <si>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</si>
  <si>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</si>
  <si>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</si>
  <si>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</si>
  <si>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</si>
  <si>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</si>
  <si>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</si>
  <si>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</si>
  <si>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</si>
  <si>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</si>
  <si>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</si>
  <si>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</si>
  <si>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</si>
  <si>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</si>
  <si>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</si>
  <si>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</si>
  <si>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</si>
  <si>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</si>
  <si>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</si>
  <si>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</si>
  <si>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</si>
  <si>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</si>
  <si>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</si>
  <si>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</si>
  <si>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</si>
  <si>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</si>
  <si>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</si>
  <si>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</si>
  <si>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</si>
  <si>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</si>
  <si>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</si>
  <si>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</si>
  <si>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</si>
  <si>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</si>
  <si>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</si>
  <si>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</si>
  <si>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</si>
  <si>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</si>
  <si>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</si>
  <si>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</si>
  <si>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</si>
  <si>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</si>
  <si>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</si>
  <si>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</si>
  <si>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</si>
  <si>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</si>
  <si>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</si>
  <si>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</si>
  <si>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</si>
  <si>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</si>
  <si>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</si>
  <si>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</si>
  <si>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</si>
  <si>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</si>
  <si>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</si>
  <si>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</si>
  <si>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</si>
  <si>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</si>
  <si>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</si>
  <si>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</si>
  <si>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</si>
  <si>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</si>
  <si>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</si>
  <si>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</si>
  <si>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</si>
  <si>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</si>
  <si>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</si>
  <si>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</si>
  <si>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</si>
  <si>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</si>
  <si>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</si>
  <si>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</si>
  <si>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</si>
  <si>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</si>
  <si>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</si>
  <si>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</si>
  <si>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</si>
  <si>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</si>
  <si>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</si>
  <si>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</si>
  <si>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</si>
  <si>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</si>
  <si>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</si>
  <si>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</si>
  <si>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</si>
  <si>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</si>
  <si>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</si>
  <si>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</si>
  <si>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</si>
  <si>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</si>
  <si>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</si>
  <si>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</si>
  <si>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</si>
  <si>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</si>
  <si>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</si>
  <si>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</si>
  <si>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</si>
  <si>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</si>
  <si>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</si>
  <si>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</si>
  <si>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</si>
  <si>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</si>
  <si>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</si>
  <si>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</si>
  <si>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</si>
  <si>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</si>
  <si>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</si>
  <si>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</si>
  <si>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</si>
  <si>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</si>
  <si>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</si>
  <si>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</si>
  <si>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</si>
  <si>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</si>
  <si>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</si>
  <si>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</si>
  <si>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</si>
  <si>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</si>
  <si>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</si>
  <si>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</si>
  <si>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</si>
  <si>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</si>
  <si>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</si>
  <si>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</si>
  <si>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Ukerewe</t>
  </si>
  <si>
    <t>Juma岛</t>
  </si>
  <si>
    <t>鲁邦多岛</t>
  </si>
  <si>
    <t>Elephantineisland</t>
  </si>
  <si>
    <t>富埃特文图拉岛</t>
  </si>
  <si>
    <t>丹戎乌班市</t>
  </si>
  <si>
    <t>秘密天堂岛</t>
  </si>
  <si>
    <t>加拉彦岛</t>
  </si>
  <si>
    <t>霍马利格岛</t>
  </si>
  <si>
    <t>Santísima</t>
  </si>
  <si>
    <t>中路镇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</si>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</sst>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42" formatCode="_ &quot;￥&quot;* #,##0_ ;_ &quot;￥&quot;* \-#,##0_ ;_ &quot;￥&quot;* &quot;-&quot;_ ;_ @_ "/>
    <numFmt numFmtId="41" formatCode="_ * #,##0_ ;_ * \-#,##0_ ;_ * &quot;-&quot;_ ;_ @_ 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13" fillId="0" borderId="0" applyFont="0" applyFill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20" fillId="24" borderId="13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6" fillId="0" borderId="0" applyNumberFormat="0" applyFill="0" applyBorder="0" applyAlignment="0" applyProtection="0">
      <alignment vertical="center"/>
    </xf>
    <xf numFmtId="0" fontId="13" fillId="23" borderId="12" applyNumberFormat="0" applyFont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5" fillId="0" borderId="15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8" fillId="5" borderId="16" applyNumberFormat="0" applyAlignment="0" applyProtection="0">
      <alignment vertical="center"/>
    </xf>
    <xf numFmtId="0" fontId="27" fillId="5" borderId="13" applyNumberFormat="0" applyAlignment="0" applyProtection="0">
      <alignment vertical="center"/>
    </xf>
    <xf numFmtId="0" fontId="25" fillId="32" borderId="14" applyNumberFormat="0" applyAlignment="0" applyProtection="0">
      <alignment vertical="center"/>
    </xf>
    <xf numFmtId="0" fontId="12" fillId="8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2.xml"/><Relationship Id="rId98" Type="http://schemas.openxmlformats.org/officeDocument/2006/relationships/pivotCacheDefinition" Target="pivotCache/pivotCacheDefinition1.xml"/><Relationship Id="rId97" Type="http://schemas.openxmlformats.org/officeDocument/2006/relationships/customXml" Target="../customXml/item5.xml"/><Relationship Id="rId96" Type="http://schemas.openxmlformats.org/officeDocument/2006/relationships/customXml" Target="../customXml/item4.xml"/><Relationship Id="rId95" Type="http://schemas.openxmlformats.org/officeDocument/2006/relationships/customXml" Target="../customXml/item3.xml"/><Relationship Id="rId94" Type="http://schemas.openxmlformats.org/officeDocument/2006/relationships/customXml" Target="../customXml/item2.xml"/><Relationship Id="rId93" Type="http://schemas.openxmlformats.org/officeDocument/2006/relationships/customXml" Target="../customXml/item1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4" Type="http://schemas.openxmlformats.org/officeDocument/2006/relationships/sharedStrings" Target="sharedStrings.xml"/><Relationship Id="rId153" Type="http://schemas.openxmlformats.org/officeDocument/2006/relationships/styles" Target="styles.xml"/><Relationship Id="rId152" Type="http://schemas.openxmlformats.org/officeDocument/2006/relationships/theme" Target="theme/theme1.xml"/><Relationship Id="rId151" Type="http://schemas.openxmlformats.org/officeDocument/2006/relationships/pivotCacheDefinition" Target="pivotCache/pivotCacheDefinition54.xml"/><Relationship Id="rId150" Type="http://schemas.openxmlformats.org/officeDocument/2006/relationships/pivotCacheDefinition" Target="pivotCache/pivotCacheDefinition5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52.xml"/><Relationship Id="rId148" Type="http://schemas.openxmlformats.org/officeDocument/2006/relationships/pivotCacheDefinition" Target="pivotCache/pivotCacheDefinition51.xml"/><Relationship Id="rId147" Type="http://schemas.openxmlformats.org/officeDocument/2006/relationships/pivotCacheDefinition" Target="pivotCache/pivotCacheDefinition50.xml"/><Relationship Id="rId146" Type="http://schemas.openxmlformats.org/officeDocument/2006/relationships/pivotCacheDefinition" Target="pivotCache/pivotCacheDefinition49.xml"/><Relationship Id="rId145" Type="http://schemas.openxmlformats.org/officeDocument/2006/relationships/pivotCacheDefinition" Target="pivotCache/pivotCacheDefinition48.xml"/><Relationship Id="rId144" Type="http://schemas.openxmlformats.org/officeDocument/2006/relationships/pivotCacheDefinition" Target="pivotCache/pivotCacheDefinition47.xml"/><Relationship Id="rId143" Type="http://schemas.openxmlformats.org/officeDocument/2006/relationships/pivotCacheDefinition" Target="pivotCache/pivotCacheDefinition46.xml"/><Relationship Id="rId142" Type="http://schemas.openxmlformats.org/officeDocument/2006/relationships/pivotCacheDefinition" Target="pivotCache/pivotCacheDefinition45.xml"/><Relationship Id="rId141" Type="http://schemas.openxmlformats.org/officeDocument/2006/relationships/pivotCacheDefinition" Target="pivotCache/pivotCacheDefinition44.xml"/><Relationship Id="rId140" Type="http://schemas.openxmlformats.org/officeDocument/2006/relationships/pivotCacheDefinition" Target="pivotCache/pivotCacheDefinition4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2.xml"/><Relationship Id="rId138" Type="http://schemas.openxmlformats.org/officeDocument/2006/relationships/pivotCacheDefinition" Target="pivotCache/pivotCacheDefinition41.xml"/><Relationship Id="rId137" Type="http://schemas.openxmlformats.org/officeDocument/2006/relationships/pivotCacheDefinition" Target="pivotCache/pivotCacheDefinition40.xml"/><Relationship Id="rId136" Type="http://schemas.openxmlformats.org/officeDocument/2006/relationships/pivotCacheDefinition" Target="pivotCache/pivotCacheDefinition39.xml"/><Relationship Id="rId135" Type="http://schemas.openxmlformats.org/officeDocument/2006/relationships/pivotCacheDefinition" Target="pivotCache/pivotCacheDefinition38.xml"/><Relationship Id="rId134" Type="http://schemas.openxmlformats.org/officeDocument/2006/relationships/pivotCacheDefinition" Target="pivotCache/pivotCacheDefinition37.xml"/><Relationship Id="rId133" Type="http://schemas.openxmlformats.org/officeDocument/2006/relationships/pivotCacheDefinition" Target="pivotCache/pivotCacheDefinition36.xml"/><Relationship Id="rId132" Type="http://schemas.openxmlformats.org/officeDocument/2006/relationships/pivotCacheDefinition" Target="pivotCache/pivotCacheDefinition35.xml"/><Relationship Id="rId131" Type="http://schemas.openxmlformats.org/officeDocument/2006/relationships/pivotCacheDefinition" Target="pivotCache/pivotCacheDefinition34.xml"/><Relationship Id="rId130" Type="http://schemas.openxmlformats.org/officeDocument/2006/relationships/pivotCacheDefinition" Target="pivotCache/pivotCacheDefinition3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2.xml"/><Relationship Id="rId128" Type="http://schemas.openxmlformats.org/officeDocument/2006/relationships/pivotCacheDefinition" Target="pivotCache/pivotCacheDefinition31.xml"/><Relationship Id="rId127" Type="http://schemas.openxmlformats.org/officeDocument/2006/relationships/pivotCacheDefinition" Target="pivotCache/pivotCacheDefinition30.xml"/><Relationship Id="rId126" Type="http://schemas.openxmlformats.org/officeDocument/2006/relationships/pivotCacheDefinition" Target="pivotCache/pivotCacheDefinition29.xml"/><Relationship Id="rId125" Type="http://schemas.openxmlformats.org/officeDocument/2006/relationships/pivotCacheDefinition" Target="pivotCache/pivotCacheDefinition28.xml"/><Relationship Id="rId124" Type="http://schemas.openxmlformats.org/officeDocument/2006/relationships/pivotCacheDefinition" Target="pivotCache/pivotCacheDefinition27.xml"/><Relationship Id="rId123" Type="http://schemas.openxmlformats.org/officeDocument/2006/relationships/pivotCacheDefinition" Target="pivotCache/pivotCacheDefinition26.xml"/><Relationship Id="rId122" Type="http://schemas.openxmlformats.org/officeDocument/2006/relationships/pivotCacheDefinition" Target="pivotCache/pivotCacheDefinition25.xml"/><Relationship Id="rId121" Type="http://schemas.openxmlformats.org/officeDocument/2006/relationships/pivotCacheDefinition" Target="pivotCache/pivotCacheDefinition24.xml"/><Relationship Id="rId120" Type="http://schemas.openxmlformats.org/officeDocument/2006/relationships/pivotCacheDefinition" Target="pivotCache/pivotCacheDefinition2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2.xml"/><Relationship Id="rId118" Type="http://schemas.openxmlformats.org/officeDocument/2006/relationships/pivotCacheDefinition" Target="pivotCache/pivotCacheDefinition21.xml"/><Relationship Id="rId117" Type="http://schemas.openxmlformats.org/officeDocument/2006/relationships/pivotCacheDefinition" Target="pivotCache/pivotCacheDefinition20.xml"/><Relationship Id="rId116" Type="http://schemas.openxmlformats.org/officeDocument/2006/relationships/pivotCacheDefinition" Target="pivotCache/pivotCacheDefinition19.xml"/><Relationship Id="rId115" Type="http://schemas.openxmlformats.org/officeDocument/2006/relationships/pivotCacheDefinition" Target="pivotCache/pivotCacheDefinition18.xml"/><Relationship Id="rId114" Type="http://schemas.openxmlformats.org/officeDocument/2006/relationships/pivotCacheDefinition" Target="pivotCache/pivotCacheDefinition17.xml"/><Relationship Id="rId113" Type="http://schemas.openxmlformats.org/officeDocument/2006/relationships/pivotCacheDefinition" Target="pivotCache/pivotCacheDefinition16.xml"/><Relationship Id="rId112" Type="http://schemas.openxmlformats.org/officeDocument/2006/relationships/pivotCacheDefinition" Target="pivotCache/pivotCacheDefinition15.xml"/><Relationship Id="rId111" Type="http://schemas.openxmlformats.org/officeDocument/2006/relationships/pivotCacheDefinition" Target="pivotCache/pivotCacheDefinition14.xml"/><Relationship Id="rId110" Type="http://schemas.openxmlformats.org/officeDocument/2006/relationships/pivotCacheDefinition" Target="pivotCache/pivotCacheDefinition13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2.xml"/><Relationship Id="rId108" Type="http://schemas.openxmlformats.org/officeDocument/2006/relationships/pivotCacheDefinition" Target="pivotCache/pivotCacheDefinition11.xml"/><Relationship Id="rId107" Type="http://schemas.openxmlformats.org/officeDocument/2006/relationships/pivotCacheDefinition" Target="pivotCache/pivotCacheDefinition10.xml"/><Relationship Id="rId106" Type="http://schemas.openxmlformats.org/officeDocument/2006/relationships/pivotCacheDefinition" Target="pivotCache/pivotCacheDefinition9.xml"/><Relationship Id="rId105" Type="http://schemas.openxmlformats.org/officeDocument/2006/relationships/pivotCacheDefinition" Target="pivotCache/pivotCacheDefinition8.xml"/><Relationship Id="rId104" Type="http://schemas.openxmlformats.org/officeDocument/2006/relationships/pivotCacheDefinition" Target="pivotCache/pivotCacheDefinition7.xml"/><Relationship Id="rId103" Type="http://schemas.openxmlformats.org/officeDocument/2006/relationships/pivotCacheDefinition" Target="pivotCache/pivotCacheDefinition6.xml"/><Relationship Id="rId102" Type="http://schemas.openxmlformats.org/officeDocument/2006/relationships/pivotCacheDefinition" Target="pivotCache/pivotCacheDefinition5.xml"/><Relationship Id="rId101" Type="http://schemas.openxmlformats.org/officeDocument/2006/relationships/pivotCacheDefinition" Target="pivotCache/pivotCacheDefinition4.xml"/><Relationship Id="rId100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控制面板!$P$13:$P$190</c:f>
              <c:numCache>
                <c:formatCode>General</c:formatCode>
                <c:ptCount val="17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控制面板!$Q$13:$Q$190</c:f>
              <c:numCache>
                <c:formatCode>General</c:formatCode>
                <c:ptCount val="17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控制面板!$R$13:$R$190</c:f>
              <c:numCache>
                <c:formatCode>General</c:formatCode>
                <c:ptCount val="17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控制面板!$S$13:$S$190</c:f>
              <c:numCache>
                <c:formatCode>General</c:formatCode>
                <c:ptCount val="17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控制面板!$T$13:$T$190</c:f>
              <c:numCache>
                <c:formatCode>General</c:formatCode>
                <c:ptCount val="17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控制面板!$P$13:$P$190</c:f>
              <c:numCache>
                <c:formatCode>General</c:formatCode>
                <c:ptCount val="177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控制面板!$Q$13:$Q$190</c:f>
              <c:numCache>
                <c:formatCode>General</c:formatCode>
                <c:ptCount val="177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控制面板!$R$13:$R$190</c:f>
              <c:numCache>
                <c:formatCode>General</c:formatCode>
                <c:ptCount val="177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控制面板!$S$13:$S$190</c:f>
              <c:numCache>
                <c:formatCode>General</c:formatCode>
                <c:ptCount val="177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控制面板!$O$13:$O$190</c:f>
              <c:strCache>
                <c:ptCount val="17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</c:strCache>
            </c:strRef>
          </c:cat>
          <c:val>
            <c:numRef>
              <c:f>控制面板!$T$13:$T$190</c:f>
              <c:numCache>
                <c:formatCode>General</c:formatCode>
                <c:ptCount val="177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小计!$A$1:$A$34</c:f>
              <c:strCache>
                <c:ptCount val="34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Ukerewe</c:v>
                </c:pt>
                <c:pt idx="29" c:formatCode="0%">
                  <c:v>Juma岛</c:v>
                </c:pt>
                <c:pt idx="30" c:formatCode="0%">
                  <c:v>鲁邦多岛</c:v>
                </c:pt>
                <c:pt idx="31" c:formatCode="0%">
                  <c:v>富埃特文图拉岛</c:v>
                </c:pt>
                <c:pt idx="32" c:formatCode="0%">
                  <c:v>丹戎乌班市</c:v>
                </c:pt>
                <c:pt idx="33" c:formatCode="0%">
                  <c:v>秘密天堂岛</c:v>
                </c:pt>
              </c:strCache>
            </c:strRef>
          </c:cat>
          <c:val>
            <c:numRef>
              <c:f>小计!$B$1:$B$34</c:f>
              <c:numCache>
                <c:formatCode>"$"#,##0.00_);[Red]\("$"#,##0.00\)</c:formatCode>
                <c:ptCount val="34"/>
                <c:pt idx="0">
                  <c:v>45183520</c:v>
                </c:pt>
                <c:pt idx="1">
                  <c:v>86804339</c:v>
                </c:pt>
                <c:pt idx="2">
                  <c:v>44423412</c:v>
                </c:pt>
                <c:pt idx="3">
                  <c:v>68135615</c:v>
                </c:pt>
                <c:pt idx="4">
                  <c:v>60988831</c:v>
                </c:pt>
                <c:pt idx="5">
                  <c:v>41964430</c:v>
                </c:pt>
                <c:pt idx="6">
                  <c:v>82425433</c:v>
                </c:pt>
                <c:pt idx="7">
                  <c:v>67240738</c:v>
                </c:pt>
                <c:pt idx="8">
                  <c:v>190904871</c:v>
                </c:pt>
                <c:pt idx="9">
                  <c:v>154078495</c:v>
                </c:pt>
                <c:pt idx="10">
                  <c:v>89287469</c:v>
                </c:pt>
                <c:pt idx="11">
                  <c:v>85998895</c:v>
                </c:pt>
                <c:pt idx="12">
                  <c:v>76371972</c:v>
                </c:pt>
                <c:pt idx="13">
                  <c:v>33768591</c:v>
                </c:pt>
                <c:pt idx="14">
                  <c:v>69817706</c:v>
                </c:pt>
                <c:pt idx="15">
                  <c:v>57927532</c:v>
                </c:pt>
                <c:pt idx="16">
                  <c:v>59256489</c:v>
                </c:pt>
                <c:pt idx="17">
                  <c:v>53911662</c:v>
                </c:pt>
                <c:pt idx="18">
                  <c:v>74668339</c:v>
                </c:pt>
                <c:pt idx="19">
                  <c:v>84527410</c:v>
                </c:pt>
                <c:pt idx="20">
                  <c:v>41820739</c:v>
                </c:pt>
                <c:pt idx="21">
                  <c:v>113904529</c:v>
                </c:pt>
                <c:pt idx="22">
                  <c:v>130326438</c:v>
                </c:pt>
                <c:pt idx="23">
                  <c:v>91753776</c:v>
                </c:pt>
                <c:pt idx="24">
                  <c:v>67384386</c:v>
                </c:pt>
                <c:pt idx="25">
                  <c:v>109668804</c:v>
                </c:pt>
                <c:pt idx="26">
                  <c:v>50280957</c:v>
                </c:pt>
                <c:pt idx="27">
                  <c:v>45295962</c:v>
                </c:pt>
                <c:pt idx="28">
                  <c:v>59665541</c:v>
                </c:pt>
                <c:pt idx="29">
                  <c:v>102400804</c:v>
                </c:pt>
                <c:pt idx="30">
                  <c:v>97997757</c:v>
                </c:pt>
                <c:pt idx="31">
                  <c:v>72968886</c:v>
                </c:pt>
                <c:pt idx="32">
                  <c:v>372511990</c:v>
                </c:pt>
                <c:pt idx="33">
                  <c:v>613780395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湖泉列岛!$X$4:$X$150</c:f>
              <c:strCache>
                <c:ptCount val="14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</c:strCache>
            </c:strRef>
          </c:cat>
          <c:val>
            <c:numRef>
              <c:f>湖泉列岛!$Y$4:$Y$150</c:f>
              <c:numCache>
                <c:formatCode>General</c:formatCode>
                <c:ptCount val="146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湖泉列岛!$X$4:$X$150</c:f>
              <c:strCache>
                <c:ptCount val="14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</c:strCache>
            </c:strRef>
          </c:cat>
          <c:val>
            <c:numRef>
              <c:f>湖泉列岛!$Z$4:$Z$150</c:f>
              <c:numCache>
                <c:formatCode>General</c:formatCode>
                <c:ptCount val="146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湖泉列岛!$X$4:$X$150</c:f>
              <c:strCache>
                <c:ptCount val="146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</c:strCache>
            </c:strRef>
          </c:cat>
          <c:val>
            <c:numRef>
              <c:f>湖泉列岛!$AA$4:$AA$150</c:f>
              <c:numCache>
                <c:formatCode>General</c:formatCode>
                <c:ptCount val="146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Lambertisland!$W$4:$W$149</c:f>
              <c:strCache>
                <c:ptCount val="14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</c:strCache>
            </c:strRef>
          </c:cat>
          <c:val>
            <c:numRef>
              <c:f>Lambertisland!$X$4:$X$149</c:f>
              <c:numCache>
                <c:formatCode>General</c:formatCode>
                <c:ptCount val="145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Lambertisland!$W$4:$W$149</c:f>
              <c:strCache>
                <c:ptCount val="14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</c:strCache>
            </c:strRef>
          </c:cat>
          <c:val>
            <c:numRef>
              <c:f>Lambertisland!$Y$4:$Y$149</c:f>
              <c:numCache>
                <c:formatCode>General</c:formatCode>
                <c:ptCount val="145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Lambertisland!$W$4:$W$149</c:f>
              <c:strCache>
                <c:ptCount val="145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</c:strCache>
            </c:strRef>
          </c:cat>
          <c:val>
            <c:numRef>
              <c:f>Lambertisland!$Z$4:$Z$149</c:f>
              <c:numCache>
                <c:formatCode>General</c:formatCode>
                <c:ptCount val="145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小金山列岛!$W$4:$W$147</c:f>
              <c:strCache>
                <c:ptCount val="14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</c:strCache>
            </c:strRef>
          </c:cat>
          <c:val>
            <c:numRef>
              <c:f>小金山列岛!$X$4:$X$147</c:f>
              <c:numCache>
                <c:formatCode>General</c:formatCode>
                <c:ptCount val="143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小金山列岛!$W$4:$W$147</c:f>
              <c:strCache>
                <c:ptCount val="14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</c:strCache>
            </c:strRef>
          </c:cat>
          <c:val>
            <c:numRef>
              <c:f>小金山列岛!$Y$4:$Y$147</c:f>
              <c:numCache>
                <c:formatCode>General</c:formatCode>
                <c:ptCount val="143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小金山列岛!$W$4:$W$147</c:f>
              <c:strCache>
                <c:ptCount val="143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</c:strCache>
            </c:strRef>
          </c:cat>
          <c:val>
            <c:numRef>
              <c:f>小金山列岛!$Z$4:$Z$147</c:f>
              <c:numCache>
                <c:formatCode>General</c:formatCode>
                <c:ptCount val="143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ISLASANTAY!$Z$4:$Z$143</c:f>
              <c:strCache>
                <c:ptCount val="1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</c:strCache>
            </c:strRef>
          </c:cat>
          <c:val>
            <c:numRef>
              <c:f>ISLASANTAY!$AA$4:$AA$143</c:f>
              <c:numCache>
                <c:formatCode>General</c:formatCode>
                <c:ptCount val="139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ISLASANTAY!$Z$4:$Z$143</c:f>
              <c:strCache>
                <c:ptCount val="1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</c:strCache>
            </c:strRef>
          </c:cat>
          <c:val>
            <c:numRef>
              <c:f>ISLASANTAY!$AB$4:$AB$143</c:f>
              <c:numCache>
                <c:formatCode>General</c:formatCode>
                <c:ptCount val="139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ISLASANTAY!$Z$4:$Z$143</c:f>
              <c:strCache>
                <c:ptCount val="1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</c:strCache>
            </c:strRef>
          </c:cat>
          <c:val>
            <c:numRef>
              <c:f>ISLASANTAY!$AC$4:$AC$143</c:f>
              <c:numCache>
                <c:formatCode>General</c:formatCode>
                <c:ptCount val="139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Deneysville!$Z$4:$Z$143</c:f>
              <c:strCache>
                <c:ptCount val="1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</c:strCache>
            </c:strRef>
          </c:cat>
          <c:val>
            <c:numRef>
              <c:f>Deneysville!$AA$4:$AA$143</c:f>
              <c:numCache>
                <c:formatCode>General</c:formatCode>
                <c:ptCount val="139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Deneysville!$Z$4:$Z$143</c:f>
              <c:strCache>
                <c:ptCount val="1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</c:strCache>
            </c:strRef>
          </c:cat>
          <c:val>
            <c:numRef>
              <c:f>Deneysville!$AB$4:$AB$143</c:f>
              <c:numCache>
                <c:formatCode>General</c:formatCode>
                <c:ptCount val="139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Deneysville!$Z$4:$Z$143</c:f>
              <c:strCache>
                <c:ptCount val="139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</c:strCache>
            </c:strRef>
          </c:cat>
          <c:val>
            <c:numRef>
              <c:f>Deneysville!$AC$4:$AC$143</c:f>
              <c:numCache>
                <c:formatCode>General</c:formatCode>
                <c:ptCount val="139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宾夕法尼亚州!$AA$4:$AA$124</c:f>
              <c:strCache>
                <c:ptCount val="12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</c:strCache>
            </c:strRef>
          </c:cat>
          <c:val>
            <c:numRef>
              <c:f>宾夕法尼亚州!$AB$4:$AB$124</c:f>
              <c:numCache>
                <c:formatCode>General</c:formatCode>
                <c:ptCount val="120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宾夕法尼亚州!$AA$4:$AA$124</c:f>
              <c:strCache>
                <c:ptCount val="12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</c:strCache>
            </c:strRef>
          </c:cat>
          <c:val>
            <c:numRef>
              <c:f>宾夕法尼亚州!$AC$4:$AC$124</c:f>
              <c:numCache>
                <c:formatCode>General</c:formatCode>
                <c:ptCount val="1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宾夕法尼亚州!$AA$4:$AA$124</c:f>
              <c:strCache>
                <c:ptCount val="120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</c:strCache>
            </c:strRef>
          </c:cat>
          <c:val>
            <c:numRef>
              <c:f>宾夕法尼亚州!$AD$4:$AD$124</c:f>
              <c:numCache>
                <c:formatCode>General</c:formatCode>
                <c:ptCount val="120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甘尼森岛!$AA$4:$AA$123</c:f>
              <c:strCache>
                <c:ptCount val="1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</c:strCache>
            </c:strRef>
          </c:cat>
          <c:val>
            <c:numRef>
              <c:f>甘尼森岛!$AB$4:$AB$123</c:f>
              <c:numCache>
                <c:formatCode>General</c:formatCode>
                <c:ptCount val="119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甘尼森岛!$AA$4:$AA$123</c:f>
              <c:strCache>
                <c:ptCount val="1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</c:strCache>
            </c:strRef>
          </c:cat>
          <c:val>
            <c:numRef>
              <c:f>甘尼森岛!$AC$4:$AC$123</c:f>
              <c:numCache>
                <c:formatCode>General</c:formatCode>
                <c:ptCount val="1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甘尼森岛!$AA$4:$AA$123</c:f>
              <c:strCache>
                <c:ptCount val="1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</c:strCache>
            </c:strRef>
          </c:cat>
          <c:val>
            <c:numRef>
              <c:f>甘尼森岛!$AD$4:$AD$123</c:f>
              <c:numCache>
                <c:formatCode>General</c:formatCode>
                <c:ptCount val="119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斯壮结!$AA$4:$AA$123</c:f>
              <c:strCache>
                <c:ptCount val="1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</c:strCache>
            </c:strRef>
          </c:cat>
          <c:val>
            <c:numRef>
              <c:f>斯壮结!$AB$4:$AB$123</c:f>
              <c:numCache>
                <c:formatCode>General</c:formatCode>
                <c:ptCount val="119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斯壮结!$AA$4:$AA$123</c:f>
              <c:strCache>
                <c:ptCount val="1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</c:strCache>
            </c:strRef>
          </c:cat>
          <c:val>
            <c:numRef>
              <c:f>斯壮结!$AC$4:$AC$123</c:f>
              <c:numCache>
                <c:formatCode>General</c:formatCode>
                <c:ptCount val="1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斯壮结!$AA$4:$AA$123</c:f>
              <c:strCache>
                <c:ptCount val="119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</c:strCache>
            </c:strRef>
          </c:cat>
          <c:val>
            <c:numRef>
              <c:f>斯壮结!$AD$4:$AD$123</c:f>
              <c:numCache>
                <c:formatCode>General</c:formatCode>
                <c:ptCount val="119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Kugluktuk!$AA$4:$AA$120</c:f>
              <c:strCache>
                <c:ptCount val="1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</c:strCache>
            </c:strRef>
          </c:cat>
          <c:val>
            <c:numRef>
              <c:f>Kugluktuk!$AB$4:$AB$120</c:f>
              <c:numCache>
                <c:formatCode>General</c:formatCode>
                <c:ptCount val="116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Kugluktuk!$AA$4:$AA$120</c:f>
              <c:strCache>
                <c:ptCount val="1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</c:strCache>
            </c:strRef>
          </c:cat>
          <c:val>
            <c:numRef>
              <c:f>Kugluktuk!$AC$4:$AC$120</c:f>
              <c:numCache>
                <c:formatCode>General</c:formatCode>
                <c:ptCount val="1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Kugluktuk!$AA$4:$AA$120</c:f>
              <c:strCache>
                <c:ptCount val="1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</c:strCache>
            </c:strRef>
          </c:cat>
          <c:val>
            <c:numRef>
              <c:f>Kugluktuk!$AD$4:$AD$120</c:f>
              <c:numCache>
                <c:formatCode>General</c:formatCode>
                <c:ptCount val="116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Moosonee!$AA$4:$AA$120</c:f>
              <c:strCache>
                <c:ptCount val="1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</c:strCache>
            </c:strRef>
          </c:cat>
          <c:val>
            <c:numRef>
              <c:f>Moosonee!$AB$4:$AB$120</c:f>
              <c:numCache>
                <c:formatCode>General</c:formatCode>
                <c:ptCount val="1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Moosonee!$AA$4:$AA$120</c:f>
              <c:strCache>
                <c:ptCount val="1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</c:strCache>
            </c:strRef>
          </c:cat>
          <c:val>
            <c:numRef>
              <c:f>Moosonee!$AC$4:$AC$120</c:f>
              <c:numCache>
                <c:formatCode>General</c:formatCode>
                <c:ptCount val="116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Moosonee!$AA$4:$AA$120</c:f>
              <c:strCache>
                <c:ptCount val="116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</c:strCache>
            </c:strRef>
          </c:cat>
          <c:val>
            <c:numRef>
              <c:f>Moosonee!$AD$4:$AD$120</c:f>
              <c:numCache>
                <c:formatCode>General</c:formatCode>
                <c:ptCount val="116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螺洲岛!$AA$4:$AA$95</c:f>
              <c:strCache>
                <c:ptCount val="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</c:strCache>
            </c:strRef>
          </c:cat>
          <c:val>
            <c:numRef>
              <c:f>螺洲岛!$AB$4:$AB$95</c:f>
              <c:numCache>
                <c:formatCode>General</c:formatCode>
                <c:ptCount val="9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螺洲岛!$AA$4:$AA$95</c:f>
              <c:strCache>
                <c:ptCount val="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</c:strCache>
            </c:strRef>
          </c:cat>
          <c:val>
            <c:numRef>
              <c:f>螺洲岛!$AC$4:$AC$95</c:f>
              <c:numCache>
                <c:formatCode>General</c:formatCode>
                <c:ptCount val="91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螺洲岛!$AA$4:$AA$95</c:f>
              <c:strCache>
                <c:ptCount val="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</c:strCache>
            </c:strRef>
          </c:cat>
          <c:val>
            <c:numRef>
              <c:f>螺洲岛!$AD$4:$AD$95</c:f>
              <c:numCache>
                <c:formatCode>General</c:formatCode>
                <c:ptCount val="91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果州群岛!$AA$4:$AA$95</c:f>
              <c:strCache>
                <c:ptCount val="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</c:strCache>
            </c:strRef>
          </c:cat>
          <c:val>
            <c:numRef>
              <c:f>果州群岛!$AB$4:$AB$95</c:f>
              <c:numCache>
                <c:formatCode>General</c:formatCode>
                <c:ptCount val="9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果州群岛!$AA$4:$AA$95</c:f>
              <c:strCache>
                <c:ptCount val="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</c:strCache>
            </c:strRef>
          </c:cat>
          <c:val>
            <c:numRef>
              <c:f>果州群岛!$AC$4:$AC$95</c:f>
              <c:numCache>
                <c:formatCode>General</c:formatCode>
                <c:ptCount val="91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果州群岛!$AA$4:$AA$95</c:f>
              <c:strCache>
                <c:ptCount val="91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</c:strCache>
            </c:strRef>
          </c:cat>
          <c:val>
            <c:numRef>
              <c:f>果州群岛!$AD$4:$AD$95</c:f>
              <c:numCache>
                <c:formatCode>General</c:formatCode>
                <c:ptCount val="91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庙湾岛!$AA$4:$AA$94</c:f>
              <c:strCache>
                <c:ptCount val="9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</c:strCache>
            </c:strRef>
          </c:cat>
          <c:val>
            <c:numRef>
              <c:f>庙湾岛!$AB$4:$AB$94</c:f>
              <c:numCache>
                <c:formatCode>General</c:formatCode>
                <c:ptCount val="9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庙湾岛!$AA$4:$AA$94</c:f>
              <c:strCache>
                <c:ptCount val="9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</c:strCache>
            </c:strRef>
          </c:cat>
          <c:val>
            <c:numRef>
              <c:f>庙湾岛!$AC$4:$AC$94</c:f>
              <c:numCache>
                <c:formatCode>General</c:formatCode>
                <c:ptCount val="90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庙湾岛!$AA$4:$AA$94</c:f>
              <c:strCache>
                <c:ptCount val="90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</c:strCache>
            </c:strRef>
          </c:cat>
          <c:val>
            <c:numRef>
              <c:f>庙湾岛!$AD$4:$AD$94</c:f>
              <c:numCache>
                <c:formatCode>General</c:formatCode>
                <c:ptCount val="90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Barrio!$AA$4:$AA$91</c:f>
              <c:strCache>
                <c:ptCount val="8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</c:strCache>
            </c:strRef>
          </c:cat>
          <c:val>
            <c:numRef>
              <c:f>Barrio!$AB$4:$AB$91</c:f>
              <c:numCache>
                <c:formatCode>General</c:formatCode>
                <c:ptCount val="8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Barrio!$AA$4:$AA$91</c:f>
              <c:strCache>
                <c:ptCount val="8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</c:strCache>
            </c:strRef>
          </c:cat>
          <c:val>
            <c:numRef>
              <c:f>Barrio!$AC$4:$AC$91</c:f>
              <c:numCache>
                <c:formatCode>General</c:formatCode>
                <c:ptCount val="87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Barrio!$AA$4:$AA$91</c:f>
              <c:strCache>
                <c:ptCount val="87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</c:strCache>
            </c:strRef>
          </c:cat>
          <c:val>
            <c:numRef>
              <c:f>Barrio!$AD$4:$AD$91</c:f>
              <c:numCache>
                <c:formatCode>General</c:formatCode>
                <c:ptCount val="87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向岛!$AB$4:$AB$85</c:f>
              <c:numCache>
                <c:formatCode>General</c:formatCode>
                <c:ptCount val="8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向岛!$AC$4:$AC$85</c:f>
              <c:numCache>
                <c:formatCode>General</c:formatCode>
                <c:ptCount val="81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向岛!$AD$4:$AD$85</c:f>
              <c:numCache>
                <c:formatCode>General</c:formatCode>
                <c:ptCount val="81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岛田岛!$AB$4:$AB$85</c:f>
              <c:numCache>
                <c:formatCode>General</c:formatCode>
                <c:ptCount val="8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岛田岛!$AC$4:$AC$85</c:f>
              <c:numCache>
                <c:formatCode>General</c:formatCode>
                <c:ptCount val="81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岛田岛!$AD$4:$AD$85</c:f>
              <c:numCache>
                <c:formatCode>General</c:formatCode>
                <c:ptCount val="81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小槌岛!$AB$4:$AB$85</c:f>
              <c:numCache>
                <c:formatCode>General</c:formatCode>
                <c:ptCount val="8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小槌岛!$AC$4:$AC$85</c:f>
              <c:numCache>
                <c:formatCode>General</c:formatCode>
                <c:ptCount val="81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小槌岛!$AD$4:$AD$85</c:f>
              <c:numCache>
                <c:formatCode>General</c:formatCode>
                <c:ptCount val="81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爷婆岛!$AB$4:$AB$85</c:f>
              <c:numCache>
                <c:formatCode>General</c:formatCode>
                <c:ptCount val="8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爷婆岛!$AC$4:$AC$85</c:f>
              <c:numCache>
                <c:formatCode>General</c:formatCode>
                <c:ptCount val="8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爷婆岛!$AD$4:$AD$85</c:f>
              <c:numCache>
                <c:formatCode>General</c:formatCode>
                <c:ptCount val="8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高岛!$AB$4:$AB$85</c:f>
              <c:numCache>
                <c:formatCode>General</c:formatCode>
                <c:ptCount val="8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高岛!$AC$4:$AC$85</c:f>
              <c:numCache>
                <c:formatCode>General</c:formatCode>
                <c:ptCount val="81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高岛!$AA$4:$AA$85</c:f>
              <c:strCache>
                <c:ptCount val="8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</c:strCache>
            </c:strRef>
          </c:cat>
          <c:val>
            <c:numRef>
              <c:f>高岛!$AD$4:$AD$85</c:f>
              <c:numCache>
                <c:formatCode>General</c:formatCode>
                <c:ptCount val="81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平郡岛!$AA$4:$AA$76</c:f>
              <c:strCache>
                <c:ptCount val="7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</c:strCache>
            </c:strRef>
          </c:cat>
          <c:val>
            <c:numRef>
              <c:f>平郡岛!$AB$4:$AB$76</c:f>
              <c:numCache>
                <c:formatCode>General</c:formatCode>
                <c:ptCount val="7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平郡岛!$AA$4:$AA$76</c:f>
              <c:strCache>
                <c:ptCount val="7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</c:strCache>
            </c:strRef>
          </c:cat>
          <c:val>
            <c:numRef>
              <c:f>平郡岛!$AC$4:$AC$76</c:f>
              <c:numCache>
                <c:formatCode>General</c:formatCode>
                <c:ptCount val="7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平郡岛!$AA$4:$AA$76</c:f>
              <c:strCache>
                <c:ptCount val="72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</c:strCache>
            </c:strRef>
          </c:cat>
          <c:val>
            <c:numRef>
              <c:f>平郡岛!$AD$4:$AD$76</c:f>
              <c:numCache>
                <c:formatCode>General</c:formatCode>
                <c:ptCount val="72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三角岛!$AA$4:$AA$74</c:f>
              <c:strCache>
                <c:ptCount val="7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</c:strCache>
            </c:strRef>
          </c:cat>
          <c:val>
            <c:numRef>
              <c:f>三角岛!$AB$4:$AB$74</c:f>
              <c:numCache>
                <c:formatCode>General</c:formatCode>
                <c:ptCount val="7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三角岛!$AA$4:$AA$74</c:f>
              <c:strCache>
                <c:ptCount val="7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</c:strCache>
            </c:strRef>
          </c:cat>
          <c:val>
            <c:numRef>
              <c:f>三角岛!$AC$4:$AC$74</c:f>
              <c:numCache>
                <c:formatCode>General</c:formatCode>
                <c:ptCount val="70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三角岛!$AA$4:$AA$74</c:f>
              <c:strCache>
                <c:ptCount val="70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</c:strCache>
            </c:strRef>
          </c:cat>
          <c:val>
            <c:numRef>
              <c:f>三角岛!$AD$4:$AD$74</c:f>
              <c:numCache>
                <c:formatCode>General</c:formatCode>
                <c:ptCount val="70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狗骨岛!$AA$4:$AA$66</c:f>
              <c:strCache>
                <c:ptCount val="6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</c:strCache>
            </c:strRef>
          </c:cat>
          <c:val>
            <c:numRef>
              <c:f>狗骨岛!$AB$4:$AB$66</c:f>
              <c:numCache>
                <c:formatCode>General</c:formatCode>
                <c:ptCount val="6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狗骨岛!$AA$4:$AA$66</c:f>
              <c:strCache>
                <c:ptCount val="6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</c:strCache>
            </c:strRef>
          </c:cat>
          <c:val>
            <c:numRef>
              <c:f>狗骨岛!$AC$4:$AC$66</c:f>
              <c:numCache>
                <c:formatCode>General</c:formatCode>
                <c:ptCount val="62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狗骨岛!$AA$4:$AA$66</c:f>
              <c:strCache>
                <c:ptCount val="62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</c:strCache>
            </c:strRef>
          </c:cat>
          <c:val>
            <c:numRef>
              <c:f>狗骨岛!$AD$4:$AD$66</c:f>
              <c:numCache>
                <c:formatCode>General</c:formatCode>
                <c:ptCount val="62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普拉兰岛!$AA$4:$AA$65</c:f>
              <c:strCache>
                <c:ptCount val="6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</c:strCache>
            </c:strRef>
          </c:cat>
          <c:val>
            <c:numRef>
              <c:f>普拉兰岛!$AB$4:$AB$65</c:f>
              <c:numCache>
                <c:formatCode>General</c:formatCode>
                <c:ptCount val="6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普拉兰岛!$AA$4:$AA$65</c:f>
              <c:strCache>
                <c:ptCount val="6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</c:strCache>
            </c:strRef>
          </c:cat>
          <c:val>
            <c:numRef>
              <c:f>普拉兰岛!$AC$4:$AC$65</c:f>
              <c:numCache>
                <c:formatCode>General</c:formatCode>
                <c:ptCount val="61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普拉兰岛!$AA$4:$AA$65</c:f>
              <c:strCache>
                <c:ptCount val="61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</c:strCache>
            </c:strRef>
          </c:cat>
          <c:val>
            <c:numRef>
              <c:f>普拉兰岛!$AD$4:$AD$65</c:f>
              <c:numCache>
                <c:formatCode>General</c:formatCode>
                <c:ptCount val="61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法伊拉卡岛!$AA$4:$AA$59</c:f>
              <c:strCache>
                <c:ptCount val="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</c:strCache>
            </c:strRef>
          </c:cat>
          <c:val>
            <c:numRef>
              <c:f>法伊拉卡岛!$AB$4:$AB$59</c:f>
              <c:numCache>
                <c:formatCode>General</c:formatCode>
                <c:ptCount val="5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法伊拉卡岛!$AA$4:$AA$59</c:f>
              <c:strCache>
                <c:ptCount val="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</c:strCache>
            </c:strRef>
          </c:cat>
          <c:val>
            <c:numRef>
              <c:f>法伊拉卡岛!$AC$4:$AC$59</c:f>
              <c:numCache>
                <c:formatCode>General</c:formatCode>
                <c:ptCount val="55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法伊拉卡岛!$AA$4:$AA$59</c:f>
              <c:strCache>
                <c:ptCount val="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</c:strCache>
            </c:strRef>
          </c:cat>
          <c:val>
            <c:numRef>
              <c:f>法伊拉卡岛!$AD$4:$AD$59</c:f>
              <c:numCache>
                <c:formatCode>General</c:formatCode>
                <c:ptCount val="55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Nakhiloo岛!$AA$4:$AA$59</c:f>
              <c:strCache>
                <c:ptCount val="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</c:strCache>
            </c:strRef>
          </c:cat>
          <c:val>
            <c:numRef>
              <c:f>Nakhiloo岛!$AB$4:$AB$59</c:f>
              <c:numCache>
                <c:formatCode>General</c:formatCode>
                <c:ptCount val="5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Nakhiloo岛!$AA$4:$AA$59</c:f>
              <c:strCache>
                <c:ptCount val="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</c:strCache>
            </c:strRef>
          </c:cat>
          <c:val>
            <c:numRef>
              <c:f>Nakhiloo岛!$AC$4:$AC$59</c:f>
              <c:numCache>
                <c:formatCode>General</c:formatCode>
                <c:ptCount val="55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Nakhiloo岛!$AA$4:$AA$59</c:f>
              <c:strCache>
                <c:ptCount val="55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</c:strCache>
            </c:strRef>
          </c:cat>
          <c:val>
            <c:numRef>
              <c:f>Nakhiloo岛!$AD$4:$AD$59</c:f>
              <c:numCache>
                <c:formatCode>General</c:formatCode>
                <c:ptCount val="55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巴赫达尔机场!$AA$4:$AA$56</c:f>
              <c:strCache>
                <c:ptCount val="5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</c:strCache>
            </c:strRef>
          </c:cat>
          <c:val>
            <c:numRef>
              <c:f>巴赫达尔机场!$AB$4:$AB$56</c:f>
              <c:numCache>
                <c:formatCode>General</c:formatCode>
                <c:ptCount val="52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巴赫达尔机场!$AA$4:$AA$56</c:f>
              <c:strCache>
                <c:ptCount val="5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</c:strCache>
            </c:strRef>
          </c:cat>
          <c:val>
            <c:numRef>
              <c:f>巴赫达尔机场!$AC$4:$AC$56</c:f>
              <c:numCache>
                <c:formatCode>General</c:formatCode>
                <c:ptCount val="52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巴赫达尔机场!$AA$4:$AA$56</c:f>
              <c:strCache>
                <c:ptCount val="52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</c:strCache>
            </c:strRef>
          </c:cat>
          <c:val>
            <c:numRef>
              <c:f>巴赫达尔机场!$AD$4:$AD$56</c:f>
              <c:numCache>
                <c:formatCode>General</c:formatCode>
                <c:ptCount val="52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第一区!$AA$4:$AA$52</c:f>
              <c:strCache>
                <c:ptCount val="4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</c:strCache>
            </c:strRef>
          </c:cat>
          <c:val>
            <c:numRef>
              <c:f>第一区!$AB$4:$AB$52</c:f>
              <c:numCache>
                <c:formatCode>General</c:formatCode>
                <c:ptCount val="4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第一区!$AA$4:$AA$52</c:f>
              <c:strCache>
                <c:ptCount val="4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</c:strCache>
            </c:strRef>
          </c:cat>
          <c:val>
            <c:numRef>
              <c:f>第一区!$AC$4:$AC$52</c:f>
              <c:numCache>
                <c:formatCode>General</c:formatCode>
                <c:ptCount val="48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第一区!$AA$4:$AA$52</c:f>
              <c:strCache>
                <c:ptCount val="4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</c:strCache>
            </c:strRef>
          </c:cat>
          <c:val>
            <c:numRef>
              <c:f>第一区!$AD$4:$AD$52</c:f>
              <c:numCache>
                <c:formatCode>General</c:formatCode>
                <c:ptCount val="48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中开罗!$AA$4:$AA$52</c:f>
              <c:strCache>
                <c:ptCount val="4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</c:strCache>
            </c:strRef>
          </c:cat>
          <c:val>
            <c:numRef>
              <c:f>中开罗!$AB$4:$AB$52</c:f>
              <c:numCache>
                <c:formatCode>General</c:formatCode>
                <c:ptCount val="4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中开罗!$AA$4:$AA$52</c:f>
              <c:strCache>
                <c:ptCount val="4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</c:strCache>
            </c:strRef>
          </c:cat>
          <c:val>
            <c:numRef>
              <c:f>中开罗!$AC$4:$AC$52</c:f>
              <c:numCache>
                <c:formatCode>General</c:formatCode>
                <c:ptCount val="48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中开罗!$AA$4:$AA$52</c:f>
              <c:strCache>
                <c:ptCount val="48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</c:strCache>
            </c:strRef>
          </c:cat>
          <c:val>
            <c:numRef>
              <c:f>中开罗!$AD$4:$AD$52</c:f>
              <c:numCache>
                <c:formatCode>General</c:formatCode>
                <c:ptCount val="48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Ukerewe!$AA$4:$AA$44</c:f>
              <c:strCache>
                <c:ptCount val="4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</c:strCache>
            </c:strRef>
          </c:cat>
          <c:val>
            <c:numRef>
              <c:f>Ukerewe!$AB$4:$AB$44</c:f>
              <c:numCache>
                <c:formatCode>General</c:formatCode>
                <c:ptCount val="4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Ukerewe!$AA$4:$AA$44</c:f>
              <c:strCache>
                <c:ptCount val="4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</c:strCache>
            </c:strRef>
          </c:cat>
          <c:val>
            <c:numRef>
              <c:f>Ukerewe!$AC$4:$AC$44</c:f>
              <c:numCache>
                <c:formatCode>General</c:formatCode>
                <c:ptCount val="40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Ukerewe!$AA$4:$AA$44</c:f>
              <c:strCache>
                <c:ptCount val="40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</c:strCache>
            </c:strRef>
          </c:cat>
          <c:val>
            <c:numRef>
              <c:f>Ukerewe!$AD$4:$AD$44</c:f>
              <c:numCache>
                <c:formatCode>General</c:formatCode>
                <c:ptCount val="40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Juma岛!$AA$4:$AA$43</c:f>
              <c:strCache>
                <c:ptCount val="3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</c:strCache>
            </c:strRef>
          </c:cat>
          <c:val>
            <c:numRef>
              <c:f>Juma岛!$AB$4:$AB$43</c:f>
              <c:numCache>
                <c:formatCode>General</c:formatCode>
                <c:ptCount val="3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Juma岛!$AA$4:$AA$43</c:f>
              <c:strCache>
                <c:ptCount val="3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</c:strCache>
            </c:strRef>
          </c:cat>
          <c:val>
            <c:numRef>
              <c:f>Juma岛!$AC$4:$AC$43</c:f>
              <c:numCache>
                <c:formatCode>General</c:formatCode>
                <c:ptCount val="39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Juma岛!$AA$4:$AA$43</c:f>
              <c:strCache>
                <c:ptCount val="39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</c:strCache>
            </c:strRef>
          </c:cat>
          <c:val>
            <c:numRef>
              <c:f>Juma岛!$AD$4:$AD$43</c:f>
              <c:numCache>
                <c:formatCode>General</c:formatCode>
                <c:ptCount val="39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鲁邦多岛!$AA$4:$AA$42</c:f>
              <c:strCache>
                <c:ptCount val="3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</c:strCache>
            </c:strRef>
          </c:cat>
          <c:val>
            <c:numRef>
              <c:f>鲁邦多岛!$AB$4:$AB$42</c:f>
              <c:numCache>
                <c:formatCode>General</c:formatCode>
                <c:ptCount val="3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鲁邦多岛!$AA$4:$AA$42</c:f>
              <c:strCache>
                <c:ptCount val="3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</c:strCache>
            </c:strRef>
          </c:cat>
          <c:val>
            <c:numRef>
              <c:f>鲁邦多岛!$AC$4:$AC$42</c:f>
              <c:numCache>
                <c:formatCode>General</c:formatCode>
                <c:ptCount val="38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鲁邦多岛!$AA$4:$AA$42</c:f>
              <c:strCache>
                <c:ptCount val="38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</c:strCache>
            </c:strRef>
          </c:cat>
          <c:val>
            <c:numRef>
              <c:f>鲁邦多岛!$AD$4:$AD$42</c:f>
              <c:numCache>
                <c:formatCode>General</c:formatCode>
                <c:ptCount val="38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富埃特文图拉岛!$AA$4:$AA$35</c:f>
              <c:strCache>
                <c:ptCount val="3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</c:strCache>
            </c:strRef>
          </c:cat>
          <c:val>
            <c:numRef>
              <c:f>富埃特文图拉岛!$AB$4:$AB$35</c:f>
              <c:numCache>
                <c:formatCode>General</c:formatCode>
                <c:ptCount val="3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富埃特文图拉岛!$AA$4:$AA$35</c:f>
              <c:strCache>
                <c:ptCount val="3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</c:strCache>
            </c:strRef>
          </c:cat>
          <c:val>
            <c:numRef>
              <c:f>富埃特文图拉岛!$AC$4:$AC$35</c:f>
              <c:numCache>
                <c:formatCode>General</c:formatCode>
                <c:ptCount val="31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富埃特文图拉岛!$AA$4:$AA$35</c:f>
              <c:strCache>
                <c:ptCount val="31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</c:strCache>
            </c:strRef>
          </c:cat>
          <c:val>
            <c:numRef>
              <c:f>富埃特文图拉岛!$AD$4:$AD$35</c:f>
              <c:numCache>
                <c:formatCode>General</c:formatCode>
                <c:ptCount val="31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丹戎乌班市!$AA$4:$AA$34</c:f>
              <c:strCache>
                <c:ptCount val="3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</c:strCache>
            </c:strRef>
          </c:cat>
          <c:val>
            <c:numRef>
              <c:f>丹戎乌班市!$AB$4:$AB$34</c:f>
              <c:numCache>
                <c:formatCode>General</c:formatCode>
                <c:ptCount val="3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丹戎乌班市!$AA$4:$AA$34</c:f>
              <c:strCache>
                <c:ptCount val="3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</c:strCache>
            </c:strRef>
          </c:cat>
          <c:val>
            <c:numRef>
              <c:f>丹戎乌班市!$AC$4:$AC$34</c:f>
              <c:numCache>
                <c:formatCode>General</c:formatCode>
                <c:ptCount val="30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丹戎乌班市!$AA$4:$AA$34</c:f>
              <c:strCache>
                <c:ptCount val="30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</c:strCache>
            </c:strRef>
          </c:cat>
          <c:val>
            <c:numRef>
              <c:f>丹戎乌班市!$AD$4:$AD$34</c:f>
              <c:numCache>
                <c:formatCode>General</c:formatCode>
                <c:ptCount val="30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秘密天堂岛!$AA$4:$AA$19</c:f>
              <c:strCache>
                <c:ptCount val="1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</c:strCache>
            </c:strRef>
          </c:cat>
          <c:val>
            <c:numRef>
              <c:f>秘密天堂岛!$AB$4:$AB$19</c:f>
              <c:numCache>
                <c:formatCode>General</c:formatCode>
                <c:ptCount val="15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秘密天堂岛!$AA$4:$AA$19</c:f>
              <c:strCache>
                <c:ptCount val="1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</c:strCache>
            </c:strRef>
          </c:cat>
          <c:val>
            <c:numRef>
              <c:f>秘密天堂岛!$AC$4:$AC$19</c:f>
              <c:numCache>
                <c:formatCode>General</c:formatCode>
                <c:ptCount val="15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秘密天堂岛!$AA$4:$AA$19</c:f>
              <c:strCache>
                <c:ptCount val="15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</c:strCache>
            </c:strRef>
          </c:cat>
          <c:val>
            <c:numRef>
              <c:f>秘密天堂岛!$AD$4:$AD$19</c:f>
              <c:numCache>
                <c:formatCode>General</c:formatCode>
                <c:ptCount val="15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加拉彦岛!$AA$4:$AA$12</c:f>
              <c:strCache>
                <c:ptCount val="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</c:strCache>
            </c:strRef>
          </c:cat>
          <c:val>
            <c:numRef>
              <c:f>加拉彦岛!$AB$4:$AB$12</c:f>
              <c:numCache>
                <c:formatCode>General</c:formatCode>
                <c:ptCount val="8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加拉彦岛!$AA$4:$AA$12</c:f>
              <c:strCache>
                <c:ptCount val="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</c:strCache>
            </c:strRef>
          </c:cat>
          <c:val>
            <c:numRef>
              <c:f>加拉彦岛!$AC$4:$AC$12</c:f>
              <c:numCache>
                <c:formatCode>General</c:formatCode>
                <c:ptCount val="8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加拉彦岛!$AA$4:$AA$12</c:f>
              <c:strCache>
                <c:ptCount val="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</c:strCache>
            </c:strRef>
          </c:cat>
          <c:val>
            <c:numRef>
              <c:f>加拉彦岛!$AD$4:$AD$12</c:f>
              <c:numCache>
                <c:formatCode>General</c:formatCode>
                <c:ptCount val="8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</c:f>
              <c:strCache>
                <c:ptCount val="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</c:strCache>
            </c:strRef>
          </c:cat>
          <c:val>
            <c:numRef>
              <c:f>霍马利格岛!$AB$4:$AB$12</c:f>
              <c:numCache>
                <c:formatCode>General</c:formatCode>
                <c:ptCount val="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</c:f>
              <c:strCache>
                <c:ptCount val="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</c:strCache>
            </c:strRef>
          </c:cat>
          <c:val>
            <c:numRef>
              <c:f>霍马利格岛!$AC$4:$AC$12</c:f>
              <c:numCache>
                <c:formatCode>General</c:formatCode>
                <c:ptCount val="8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霍马利格岛!$AA$4:$AA$12</c:f>
              <c:strCache>
                <c:ptCount val="8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</c:strCache>
            </c:strRef>
          </c:cat>
          <c:val>
            <c:numRef>
              <c:f>霍马利格岛!$AD$4:$AD$12</c:f>
              <c:numCache>
                <c:formatCode>General</c:formatCode>
                <c:ptCount val="8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86995</xdr:colOff>
      <xdr:row>182</xdr:row>
      <xdr:rowOff>43180</xdr:rowOff>
    </xdr:from>
    <xdr:to>
      <xdr:col>13</xdr:col>
      <xdr:colOff>76200</xdr:colOff>
      <xdr:row>215</xdr:row>
      <xdr:rowOff>53340</xdr:rowOff>
    </xdr:to>
    <xdr:graphicFrame>
      <xdr:nvGraphicFramePr>
        <xdr:cNvPr id="2" name="图表 1"/>
        <xdr:cNvGraphicFramePr/>
      </xdr:nvGraphicFramePr>
      <xdr:xfrm>
        <a:off x="86995" y="3176143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67945</xdr:colOff>
      <xdr:row>215</xdr:row>
      <xdr:rowOff>64135</xdr:rowOff>
    </xdr:from>
    <xdr:to>
      <xdr:col>13</xdr:col>
      <xdr:colOff>57150</xdr:colOff>
      <xdr:row>248</xdr:row>
      <xdr:rowOff>74295</xdr:rowOff>
    </xdr:to>
    <xdr:graphicFrame>
      <xdr:nvGraphicFramePr>
        <xdr:cNvPr id="3" name="图表 2"/>
        <xdr:cNvGraphicFramePr/>
      </xdr:nvGraphicFramePr>
      <xdr:xfrm>
        <a:off x="67945" y="3744023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578704" refreshedBy="超级无敌美少女" recordCount="146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1-10T00:00:00" count="146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01:00" maxDate="1899-12-30T23:45:00" count="127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3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m/>
      </sharedItems>
    </cacheField>
    <cacheField name="支出（最近24小时）" numFmtId="26">
      <sharedItems containsString="0" containsBlank="1" containsNumber="1" containsInteger="1" minValue="-313308003" maxValue="-91428175" count="146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m/>
      </sharedItems>
    </cacheField>
    <cacheField name="最近7天利润" numFmtId="26">
      <sharedItems containsString="0" containsBlank="1" containsNumber="1" containsInteger="1" minValue="-1058387793" maxValue="438804767" count="146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578704" refreshedBy="超级无敌美少女" recordCount="143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1-10T00:00:00" count="143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02:00" maxDate="1899-12-30T23:01:00" count="12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2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m/>
      </sharedItems>
    </cacheField>
    <cacheField name="支出（最近24小时）" numFmtId="26">
      <sharedItems containsString="0" containsBlank="1" containsNumber="1" containsInteger="1" minValue="-313308003" maxValue="-91428175" count="143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m/>
      </sharedItems>
    </cacheField>
    <cacheField name="最近7天利润" numFmtId="26">
      <sharedItems containsString="0" containsBlank="1" containsNumber="1" containsInteger="1" minValue="-1058391463" maxValue="463288424" count="143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m/>
      </sharedItems>
    </cacheField>
    <cacheField name="预计日租金收入" numFmtId="26">
      <sharedItems containsBlank="1" containsNumber="1" containsInteger="1" containsMixedTypes="1" count="9">
        <n v="115354000"/>
        <n v="115011000"/>
        <n v="116138000"/>
        <s v="现金库已满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578704" refreshedBy="超级无敌美少女" recordCount="145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1-10T00:00:00" count="145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02:00" maxDate="1899-12-30T23:48:00" count="126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13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m/>
      </sharedItems>
    </cacheField>
    <cacheField name="支出（最近24小时）" numFmtId="26">
      <sharedItems containsString="0" containsBlank="1" containsNumber="1" containsInteger="1" minValue="-313308003" maxValue="-91428175" count="145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m/>
      </sharedItems>
    </cacheField>
    <cacheField name="最近7天利润" numFmtId="26">
      <sharedItems containsString="0" containsBlank="1" containsNumber="1" containsInteger="1" minValue="-1058389017" maxValue="488464300" count="145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m/>
      </sharedItems>
    </cacheField>
    <cacheField name="预计日租金收入" numFmtId="26">
      <sharedItems containsBlank="1" containsNumber="1" containsInteger="1" containsMixedTypes="1" count="9">
        <s v="现金库已满"/>
        <n v="115354000"/>
        <n v="115011000"/>
        <n v="116138000"/>
        <n v="114802000"/>
        <n v="114596000"/>
        <n v="114406000"/>
        <n v="114231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1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578704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578704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39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1-10T00:00:00" count="13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07:00" maxDate="1899-12-30T23:03:00" count="12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0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m/>
      </sharedItems>
    </cacheField>
    <cacheField name="支出（最近24小时）" numFmtId="26">
      <sharedItems containsString="0" containsBlank="1" containsNumber="1" containsInteger="1" minValue="-295084992" maxValue="-107242068" count="138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m/>
      </sharedItems>
    </cacheField>
    <cacheField name="最近7天利润" numFmtId="26">
      <sharedItems containsString="0" containsBlank="1" containsNumber="1" containsInteger="1" minValue="-1241452048" maxValue="748001625" count="139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m/>
      </sharedItems>
    </cacheField>
    <cacheField name="预计日租金收入" numFmtId="26">
      <sharedItems containsBlank="1" containsNumber="1" containsInteger="1" containsMixedTypes="1" count="9">
        <n v="135308000"/>
        <n v="134904000"/>
        <n v="136226000"/>
        <s v="现金库已满"/>
        <n v="134660000"/>
        <n v="134418000"/>
        <n v="134195000"/>
        <n v="133989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0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39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10T00:00:00" count="139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07:00" maxDate="1899-12-30T23:04:00" count="121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108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m/>
      </sharedItems>
    </cacheField>
    <cacheField name="支出（最近24小时）" numFmtId="26">
      <sharedItems containsString="0" containsBlank="1" containsNumber="1" containsInteger="1" minValue="-196393016" maxValue="-71374320" count="138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m/>
      </sharedItems>
    </cacheField>
    <cacheField name="最近7天利润" numFmtId="26">
      <sharedItems containsString="0" containsBlank="1" containsNumber="1" containsInteger="1" minValue="-826241026" maxValue="377996981" count="139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m/>
      </sharedItems>
    </cacheField>
    <cacheField name="预计日租金收入" numFmtId="0">
      <sharedItems containsBlank="1" containsNumber="1" containsInteger="1" containsMixedTypes="1" count="9">
        <n v="958004000"/>
        <n v="955151000"/>
        <n v="964515000"/>
        <s v="现金库已满"/>
        <n v="953419000"/>
        <n v="951709000"/>
        <n v="950130000"/>
        <n v="948671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0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21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0T00:00:00" count="121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8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97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m/>
      </sharedItems>
    </cacheField>
    <cacheField name="支出（最近24小时）" numFmtId="0">
      <sharedItems containsString="0" containsBlank="1" containsNumber="1" containsInteger="1" minValue="-233659921" maxValue="-53028341" count="121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m/>
      </sharedItems>
    </cacheField>
    <cacheField name="最近7天利润" numFmtId="0">
      <sharedItems containsString="0" containsBlank="1" containsNumber="1" containsInteger="1" minValue="-613864919" maxValue="268301592" count="121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9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19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1-10T00:00:00" count="11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Blank="1" containsDate="1" containsMixedTypes="1" count="11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97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m/>
      </sharedItems>
    </cacheField>
    <cacheField name="支出（最近24小时）" numFmtId="0">
      <sharedItems containsString="0" containsBlank="1" containsNumber="1" containsInteger="1" minValue="-264150983" maxValue="-95999324" count="119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m/>
      </sharedItems>
    </cacheField>
    <cacheField name="最近7天利润" numFmtId="0">
      <sharedItems containsString="0" containsBlank="1" containsNumber="1" containsInteger="1" minValue="-1111305463" maxValue="441286420" count="119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m/>
      </sharedItems>
    </cacheField>
    <cacheField name="预计日租金收入" numFmtId="0">
      <sharedItems containsBlank="1" containsNumber="1" containsInteger="1" containsMixedTypes="1" count="6">
        <s v="现金库已满"/>
        <n v="120542000"/>
        <n v="120326000"/>
        <n v="120126000"/>
        <n v="1199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9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19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1-10T00:00:00" count="119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08:00" maxDate="1899-12-30T23:15:00" count="11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97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m/>
      </sharedItems>
    </cacheField>
    <cacheField name="支出（最近24小时）" numFmtId="0">
      <sharedItems containsString="0" containsBlank="1" containsNumber="1" containsInteger="1" minValue="-251571822" maxValue="-91428175" count="119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m/>
      </sharedItems>
    </cacheField>
    <cacheField name="最近7天利润" numFmtId="0">
      <sharedItems containsString="0" containsBlank="1" containsNumber="1" containsInteger="1" minValue="-1058391463" maxValue="417917179" count="119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m/>
      </sharedItems>
    </cacheField>
    <cacheField name="预计日租金收入" numFmtId="0">
      <sharedItems containsBlank="1" containsNumber="1" containsInteger="1" containsMixedTypes="1" count="6">
        <s v="现金库已满"/>
        <n v="114802000"/>
        <n v="114596000"/>
        <n v="114406000"/>
        <n v="114231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9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16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1-10T00:00:00" count="11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08:00" maxDate="1899-12-30T23:28:00" count="101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</sharedItems>
    </cacheField>
    <cacheField name="支出（最近24小时）" numFmtId="26">
      <sharedItems containsString="0" containsBlank="1" containsNumber="1" containsInteger="1" minValue="-521013478" maxValue="-160159782" count="115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</sharedItems>
    </cacheField>
    <cacheField name="最近7天利润" numFmtId="26">
      <sharedItems containsString="0" containsBlank="1" containsNumber="1" containsInteger="1" minValue="-1486427799" maxValue="879431512" count="115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16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1-10T00:00:00" count="116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09:00" maxDate="1899-12-30T23:29:00" count="9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97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m/>
      </sharedItems>
    </cacheField>
    <cacheField name="支出（最近24小时）" numFmtId="26">
      <sharedItems containsString="0" containsBlank="1" containsNumber="1" containsInteger="1" minValue="-500175456" maxValue="0" count="116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m/>
      </sharedItems>
    </cacheField>
    <cacheField name="最近7天利润" numFmtId="26">
      <sharedItems containsString="0" containsBlank="1" containsNumber="1" containsInteger="1" minValue="-1501236536" maxValue="761050052" count="116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m/>
      </sharedItems>
    </cacheField>
    <cacheField name="预计日租金收入" numFmtId="26">
      <sharedItems containsBlank="1" containsNumber="1" containsInteger="1" containsMixedTypes="1" count="29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9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91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1-10T00:00:00" count="9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2:00" maxDate="1899-12-30T23:24:00" count="84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6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m/>
      </sharedItems>
    </cacheField>
    <cacheField name="支出（最近24小时）" numFmtId="0">
      <sharedItems containsString="0" containsBlank="1" containsNumber="1" containsInteger="1" minValue="-264150983" maxValue="-108364003" count="90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m/>
      </sharedItems>
    </cacheField>
    <cacheField name="最近7天利润" numFmtId="0">
      <sharedItems containsString="0" containsBlank="1" containsNumber="1" containsInteger="1" minValue="-536952232" maxValue="586251504" count="91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8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91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1-10T00:00:00" count="91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2:00" maxDate="1899-12-30T23:25:00" count="79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77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m/>
      </sharedItems>
    </cacheField>
    <cacheField name="支出（最近24小时）" numFmtId="0">
      <sharedItems containsString="0" containsBlank="1" containsNumber="1" containsInteger="1" minValue="-251571822" maxValue="117103513" count="91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m/>
      </sharedItems>
    </cacheField>
    <cacheField name="最近7天利润" numFmtId="0">
      <sharedItems containsString="0" containsBlank="1" containsNumber="1" containsInteger="1" minValue="-407770590" maxValue="575033304" count="91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m/>
      </sharedItems>
    </cacheField>
    <cacheField name="预计日租金收入" numFmtId="0">
      <sharedItems containsBlank="1" containsNumber="1" containsInteger="1" containsMixedTypes="1" count="5">
        <m/>
        <n v="114596000"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8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90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1-10T00:00:00" count="90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3:00" maxDate="1899-12-30T23:25:00" count="8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7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m/>
      </sharedItems>
    </cacheField>
    <cacheField name="支出（最近24小时）" numFmtId="0">
      <sharedItems containsString="0" containsBlank="1" containsNumber="1" containsInteger="1" minValue="-264150983" maxValue="-24166799" count="90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m/>
      </sharedItems>
    </cacheField>
    <cacheField name="最近7天利润" numFmtId="0">
      <sharedItems containsString="0" containsBlank="1" containsNumber="1" containsInteger="1" minValue="-539703364" maxValue="549849244" count="90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m/>
      </sharedItems>
    </cacheField>
    <cacheField name="预计日租金收入" numFmtId="0">
      <sharedItems containsBlank="1" containsNumber="1" containsInteger="1" containsMixedTypes="1" count="5">
        <m/>
        <n v="120326000"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8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87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10T00:00:00" count="87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3:00" maxDate="1899-12-30T23:26:00" count="7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74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m/>
      </sharedItems>
    </cacheField>
    <cacheField name="支出（最近24小时）" numFmtId="0">
      <sharedItems containsString="0" containsBlank="1" containsNumber="1" containsInteger="1" minValue="-115859766" maxValue="-40476894" count="86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m/>
      </sharedItems>
    </cacheField>
    <cacheField name="最近7天利润" numFmtId="0">
      <sharedItems containsString="0" containsBlank="1" containsNumber="1" containsInteger="1" minValue="-139579965" maxValue="187188115" count="87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m/>
      </sharedItems>
    </cacheField>
    <cacheField name="预计日租金收入" numFmtId="0">
      <sharedItems containsBlank="1" containsNumber="1" containsInteger="1" containsMixedTypes="1" count="5">
        <m/>
        <n v="52777000"/>
        <n v="52689000"/>
        <s v="现金库已满"/>
        <n v="52608000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7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81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1-10T00:00:00" count="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3:00" maxDate="1899-12-30T23:27:00" count="7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7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m/>
      </sharedItems>
    </cacheField>
    <cacheField name="支出（最近24小时）" numFmtId="0">
      <sharedItems containsString="0" containsBlank="1" containsNumber="1" containsInteger="1" minValue="-251571822" maxValue="-87771978" count="81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m/>
      </sharedItems>
    </cacheField>
    <cacheField name="最近7天利润" numFmtId="0">
      <sharedItems containsString="0" containsBlank="1" containsNumber="1" containsInteger="1" minValue="-404050787" maxValue="556245621" count="81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694444" refreshedBy="超级无敌美少女" recordCount="81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1-10T00:00:00" count="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4:00" maxDate="1899-12-30T23:27:00" count="74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7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m/>
      </sharedItems>
    </cacheField>
    <cacheField name="支出（最近24小时）" numFmtId="0">
      <sharedItems containsString="0" containsBlank="1" containsNumber="1" containsInteger="1" minValue="-251571822" maxValue="-85138390" count="81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m/>
      </sharedItems>
    </cacheField>
    <cacheField name="最近7天利润" numFmtId="0">
      <sharedItems containsString="0" containsBlank="1" containsNumber="1" containsInteger="1" minValue="-401418423" maxValue="499887928" count="81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81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1-10T00:00:00" count="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4:00" maxDate="1899-12-30T23:28:00" count="77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7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m/>
      </sharedItems>
    </cacheField>
    <cacheField name="支出（最近24小时）" numFmtId="0">
      <sharedItems containsString="0" containsBlank="1" containsNumber="1" containsInteger="1" minValue="-251571822" maxValue="-84424031" count="81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m/>
      </sharedItems>
    </cacheField>
    <cacheField name="最近7天利润" numFmtId="0">
      <sharedItems containsString="0" containsBlank="1" containsNumber="1" containsInteger="1" minValue="-400705287" maxValue="545591789" count="81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8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10T00:00:00" count="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4:00" maxDate="1899-12-30T23:29:00" count="76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7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m/>
      </sharedItems>
    </cacheField>
    <cacheField name="支出（最近24小时）" numFmtId="0">
      <sharedItems containsString="0" containsBlank="1" containsNumber="1" containsInteger="1" minValue="-251573045" maxValue="-83701110" count="8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m/>
      </sharedItems>
    </cacheField>
    <cacheField name="最近7天利润" numFmtId="0">
      <sharedItems containsString="0" containsBlank="1" containsNumber="1" containsInteger="1" minValue="-399982366" maxValue="606457662" count="8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81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1-10T00:00:00" count="8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5:00" maxDate="1899-12-30T23:30:00" count="7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7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m/>
      </sharedItems>
    </cacheField>
    <cacheField name="支出（最近24小时）" numFmtId="0">
      <sharedItems containsString="0" containsBlank="1" containsNumber="1" containsInteger="1" minValue="-251571822" maxValue="-82156186" count="81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m/>
      </sharedItems>
    </cacheField>
    <cacheField name="最近7天利润" numFmtId="0">
      <sharedItems containsString="0" containsBlank="1" containsNumber="1" containsInteger="1" minValue="-398436219" maxValue="555246263" count="81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178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1-10T00:00:00" count="17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04:18:00" maxDate="1899-12-30T23:53:00" count="14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</sharedItems>
    </cacheField>
    <cacheField name="帝国总价值" numFmtId="26">
      <sharedItems containsString="0" containsBlank="1" containsNumber="1" containsInteger="1" minValue="62747" maxValue="757674406014" count="176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</sharedItems>
    </cacheField>
    <cacheField name="物业总价值" numFmtId="26">
      <sharedItems containsString="0" containsBlank="1" containsNumber="1" containsInteger="1" minValue="0" maxValue="727269363829" count="10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</sharedItems>
    </cacheField>
    <cacheField name="现金金额" numFmtId="26">
      <sharedItems containsString="0" containsBlank="1" containsNumber="1" containsInteger="1" minValue="19589" maxValue="99814053929" count="176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</sharedItems>
    </cacheField>
    <cacheField name="收入（最近24小时）" numFmtId="26">
      <sharedItems containsBlank="1" containsNumber="1" containsInteger="1" containsMixedTypes="1" count="13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</sharedItems>
    </cacheField>
    <cacheField name="收入（上周）" numFmtId="26">
      <sharedItems containsString="0" containsBlank="1" containsNumber="1" containsInteger="1" minValue="-15637316089" maxValue="17473936563" count="176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</sharedItems>
    </cacheField>
    <cacheField name="金币余额" numFmtId="0">
      <sharedItems containsString="0" containsBlank="1" containsNumber="1" containsInteger="1" minValue="16" maxValue="776" count="86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</sharedItems>
    </cacheField>
    <cacheField name="当前级别现金限额" numFmtId="26">
      <sharedItems containsString="0" containsBlank="1" containsNumber="1" containsInteger="1" minValue="934250000" maxValue="51000000000" count="12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</sharedItems>
    </cacheField>
    <cacheField name="当前等级" numFmtId="0">
      <sharedItems containsString="0" containsBlank="1" containsNumber="1" containsInteger="1" minValue="36" maxValue="44" count="7">
        <m/>
        <n v="36"/>
        <n v="37"/>
        <n v="41"/>
        <n v="42"/>
        <n v="43"/>
        <n v="44"/>
      </sharedItems>
    </cacheField>
    <cacheField name="需要多少物业价值提升至下个等级" numFmtId="26">
      <sharedItems containsString="0" containsBlank="1" containsNumber="1" containsInteger="1" minValue="19000000000" maxValue="750000000000" count="8">
        <m/>
        <n v="19000000000"/>
        <n v="27500000000"/>
        <n v="40000000000"/>
        <n v="175000000000"/>
        <n v="275000000000"/>
        <n v="450000000000"/>
        <n v="750000000000"/>
      </sharedItems>
    </cacheField>
    <cacheField name="现金超过限额数值" numFmtId="26">
      <sharedItems containsString="0" containsBlank="1" containsNumber="1" containsInteger="1" minValue="-46887978868" maxValue="96754053929" count="128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6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72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1-10T00:00:00" count="72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5:00" maxDate="1899-12-30T23:30:00" count="6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56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m/>
      </sharedItems>
    </cacheField>
    <cacheField name="支出（最近24小时）" numFmtId="0">
      <sharedItems containsString="0" containsBlank="1" containsNumber="1" containsInteger="1" minValue="-264150983" maxValue="0" count="71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m/>
      </sharedItems>
    </cacheField>
    <cacheField name="最近7天利润" numFmtId="0">
      <sharedItems containsString="0" containsBlank="1" containsNumber="1" containsInteger="1" minValue="-534526048" maxValue="501344411" count="72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6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70">
  <cacheSource type="worksheet">
    <worksheetSource ref="A3:L365" sheet="三角岛"/>
  </cacheSource>
  <cacheFields count="12">
    <cacheField name="日期" numFmtId="0">
      <sharedItems containsBlank="1" containsDate="1" containsMixedTypes="1" count="70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5:00" maxDate="1899-12-30T23:31:00" count="66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6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m/>
      </sharedItems>
    </cacheField>
    <cacheField name="支出（最近24小时）" numFmtId="0">
      <sharedItems containsString="0" containsBlank="1" containsNumber="1" containsInteger="1" minValue="-251571822" maxValue="-102227963" count="70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m/>
      </sharedItems>
    </cacheField>
    <cacheField name="最近7天利润" numFmtId="0">
      <sharedItems containsString="0" containsBlank="1" containsNumber="1" containsInteger="1" minValue="-391359904" maxValue="521282581" count="70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62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1-10T00:00:00" count="62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6:00" maxDate="1899-12-30T23:31:00" count="59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47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m/>
      </sharedItems>
    </cacheField>
    <cacheField name="支出（最近24小时）" numFmtId="0">
      <sharedItems containsString="0" containsBlank="1" containsNumber="1" containsInteger="1" minValue="-302985441" maxValue="-102901967" count="62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m/>
      </sharedItems>
    </cacheField>
    <cacheField name="最近7天利润" numFmtId="0">
      <sharedItems containsString="0" containsBlank="1" containsNumber="1" containsInteger="1" minValue="-996914088" maxValue="1024520181" count="62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37788000"/>
        <n v="137576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5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61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1-10T00:00:00" count="61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6:00" maxDate="1899-12-30T23:32:00" count="55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7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m/>
      </sharedItems>
    </cacheField>
    <cacheField name="支出（最近24小时）" numFmtId="0">
      <sharedItems containsString="0" containsBlank="1" containsNumber="1" containsInteger="1" minValue="-264149699" maxValue="-99664931" count="61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m/>
      </sharedItems>
    </cacheField>
    <cacheField name="最近7天利润" numFmtId="0">
      <sharedItems containsString="0" containsBlank="1" containsNumber="1" containsInteger="1" minValue="-769589790" maxValue="867191899" count="61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20126000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55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1-10T00:00:00" count="5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7:00" maxDate="1899-12-30T22:31:00" count="53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46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m/>
      </sharedItems>
    </cacheField>
    <cacheField name="支出（最近24小时）" numFmtId="0">
      <sharedItems containsString="0" containsBlank="1" containsNumber="1" containsInteger="1" minValue="-416267999" maxValue="-98520553" count="55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m/>
      </sharedItems>
    </cacheField>
    <cacheField name="最近7天利润" numFmtId="0">
      <sharedItems containsString="0" containsBlank="1" containsNumber="1" containsInteger="1" minValue="-551594107" maxValue="766102756" count="55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m/>
      </sharedItems>
    </cacheField>
    <cacheField name="预计日租金收入" numFmtId="0">
      <sharedItems containsBlank="1" containsNumber="1" containsInteger="1" containsMixedTypes="1" count="4">
        <m/>
        <n v="120126000"/>
        <s v="现金库已满"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5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55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1-10T00:00:00" count="55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7:00" maxDate="1899-12-30T22:32:00" count="53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4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m/>
      </sharedItems>
    </cacheField>
    <cacheField name="支出（最近24小时）" numFmtId="0">
      <sharedItems containsString="0" containsBlank="1" containsNumber="1" containsInteger="1" minValue="-251571822" maxValue="0" count="55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m/>
      </sharedItems>
    </cacheField>
    <cacheField name="最近7天利润" numFmtId="0">
      <sharedItems containsString="0" containsBlank="1" containsNumber="1" containsInteger="1" minValue="-429470471" maxValue="594238783" count="55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m/>
      </sharedItems>
    </cacheField>
    <cacheField name="预计日租金收入" numFmtId="0">
      <sharedItems containsBlank="1" containsNumber="1" containsInteger="1" containsMixedTypes="1" count="4">
        <m/>
        <s v="现金库已满"/>
        <n v="114406000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5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52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1-10T00:00:00" count="52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17:00" maxDate="1899-12-30T22:32:00" count="48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45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m/>
      </sharedItems>
    </cacheField>
    <cacheField name="支出（最近24小时）" numFmtId="26">
      <sharedItems containsString="0" containsBlank="1" containsNumber="1" containsInteger="1" minValue="-500177938" maxValue="-212246822" count="52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m/>
      </sharedItems>
    </cacheField>
    <cacheField name="最近7天利润" numFmtId="26">
      <sharedItems containsString="0" containsBlank="1" containsNumber="1" containsInteger="1" minValue="-1076797864" maxValue="1572890649" count="52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m/>
      </sharedItems>
    </cacheField>
    <cacheField name="预计日租金收入" numFmtId="26">
      <sharedItems containsBlank="1" containsNumber="1" containsInteger="1" containsMixedTypes="1" count="21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4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48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10T00:00:00" count="4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25:00" maxDate="1899-12-30T22:35:00" count="47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43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m/>
      </sharedItems>
    </cacheField>
    <cacheField name="支出（最近24小时）" numFmtId="0">
      <sharedItems containsString="0" containsBlank="1" containsNumber="1" containsInteger="1" minValue="-116798199" maxValue="-48286130" count="48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m/>
      </sharedItems>
    </cacheField>
    <cacheField name="最近7天利润" numFmtId="0">
      <sharedItems containsString="0" containsBlank="1" containsNumber="1" containsInteger="1" minValue="-159896517" maxValue="216171320" count="48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m/>
      </sharedItems>
    </cacheField>
    <cacheField name="预计日租金收入" numFmtId="0">
      <sharedItems containsBlank="1" containsNumber="1" containsInteger="1" containsMixedTypes="1" count="4">
        <m/>
        <n v="53116000"/>
        <s v="现金库已满"/>
        <n v="53033000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46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48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10T00:00:00" count="48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26:00" maxDate="1899-12-30T22:36:00" count="47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43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m/>
      </sharedItems>
    </cacheField>
    <cacheField name="支出（最近24小时）" numFmtId="0">
      <sharedItems containsString="0" containsBlank="1" containsNumber="1" containsInteger="1" minValue="-119645137" maxValue="-49463096" count="48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m/>
      </sharedItems>
    </cacheField>
    <cacheField name="最近7天利润" numFmtId="0">
      <sharedItems containsString="0" containsBlank="1" containsNumber="1" containsInteger="1" minValue="-163659584" maxValue="209166285" count="48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m/>
      </sharedItems>
    </cacheField>
    <cacheField name="预计日租金收入" numFmtId="0">
      <sharedItems containsBlank="1" containsNumber="1" containsInteger="1" containsMixedTypes="1" count="4">
        <m/>
        <n v="54410000"/>
        <s v="现金库已满"/>
        <n v="54326000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46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40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1-10T00:00:00" count="40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28:00" maxDate="1899-12-30T21:48:00" count="39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3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m/>
      </sharedItems>
    </cacheField>
    <cacheField name="支出（最近24小时）" numFmtId="0">
      <sharedItems containsString="0" containsBlank="1" containsNumber="1" containsInteger="1" minValue="-251573045" maxValue="-52392855" count="40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m/>
      </sharedItems>
    </cacheField>
    <cacheField name="最近7天利润" numFmtId="0">
      <sharedItems containsString="0" containsBlank="1" containsNumber="1" containsInteger="1" minValue="-478745344" maxValue="637811021" count="40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810185" refreshedBy="超级无敌美少女" recordCount="39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1-10T00:00:00" count="39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28:00" maxDate="1899-12-30T21:48:00" count="37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32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m/>
      </sharedItems>
    </cacheField>
    <cacheField name="支出（最近24小时）" numFmtId="0">
      <sharedItems containsString="0" containsBlank="1" containsNumber="1" containsInteger="1" minValue="-251573045" maxValue="-56560358" count="39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m/>
      </sharedItems>
    </cacheField>
    <cacheField name="最近7天利润" numFmtId="0">
      <sharedItems containsString="0" containsBlank="1" containsNumber="1" containsInteger="1" minValue="-483283268" maxValue="677432569" count="39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37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925926" refreshedBy="超级无敌美少女" recordCount="38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1-10T00:00:00" count="38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29:00" maxDate="1899-12-30T21:49:00" count="3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32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m/>
      </sharedItems>
    </cacheField>
    <cacheField name="支出（最近24小时）" numFmtId="0">
      <sharedItems containsString="0" containsBlank="1" containsNumber="1" containsInteger="1" minValue="-251571822" maxValue="-79889563" count="38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m/>
      </sharedItems>
    </cacheField>
    <cacheField name="最近7天利润" numFmtId="0">
      <sharedItems containsString="0" containsBlank="1" containsNumber="1" containsInteger="1" minValue="-399239871" maxValue="496116512" count="38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3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925926" refreshedBy="超级无敌美少女" recordCount="31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1-10T00:00:00" count="31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34:00" maxDate="1899-12-30T21:49:00" count="31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5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m/>
      </sharedItems>
    </cacheField>
    <cacheField name="支出（最近24小时）" numFmtId="0">
      <sharedItems containsString="0" containsBlank="1" containsNumber="1" containsInteger="1" minValue="-251573045" maxValue="-66876975" count="31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m/>
      </sharedItems>
    </cacheField>
    <cacheField name="最近7天利润" numFmtId="0">
      <sharedItems containsString="0" containsBlank="1" containsNumber="1" containsInteger="1" minValue="-431930362" maxValue="519983711" count="31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m/>
      </sharedItems>
    </cacheField>
    <cacheField name="预计日租金收入" numFmtId="0">
      <sharedItems containsBlank="1" containsNumber="1" containsInteger="1" containsMixedTypes="1" count="4">
        <m/>
        <n v="114406000"/>
        <s v="现金库已满"/>
        <n v="114231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9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925926" refreshedBy="超级无敌美少女" recordCount="30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1-10T00:00:00" count="30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55:00" maxDate="1899-12-30T21:50:00" count="29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20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m/>
      </sharedItems>
    </cacheField>
    <cacheField name="支出（最近24小时）" numFmtId="26">
      <sharedItems containsString="0" containsBlank="1" containsNumber="1" containsInteger="1" minValue="-1711225395" maxValue="-425191647" count="30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m/>
      </sharedItems>
    </cacheField>
    <cacheField name="最近7天利润" numFmtId="26">
      <sharedItems containsString="0" containsBlank="1" containsNumber="1" containsInteger="1" minValue="-5606635538" maxValue="5196139834" count="30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m/>
      </sharedItems>
    </cacheField>
    <cacheField name="预计日租金收入" numFmtId="26">
      <sharedItems containsBlank="1" containsNumber="1" containsInteger="1" containsMixedTypes="1" count="4">
        <m/>
        <n v="904886000"/>
        <s v="现金库已满"/>
        <n v="903496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2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925926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925926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925926" refreshedBy="超级无敌美少女" recordCount="15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1-10T00:00:00" count="15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0:56:00" maxDate="1899-12-30T21:28:00" count="15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-3137507840" maxValue="715539191" count="11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m/>
      </sharedItems>
    </cacheField>
    <cacheField name="支出（最近24小时）" numFmtId="0">
      <sharedItems containsString="0" containsBlank="1" containsNumber="1" containsInteger="1" minValue="-244516742" maxValue="0" count="15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m/>
      </sharedItems>
    </cacheField>
    <cacheField name="最近7天利润" numFmtId="0">
      <sharedItems containsString="0" containsBlank="1" containsNumber="1" containsInteger="1" minValue="-526246965" maxValue="613780395" count="15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m/>
      </sharedItems>
    </cacheField>
    <cacheField name="预计日租金收入" numFmtId="26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3137507840" maxValue="572719260" count="15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925926" refreshedBy="超级无敌美少女" recordCount="8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1-10T00:00:00" count="8"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1:29:00" maxDate="1899-12-30T19:09:00" count="7">
        <d v="1899-12-30T11:29:00"/>
        <d v="1899-12-30T15:06:00"/>
        <d v="1899-12-30T19:09:00"/>
        <d v="1899-12-30T18:43:00"/>
        <d v="1899-12-30T11:31:00"/>
        <d v="1899-12-30T17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26">
      <sharedItems containsString="0" containsBlank="1" containsNumber="1" containsInteger="1" minValue="2860080122" maxValue="2860080122" count="2">
        <m/>
        <n v="2860080122"/>
      </sharedItems>
    </cacheField>
    <cacheField name="租金（最近24小时）" numFmtId="0">
      <sharedItems containsString="0" containsBlank="1" containsNumber="1" containsInteger="1" minValue="0" maxValue="665156881" count="5">
        <n v="0"/>
        <n v="581347050"/>
        <n v="665156881"/>
        <n v="157171322"/>
        <m/>
      </sharedItems>
    </cacheField>
    <cacheField name="支出（最近24小时）" numFmtId="0">
      <sharedItems containsString="0" containsBlank="1" containsNumber="1" containsInteger="1" minValue="-244516742" maxValue="-104716378" count="8">
        <n v="-104716378"/>
        <n v="-124891340"/>
        <n v="-112181165"/>
        <n v="-135362850"/>
        <n v="-244516742"/>
        <n v="-182099970"/>
        <n v="-141906740"/>
        <m/>
      </sharedItems>
    </cacheField>
    <cacheField name="最近7天利润" numFmtId="0">
      <sharedItems containsString="0" containsBlank="1" containsNumber="1" containsInteger="1" minValue="-477151733" maxValue="21169760" count="8">
        <n v="-104716378"/>
        <n v="-229607718"/>
        <n v="-341788883"/>
        <n v="-477151733"/>
        <n v="-4958575"/>
        <n v="5905178"/>
        <n v="21169760"/>
        <m/>
      </sharedItems>
    </cacheField>
    <cacheField name="预计日租金收入" numFmtId="0">
      <sharedItems containsString="0" containsBlank="1" containsNumber="1" containsInteger="1" minValue="119942000" maxValue="119942000" count="2">
        <m/>
        <n v="119942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8" maxValue="85801878" count="2">
        <m/>
        <n v="85801878"/>
      </sharedItems>
    </cacheField>
    <cacheField name="利润（最近24小时）" numFmtId="0">
      <sharedItems containsString="0" containsBlank="1" containsNumber="1" containsInteger="1" minValue="-135362850" maxValue="483056911" count="8">
        <n v="-104716378"/>
        <n v="-124891340"/>
        <n v="-112181165"/>
        <n v="-135362850"/>
        <n v="336830308"/>
        <n v="483056911"/>
        <n v="15264582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79.7225925926" refreshedBy="超级无敌美少女" recordCount="8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19-11-10T00:00:00" count="8">
        <d v="2019-11-04T00:00:00"/>
        <d v="2019-11-05T00:00:00"/>
        <d v="2019-11-06T00:00:00"/>
        <d v="2019-11-07T00:00:00"/>
        <d v="2019-11-08T00:00:00"/>
        <d v="2019-11-09T00:00:00"/>
        <d v="2019-11-10T00:00:00"/>
        <m/>
      </sharedItems>
    </cacheField>
    <cacheField name="时间" numFmtId="0">
      <sharedItems containsString="0" containsBlank="1" containsNonDate="0" containsDate="1" minDate="1899-12-30T11:30:00" maxDate="1899-12-30T19:09:00" count="7">
        <d v="1899-12-30T11:30:00"/>
        <d v="1899-12-30T15:06:00"/>
        <d v="1899-12-30T19:09:00"/>
        <d v="1899-12-30T18:45:00"/>
        <d v="1899-12-30T11:32:00"/>
        <d v="1899-12-30T17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841876781" maxValue="-768664477" count="8">
        <n v="-768664477"/>
        <n v="-940781697"/>
        <n v="-845038470"/>
        <n v="-1019651825"/>
        <n v="-1841876781"/>
        <n v="-1371713294"/>
        <n v="-1068955331"/>
        <m/>
      </sharedItems>
    </cacheField>
    <cacheField name="最近7天利润" numFmtId="0">
      <sharedItems containsString="0" containsBlank="1" containsNumber="1" containsInteger="1" minValue="-6014805094" maxValue="-768664477" count="8">
        <n v="-768664477"/>
        <n v="-1709446174"/>
        <n v="-2554484644"/>
        <n v="-3574136469"/>
        <n v="-4396361425"/>
        <n v="-4945849763"/>
        <n v="-6014805094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841876781" maxValue="-768664477" count="8">
        <n v="-768664477"/>
        <n v="-940781697"/>
        <n v="-845038470"/>
        <n v="-1019651825"/>
        <n v="-1841876781"/>
        <n v="-1371713294"/>
        <n v="-106895533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6"/>
    <x v="1"/>
    <x v="2"/>
    <x v="1"/>
    <x v="112"/>
    <x v="145"/>
    <x v="145"/>
    <x v="8"/>
    <x v="2"/>
    <x v="2"/>
    <x v="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6"/>
    <x v="1"/>
    <x v="2"/>
    <x v="1"/>
    <x v="111"/>
    <x v="142"/>
    <x v="142"/>
    <x v="8"/>
    <x v="2"/>
    <x v="2"/>
    <x v="1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5"/>
    <x v="1"/>
    <x v="2"/>
    <x v="1"/>
    <x v="112"/>
    <x v="144"/>
    <x v="144"/>
    <x v="8"/>
    <x v="2"/>
    <x v="2"/>
    <x v="11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1"/>
    <x v="2"/>
    <x v="1"/>
    <x v="107"/>
    <x v="137"/>
    <x v="138"/>
    <x v="8"/>
    <x v="2"/>
    <x v="2"/>
    <x v="10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20"/>
    <x v="1"/>
    <x v="2"/>
    <x v="1"/>
    <x v="107"/>
    <x v="137"/>
    <x v="138"/>
    <x v="8"/>
    <x v="2"/>
    <x v="2"/>
    <x v="10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7"/>
    <x v="1"/>
    <x v="1"/>
    <x v="1"/>
    <x v="96"/>
    <x v="120"/>
    <x v="120"/>
    <x v="5"/>
    <x v="1"/>
    <x v="1"/>
    <x v="9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1"/>
    <x v="1"/>
    <x v="1"/>
    <x v="96"/>
    <x v="118"/>
    <x v="118"/>
    <x v="5"/>
    <x v="1"/>
    <x v="1"/>
    <x v="9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1"/>
    <x v="1"/>
    <x v="1"/>
    <x v="96"/>
    <x v="118"/>
    <x v="118"/>
    <x v="5"/>
    <x v="1"/>
    <x v="1"/>
    <x v="9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100"/>
    <x v="1"/>
    <x v="25"/>
    <x v="0"/>
    <x v="10"/>
    <x v="18"/>
    <x v="18"/>
    <x v="28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1"/>
    <x v="25"/>
    <x v="0"/>
    <x v="96"/>
    <x v="115"/>
    <x v="115"/>
    <x v="28"/>
    <x v="0"/>
    <x v="0"/>
    <x v="9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83"/>
    <x v="1"/>
    <x v="1"/>
    <x v="0"/>
    <x v="75"/>
    <x v="89"/>
    <x v="90"/>
    <x v="0"/>
    <x v="0"/>
    <x v="0"/>
    <x v="8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9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1"/>
    <x v="1"/>
    <x v="0"/>
    <x v="76"/>
    <x v="90"/>
    <x v="90"/>
    <x v="0"/>
    <x v="0"/>
    <x v="0"/>
    <x v="8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9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1"/>
    <x v="1"/>
    <x v="0"/>
    <x v="74"/>
    <x v="89"/>
    <x v="89"/>
    <x v="0"/>
    <x v="0"/>
    <x v="0"/>
    <x v="8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1"/>
    <x v="1"/>
    <x v="0"/>
    <x v="73"/>
    <x v="85"/>
    <x v="86"/>
    <x v="0"/>
    <x v="0"/>
    <x v="0"/>
    <x v="7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1"/>
    <x v="1"/>
    <x v="0"/>
    <x v="66"/>
    <x v="80"/>
    <x v="80"/>
    <x v="0"/>
    <x v="0"/>
    <x v="0"/>
    <x v="7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1"/>
    <x v="1"/>
    <x v="0"/>
    <x v="66"/>
    <x v="80"/>
    <x v="80"/>
    <x v="0"/>
    <x v="0"/>
    <x v="0"/>
    <x v="7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1"/>
    <x v="1"/>
    <x v="0"/>
    <x v="66"/>
    <x v="80"/>
    <x v="80"/>
    <x v="0"/>
    <x v="0"/>
    <x v="0"/>
    <x v="7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1"/>
    <x v="1"/>
    <x v="0"/>
    <x v="66"/>
    <x v="80"/>
    <x v="80"/>
    <x v="0"/>
    <x v="0"/>
    <x v="0"/>
    <x v="7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1"/>
    <x v="1"/>
    <x v="0"/>
    <x v="66"/>
    <x v="80"/>
    <x v="80"/>
    <x v="0"/>
    <x v="0"/>
    <x v="0"/>
    <x v="7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1"/>
    <x v="1"/>
    <x v="0"/>
    <x v="55"/>
    <x v="70"/>
    <x v="71"/>
    <x v="0"/>
    <x v="0"/>
    <x v="0"/>
    <x v="6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1"/>
    <x v="1"/>
    <x v="0"/>
    <x v="55"/>
    <x v="69"/>
    <x v="69"/>
    <x v="0"/>
    <x v="0"/>
    <x v="0"/>
    <x v="6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1"/>
    <x v="1"/>
    <x v="0"/>
    <x v="46"/>
    <x v="61"/>
    <x v="61"/>
    <x v="0"/>
    <x v="0"/>
    <x v="0"/>
    <x v="5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1"/>
    <x v="1"/>
    <x v="0"/>
    <x v="46"/>
    <x v="60"/>
    <x v="60"/>
    <x v="0"/>
    <x v="0"/>
    <x v="0"/>
    <x v="5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1"/>
    <x v="1"/>
    <x v="0"/>
    <x v="45"/>
    <x v="54"/>
    <x v="54"/>
    <x v="0"/>
    <x v="0"/>
    <x v="0"/>
    <x v="5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1"/>
    <x v="1"/>
    <x v="0"/>
    <x v="45"/>
    <x v="54"/>
    <x v="54"/>
    <x v="0"/>
    <x v="0"/>
    <x v="0"/>
    <x v="5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1"/>
    <x v="21"/>
    <x v="0"/>
    <x v="44"/>
    <x v="51"/>
    <x v="51"/>
    <x v="0"/>
    <x v="0"/>
    <x v="0"/>
    <x v="4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1"/>
    <x v="1"/>
    <x v="0"/>
    <x v="42"/>
    <x v="47"/>
    <x v="47"/>
    <x v="0"/>
    <x v="0"/>
    <x v="0"/>
    <x v="4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1"/>
    <x v="1"/>
    <x v="0"/>
    <x v="42"/>
    <x v="47"/>
    <x v="47"/>
    <x v="0"/>
    <x v="0"/>
    <x v="0"/>
    <x v="4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1"/>
    <x v="1"/>
    <x v="0"/>
    <x v="32"/>
    <x v="39"/>
    <x v="39"/>
    <x v="0"/>
    <x v="0"/>
    <x v="0"/>
    <x v="3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1"/>
    <x v="1"/>
    <x v="0"/>
    <x v="31"/>
    <x v="38"/>
    <x v="38"/>
    <x v="0"/>
    <x v="0"/>
    <x v="0"/>
    <x v="36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1"/>
    <x v="1"/>
    <x v="0"/>
    <x v="31"/>
    <x v="37"/>
    <x v="37"/>
    <x v="0"/>
    <x v="0"/>
    <x v="0"/>
    <x v="3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1"/>
    <x v="1"/>
    <x v="0"/>
    <x v="24"/>
    <x v="30"/>
    <x v="30"/>
    <x v="0"/>
    <x v="0"/>
    <x v="0"/>
    <x v="28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1"/>
    <x v="2"/>
    <x v="0"/>
    <x v="19"/>
    <x v="29"/>
    <x v="29"/>
    <x v="0"/>
    <x v="0"/>
    <x v="0"/>
    <x v="2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1"/>
    <x v="1"/>
    <x v="0"/>
    <x v="10"/>
    <x v="14"/>
    <x v="14"/>
    <x v="0"/>
    <x v="0"/>
    <x v="0"/>
    <x v="14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1"/>
    <x v="1"/>
    <x v="0"/>
    <x v="4"/>
    <x v="7"/>
    <x v="7"/>
    <x v="0"/>
    <x v="0"/>
    <x v="0"/>
    <x v="7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1"/>
    <x v="1"/>
    <x v="0"/>
    <x v="1"/>
    <x v="7"/>
    <x v="7"/>
    <x v="0"/>
    <x v="0"/>
    <x v="0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90" firstHeaderRow="0" firstDataRow="1" firstDataCol="1"/>
  <pivotFields count="13">
    <pivotField axis="axisRow" compact="0" showAll="0">
      <items count="178">
        <item x="1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dataField="1" compact="0" showAll="0">
      <items count="17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0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77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dataField="1" compact="0" showAll="0">
      <items count="13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77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4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4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1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4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44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1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1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47" firstHeaderRow="0" firstDataRow="1" firstDataCol="1"/>
  <pivotFields count="12">
    <pivotField axis="axisRow" compact="0" showAll="0">
      <items count="144">
        <item x="1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4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4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dataField="1" compact="0" showAll="0">
      <items count="144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4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  <pivotField compact="0" showAll="0"/>
    <pivotField compact="0" showAll="0"/>
    <pivotField compact="0" showAll="0"/>
    <pivotField dataField="1" compact="0" showAll="0">
      <items count="11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1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t="default"/>
      </items>
    </pivotField>
  </pivotFields>
  <rowFields count="1">
    <field x="0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3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4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3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43" firstHeaderRow="0" firstDataRow="1" firstDataCol="1"/>
  <pivotFields count="12">
    <pivotField axis="axisRow" compact="0" showAll="0">
      <items count="140">
        <item x="1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9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3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140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3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1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0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</pivotFields>
  <rowFields count="1">
    <field x="0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2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0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0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9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9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1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9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6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1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1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9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8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2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5" firstHeaderRow="0" firstDataRow="1" firstDataCol="1"/>
  <pivotFields count="12">
    <pivotField axis="axisRow" compact="0" showAll="0">
      <items count="92">
        <item x="9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2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dataField="1" compact="0" showAll="0">
      <items count="92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9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t="default"/>
      </items>
    </pivotField>
    <pivotField compact="0" showAll="0"/>
    <pivotField compact="0" showAll="0"/>
    <pivotField compact="0" showAll="0"/>
    <pivotField dataField="1" compact="0" showAll="0">
      <items count="8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8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t="default"/>
      </items>
    </pivotField>
  </pivotFields>
  <rowFields count="1">
    <field x="0"/>
  </rowFields>
  <rowItems count="9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4" firstHeaderRow="0" firstDataRow="1" firstDataCol="1"/>
  <pivotFields count="12">
    <pivotField axis="axisRow" compact="0" showAll="0">
      <items count="91">
        <item x="8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1">
        <item x="7"/>
        <item x="5"/>
        <item x="1"/>
        <item x="2"/>
        <item x="9"/>
        <item x="10"/>
        <item x="4"/>
        <item x="6"/>
        <item x="8"/>
        <item x="3"/>
        <item x="0"/>
        <item x="8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dataField="1" compact="0" showAll="0">
      <items count="91">
        <item x="4"/>
        <item x="3"/>
        <item x="2"/>
        <item x="1"/>
        <item x="0"/>
        <item x="5"/>
        <item x="6"/>
        <item x="7"/>
        <item x="8"/>
        <item x="9"/>
        <item x="10"/>
        <item x="8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compact="0" showAll="0"/>
    <pivotField compact="0" showAll="0"/>
    <pivotField compact="0" showAll="0"/>
    <pivotField dataField="1" compact="0" showAll="0">
      <items count="82">
        <item x="1"/>
        <item x="2"/>
        <item x="4"/>
        <item x="3"/>
        <item x="0"/>
        <item x="10"/>
        <item x="8"/>
        <item x="6"/>
        <item x="9"/>
        <item x="7"/>
        <item x="5"/>
        <item x="8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7">
        <item x="4"/>
        <item x="2"/>
        <item x="6"/>
        <item x="7"/>
        <item x="1"/>
        <item x="3"/>
        <item x="5"/>
        <item x="0"/>
        <item x="8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t="default"/>
      </items>
    </pivotField>
    <pivotField dataField="1" compact="0" showAll="0">
      <items count="88">
        <item x="2"/>
        <item x="1"/>
        <item x="0"/>
        <item x="3"/>
        <item x="4"/>
        <item x="5"/>
        <item x="6"/>
        <item x="7"/>
        <item x="86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dataField="1" compact="0" showAll="0">
      <items count="79">
        <item x="2"/>
        <item x="1"/>
        <item x="0"/>
        <item x="5"/>
        <item x="6"/>
        <item x="7"/>
        <item x="3"/>
        <item x="4"/>
        <item x="7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5" firstHeaderRow="0" firstDataRow="1" firstDataCol="1"/>
  <pivotFields count="12">
    <pivotField axis="axisRow" compact="0" showAll="0">
      <items count="82">
        <item x="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dataField="1" compact="0" showAll="0">
      <items count="82">
        <item x="1"/>
        <item x="0"/>
        <item x="8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1"/>
        <item x="0"/>
        <item x="7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0"/>
        <item x="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3">
        <item x="0"/>
        <item x="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0"/>
        <item x="6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0"/>
        <item x="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3">
        <item x="0"/>
        <item x="5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"/>
        <item x="0"/>
        <item x="5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1"/>
        <item x="0"/>
        <item x="5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3">
        <item x="1"/>
        <item x="2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3">
        <item x="2"/>
        <item x="1"/>
        <item x="0"/>
        <item x="5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dataField="1" compact="0" showAll="0">
      <items count="49">
        <item x="1"/>
        <item x="0"/>
        <item x="2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0"/>
        <item x="1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7">
        <item x="2"/>
        <item x="0"/>
        <item x="1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2"/>
        <item x="0"/>
        <item x="1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2"/>
        <item x="1"/>
        <item x="0"/>
        <item x="4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2"/>
        <item x="0"/>
        <item x="1"/>
        <item x="4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2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2"/>
        <item x="1"/>
        <item x="0"/>
        <item x="3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2"/>
        <item x="0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1"/>
        <item x="0"/>
        <item x="3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1"/>
        <item x="0"/>
        <item x="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"/>
        <item x="0"/>
        <item x="2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3"/>
        <item x="1"/>
        <item x="2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3"/>
        <item x="2"/>
        <item x="1"/>
        <item x="0"/>
        <item x="2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3"/>
        <item x="1"/>
        <item x="2"/>
        <item x="0"/>
        <item x="2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4"/>
        <item x="3"/>
        <item x="1"/>
        <item x="2"/>
        <item x="0"/>
        <item x="7"/>
        <item x="5"/>
        <item x="6"/>
        <item t="default"/>
      </items>
    </pivotField>
    <pivotField dataField="1" compact="0" showAll="0">
      <items count="9">
        <item x="3"/>
        <item x="2"/>
        <item x="1"/>
        <item x="0"/>
        <item x="4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3"/>
        <item x="1"/>
        <item x="2"/>
        <item x="0"/>
        <item x="4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4"/>
        <item x="3"/>
        <item x="1"/>
        <item x="2"/>
        <item x="0"/>
        <item x="7"/>
        <item x="5"/>
        <item x="6"/>
        <item t="default"/>
      </items>
    </pivotField>
    <pivotField dataField="1" compact="0" showAll="0">
      <items count="9">
        <item x="4"/>
        <item x="3"/>
        <item x="2"/>
        <item x="1"/>
        <item x="0"/>
        <item x="7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4"/>
        <item x="3"/>
        <item x="1"/>
        <item x="2"/>
        <item x="0"/>
        <item x="7"/>
        <item x="5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54.xml"/><Relationship Id="rId2" Type="http://schemas.openxmlformats.org/officeDocument/2006/relationships/pivotTable" Target="../pivotTables/pivotTable19.xml"/><Relationship Id="rId1" Type="http://schemas.openxmlformats.org/officeDocument/2006/relationships/comments" Target="../comments3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6.xml"/><Relationship Id="rId2" Type="http://schemas.openxmlformats.org/officeDocument/2006/relationships/pivotTable" Target="../pivotTables/pivotTable21.xml"/><Relationship Id="rId1" Type="http://schemas.openxmlformats.org/officeDocument/2006/relationships/comments" Target="../comments4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3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K416"/>
  <sheetViews>
    <sheetView topLeftCell="M1" workbookViewId="0">
      <pane ySplit="1" topLeftCell="A386" activePane="bottomLeft" state="frozen"/>
      <selection/>
      <selection pane="bottomLeft" activeCell="S415" sqref="S415:AA415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7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</row>
    <row r="2" spans="1:19">
      <c r="A2" s="4">
        <v>43603</v>
      </c>
      <c r="B2" s="5">
        <v>0.561805555555556</v>
      </c>
      <c r="C2" t="s">
        <v>37</v>
      </c>
      <c r="S2" s="6">
        <v>0.001</v>
      </c>
    </row>
    <row r="3" spans="1:25">
      <c r="A3" s="4">
        <v>43603</v>
      </c>
      <c r="B3" s="5">
        <v>0.610416666666667</v>
      </c>
      <c r="C3" t="s">
        <v>38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39</v>
      </c>
      <c r="S4" s="6">
        <v>0.002</v>
      </c>
    </row>
    <row r="5" spans="1:25">
      <c r="A5" s="4">
        <v>43605</v>
      </c>
      <c r="B5" s="5">
        <v>0.694444444444444</v>
      </c>
      <c r="C5" t="s">
        <v>40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40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41</v>
      </c>
      <c r="K7" s="1">
        <v>3000</v>
      </c>
    </row>
    <row r="8" spans="1:25">
      <c r="A8" s="4">
        <v>43607</v>
      </c>
      <c r="B8" s="5">
        <v>0.788888888888889</v>
      </c>
      <c r="C8" t="s">
        <v>42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43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44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45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46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47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48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49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50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51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52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53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54</v>
      </c>
      <c r="X19"/>
    </row>
    <row r="20" spans="1:25">
      <c r="A20" s="4">
        <v>43611</v>
      </c>
      <c r="B20" s="5">
        <v>0.522222222222222</v>
      </c>
      <c r="C20" t="s">
        <v>55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56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57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58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58</v>
      </c>
    </row>
    <row r="26" spans="1:25">
      <c r="A26" s="4">
        <v>43619</v>
      </c>
      <c r="B26" s="5">
        <v>0.486111111111111</v>
      </c>
      <c r="C26" t="s">
        <v>59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60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61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62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63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64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65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46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47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48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66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67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68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69</v>
      </c>
      <c r="E39">
        <v>2450</v>
      </c>
      <c r="G39" t="s">
        <v>70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71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72</v>
      </c>
    </row>
    <row r="43" spans="1:25">
      <c r="A43" s="4">
        <v>43629</v>
      </c>
      <c r="B43" s="5">
        <v>0.485416666666667</v>
      </c>
      <c r="C43" t="s">
        <v>73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74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75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76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77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78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79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80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81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80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82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80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83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80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84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76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85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86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87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88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89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90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91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92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93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39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94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95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95</v>
      </c>
      <c r="K71" s="1" t="s">
        <v>96</v>
      </c>
    </row>
    <row r="72" spans="1:32">
      <c r="A72" s="4">
        <v>43648</v>
      </c>
      <c r="B72" s="5">
        <v>0.657638888888889</v>
      </c>
      <c r="G72" t="s">
        <v>95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97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95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97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98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46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47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48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66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99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100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43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57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43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57</v>
      </c>
      <c r="K86" s="1" t="s">
        <v>96</v>
      </c>
    </row>
    <row r="87" spans="1:32">
      <c r="A87" s="4">
        <v>43653</v>
      </c>
      <c r="B87" s="5">
        <v>0.482638888888889</v>
      </c>
      <c r="C87" t="s">
        <v>101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102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103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104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105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106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107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108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109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110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111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112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113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114</v>
      </c>
    </row>
    <row r="101" spans="1:27">
      <c r="A101" s="4">
        <v>43655</v>
      </c>
      <c r="B101" s="5">
        <v>0.809722222222222</v>
      </c>
      <c r="C101" t="s">
        <v>115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116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117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118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119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120</v>
      </c>
      <c r="AE107" s="6">
        <v>0.37</v>
      </c>
    </row>
    <row r="108" spans="1:30">
      <c r="A108" s="4">
        <v>43658</v>
      </c>
      <c r="AC108" t="s">
        <v>121</v>
      </c>
      <c r="AD108">
        <v>185</v>
      </c>
    </row>
    <row r="109" spans="1:31">
      <c r="A109" s="4">
        <v>43658</v>
      </c>
      <c r="AC109" t="s">
        <v>122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123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124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124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57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125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126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127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127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128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128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129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130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131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132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59</v>
      </c>
      <c r="E124" t="s">
        <v>133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134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135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136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137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138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55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139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140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141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142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143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144</v>
      </c>
      <c r="N136" s="1" t="s">
        <v>145</v>
      </c>
      <c r="O136" s="1">
        <v>904137931</v>
      </c>
      <c r="P136" s="1">
        <v>1084965504</v>
      </c>
      <c r="Q136" s="1" t="s">
        <v>146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146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147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147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148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148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148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149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148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147</v>
      </c>
      <c r="T145" s="6">
        <v>0.2</v>
      </c>
    </row>
    <row r="146" spans="1:35">
      <c r="A146" s="4">
        <v>43673</v>
      </c>
      <c r="B146" s="5">
        <v>0.752083333333333</v>
      </c>
      <c r="AC146" t="s">
        <v>150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147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148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148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148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147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147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147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148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147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148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146</v>
      </c>
      <c r="T157" s="6">
        <v>0.2</v>
      </c>
    </row>
    <row r="158" spans="1:35">
      <c r="A158" s="4">
        <v>43673</v>
      </c>
      <c r="B158" s="5">
        <v>0.870833333333333</v>
      </c>
      <c r="AC158" t="s">
        <v>150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147</v>
      </c>
      <c r="T159" s="6">
        <v>0.2</v>
      </c>
      <c r="AB159">
        <v>30</v>
      </c>
      <c r="AC159" t="s">
        <v>79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146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147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146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148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146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148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146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146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146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147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146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79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147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146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147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146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148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146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148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147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148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148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147</v>
      </c>
      <c r="T182" s="6">
        <v>0.2</v>
      </c>
      <c r="AC182" t="s">
        <v>150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148</v>
      </c>
      <c r="T183" s="6">
        <v>0.2</v>
      </c>
      <c r="AB183">
        <v>60</v>
      </c>
      <c r="AC183" t="s">
        <v>79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148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148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148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146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146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148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148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148</v>
      </c>
      <c r="T191" s="6">
        <v>0.2</v>
      </c>
    </row>
    <row r="192" spans="1:35">
      <c r="A192" s="4">
        <v>43673</v>
      </c>
      <c r="B192" s="5">
        <v>0.910416666666667</v>
      </c>
      <c r="AC192" t="s">
        <v>150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79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148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148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147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147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146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146</v>
      </c>
      <c r="T199" s="6">
        <v>0.2</v>
      </c>
    </row>
    <row r="200" spans="1:27">
      <c r="A200" s="4">
        <v>43675</v>
      </c>
      <c r="B200" s="5">
        <v>0.722916666666667</v>
      </c>
      <c r="C200" t="s">
        <v>151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152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153</v>
      </c>
      <c r="D202" t="s">
        <v>154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155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156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157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158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159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160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161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160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161</v>
      </c>
      <c r="H211" t="s">
        <v>162</v>
      </c>
    </row>
    <row r="212" spans="1:28">
      <c r="A212" s="4">
        <v>43679</v>
      </c>
      <c r="B212" s="5">
        <v>0.972916666666667</v>
      </c>
      <c r="G212" t="s">
        <v>68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161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68</v>
      </c>
      <c r="H214" t="s">
        <v>162</v>
      </c>
    </row>
    <row r="215" spans="1:12">
      <c r="A215" s="4">
        <v>43680</v>
      </c>
      <c r="B215" s="5">
        <v>0.461111111111111</v>
      </c>
      <c r="H215" t="s">
        <v>68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163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164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165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165</v>
      </c>
      <c r="H219" t="s">
        <v>162</v>
      </c>
    </row>
    <row r="220" spans="1:19">
      <c r="A220" s="4">
        <v>43682</v>
      </c>
      <c r="B220" s="5">
        <v>0.445138888888889</v>
      </c>
      <c r="H220" t="s">
        <v>165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74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125</v>
      </c>
      <c r="I222" s="1">
        <v>695952</v>
      </c>
      <c r="J222">
        <v>10</v>
      </c>
      <c r="K222" s="1" t="s">
        <v>96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74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125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166</v>
      </c>
      <c r="I225" s="1">
        <v>930000</v>
      </c>
      <c r="J225">
        <v>10</v>
      </c>
      <c r="K225" s="1" t="s">
        <v>96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167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167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166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129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73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93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93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73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129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168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169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168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169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103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170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103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170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171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146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146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146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79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146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146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146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146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146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172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172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172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172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172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79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172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172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172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173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173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173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173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173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173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173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150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79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173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173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173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173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173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173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173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173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173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173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79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173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173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173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173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173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173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173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173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173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173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79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172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146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146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146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147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147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148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174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174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175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176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177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177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178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179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79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175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175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175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175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175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180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181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182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183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184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185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185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180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180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180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180</v>
      </c>
      <c r="R324" s="1">
        <v>33530</v>
      </c>
      <c r="T324" s="6">
        <v>0.2</v>
      </c>
    </row>
    <row r="325" spans="1:4">
      <c r="A325" s="4">
        <v>43692</v>
      </c>
      <c r="D325" t="s">
        <v>186</v>
      </c>
    </row>
    <row r="326" spans="1:27">
      <c r="A326" s="4">
        <v>43693</v>
      </c>
      <c r="B326" s="5">
        <v>0.602777777777778</v>
      </c>
      <c r="C326" t="s">
        <v>187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188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189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153</v>
      </c>
    </row>
    <row r="330" spans="1:11">
      <c r="A330" s="4">
        <v>43694</v>
      </c>
      <c r="B330" s="5">
        <v>0.452777777777778</v>
      </c>
      <c r="G330" t="s">
        <v>153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190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191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190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191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192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193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194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150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195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196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183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183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197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198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199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200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201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201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202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202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79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180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174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175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175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175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180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174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175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175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175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203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204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205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206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207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208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209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210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211</v>
      </c>
      <c r="E370" t="s">
        <v>212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213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214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215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59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216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59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52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217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52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37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52</v>
      </c>
      <c r="I381" s="1" t="s">
        <v>162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218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38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38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219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220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220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221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222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222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223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224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224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225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226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226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227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214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214</v>
      </c>
      <c r="K399" s="1">
        <v>25000000000</v>
      </c>
      <c r="L399" s="1">
        <f>K399-I398</f>
        <v>23914525000</v>
      </c>
    </row>
    <row r="400" spans="1:28">
      <c r="A400" s="7">
        <v>43770</v>
      </c>
      <c r="B400" s="8">
        <v>0.795138888888889</v>
      </c>
      <c r="C400" t="s">
        <v>228</v>
      </c>
      <c r="G400" t="s">
        <v>225</v>
      </c>
      <c r="I400" s="1">
        <v>18640064778</v>
      </c>
      <c r="J400">
        <v>10</v>
      </c>
      <c r="S400" s="6">
        <v>0.84</v>
      </c>
      <c r="AB400">
        <v>5</v>
      </c>
    </row>
    <row r="401" spans="1:32">
      <c r="A401" s="7">
        <v>43770</v>
      </c>
      <c r="B401" s="8">
        <v>0.803472222222222</v>
      </c>
      <c r="AB401">
        <v>195</v>
      </c>
      <c r="AC401" t="s">
        <v>229</v>
      </c>
      <c r="AD401">
        <v>10</v>
      </c>
      <c r="AE401">
        <v>140</v>
      </c>
      <c r="AF401">
        <v>113</v>
      </c>
    </row>
    <row r="402" spans="1:30">
      <c r="A402" s="7">
        <v>43770</v>
      </c>
      <c r="B402" s="8">
        <v>0.983333333333333</v>
      </c>
      <c r="G402" t="s">
        <v>225</v>
      </c>
      <c r="K402" s="1">
        <v>280000000000</v>
      </c>
      <c r="L402" s="1">
        <f>K402-I400</f>
        <v>261359935222</v>
      </c>
      <c r="S402" s="6">
        <f>K402/I400</f>
        <v>15.0214070248549</v>
      </c>
      <c r="AD402"/>
    </row>
    <row r="403" spans="1:28">
      <c r="A403" s="7">
        <v>43770</v>
      </c>
      <c r="B403" s="8">
        <v>0.984027777777778</v>
      </c>
      <c r="G403" t="s">
        <v>223</v>
      </c>
      <c r="I403" s="1">
        <v>10385179156</v>
      </c>
      <c r="J403">
        <v>10</v>
      </c>
      <c r="S403" s="6">
        <v>0.468</v>
      </c>
      <c r="AB403">
        <v>5</v>
      </c>
    </row>
    <row r="404" spans="1:37">
      <c r="A404" s="7">
        <v>43771</v>
      </c>
      <c r="B404" s="8">
        <v>0.177083333333333</v>
      </c>
      <c r="G404" t="s">
        <v>223</v>
      </c>
      <c r="K404" s="1">
        <v>185000500000</v>
      </c>
      <c r="L404" s="1">
        <f>K404-I403</f>
        <v>174615320844</v>
      </c>
      <c r="S404" s="6">
        <f>K404/I403</f>
        <v>17.8138958626551</v>
      </c>
      <c r="AJ404">
        <v>7</v>
      </c>
      <c r="AK404" t="s">
        <v>230</v>
      </c>
    </row>
    <row r="405" spans="1:20">
      <c r="A405" s="7">
        <v>43771</v>
      </c>
      <c r="B405" s="8">
        <v>0.177777777777778</v>
      </c>
      <c r="D405">
        <v>1</v>
      </c>
      <c r="O405" s="1">
        <v>326684210526</v>
      </c>
      <c r="P405" s="1">
        <v>433281269760</v>
      </c>
      <c r="Q405" s="1" t="s">
        <v>231</v>
      </c>
      <c r="R405" s="1">
        <v>437780</v>
      </c>
      <c r="T405" s="6">
        <v>0.33</v>
      </c>
    </row>
    <row r="406" spans="1:32">
      <c r="A406" s="7">
        <v>43771</v>
      </c>
      <c r="B406" s="8">
        <v>0.178472222222222</v>
      </c>
      <c r="AD406">
        <v>220</v>
      </c>
      <c r="AF406">
        <f>AF401+AD406</f>
        <v>333</v>
      </c>
    </row>
    <row r="407" spans="1:35">
      <c r="A407" s="7">
        <v>43771</v>
      </c>
      <c r="B407" s="8">
        <v>0.179166666666667</v>
      </c>
      <c r="AG407">
        <v>44</v>
      </c>
      <c r="AH407">
        <v>220</v>
      </c>
      <c r="AI407" s="1">
        <v>51000000000</v>
      </c>
    </row>
    <row r="408" spans="1:27">
      <c r="A408" s="7">
        <v>43772</v>
      </c>
      <c r="B408" s="8">
        <v>0.477083333333333</v>
      </c>
      <c r="C408" t="s">
        <v>232</v>
      </c>
      <c r="S408" s="6">
        <v>1</v>
      </c>
      <c r="T408" s="6">
        <v>0.097</v>
      </c>
      <c r="U408" s="6">
        <v>1</v>
      </c>
      <c r="V408" s="1">
        <v>3137507840</v>
      </c>
      <c r="W408" s="1">
        <v>1164492032</v>
      </c>
      <c r="X408" s="1">
        <v>1144032000</v>
      </c>
      <c r="Y408" s="1">
        <v>20460032</v>
      </c>
      <c r="Z408" s="1">
        <v>3137507893</v>
      </c>
      <c r="AA408">
        <v>4</v>
      </c>
    </row>
    <row r="409" spans="1:27">
      <c r="A409" s="7">
        <v>43772</v>
      </c>
      <c r="B409" s="8">
        <v>0.501388888888889</v>
      </c>
      <c r="C409" t="s">
        <v>233</v>
      </c>
      <c r="S409" s="6">
        <v>1</v>
      </c>
      <c r="T409" s="6">
        <v>0.097</v>
      </c>
      <c r="U409" s="6">
        <v>1</v>
      </c>
      <c r="V409" s="1">
        <v>23634016256</v>
      </c>
      <c r="W409" s="1">
        <v>8771811328</v>
      </c>
      <c r="X409" s="1">
        <v>8617691136</v>
      </c>
      <c r="Y409" s="1">
        <v>154120192</v>
      </c>
      <c r="Z409" s="1">
        <v>23634018973</v>
      </c>
      <c r="AA409">
        <v>9</v>
      </c>
    </row>
    <row r="410" spans="1:28">
      <c r="A410" s="7">
        <v>43777</v>
      </c>
      <c r="B410" s="8">
        <v>0.816666666666667</v>
      </c>
      <c r="G410" t="s">
        <v>213</v>
      </c>
      <c r="I410" s="1">
        <v>1085475000</v>
      </c>
      <c r="J410">
        <v>10</v>
      </c>
      <c r="AB410">
        <v>5</v>
      </c>
    </row>
    <row r="411" spans="1:28">
      <c r="A411" s="7">
        <v>43777</v>
      </c>
      <c r="B411" s="8">
        <v>0.821527777777778</v>
      </c>
      <c r="G411" t="s">
        <v>234</v>
      </c>
      <c r="I411" s="1">
        <v>1085475000</v>
      </c>
      <c r="J411">
        <v>10</v>
      </c>
      <c r="AB411">
        <v>5</v>
      </c>
    </row>
    <row r="412" spans="1:28">
      <c r="A412" s="7">
        <v>43777</v>
      </c>
      <c r="B412" s="8">
        <v>0.976388888888889</v>
      </c>
      <c r="G412" t="s">
        <v>235</v>
      </c>
      <c r="I412" s="1">
        <v>1237840000</v>
      </c>
      <c r="J412">
        <v>10</v>
      </c>
      <c r="AB412">
        <v>5</v>
      </c>
    </row>
    <row r="413" spans="1:19">
      <c r="A413" s="7">
        <v>43778</v>
      </c>
      <c r="B413" s="8">
        <v>0.00347222222222222</v>
      </c>
      <c r="G413" t="s">
        <v>213</v>
      </c>
      <c r="K413" s="1">
        <v>20874236732</v>
      </c>
      <c r="L413" s="1">
        <f t="shared" ref="L413:L416" si="3">K413-I410</f>
        <v>19788761732</v>
      </c>
      <c r="S413" s="6">
        <f t="shared" ref="S413:S416" si="4">K413/I410</f>
        <v>19.2305089771759</v>
      </c>
    </row>
    <row r="414" spans="1:19">
      <c r="A414" s="7">
        <v>43778</v>
      </c>
      <c r="B414" s="8">
        <v>0.0541666666666667</v>
      </c>
      <c r="G414" t="s">
        <v>234</v>
      </c>
      <c r="K414" s="1">
        <v>20000000000</v>
      </c>
      <c r="L414" s="1">
        <f t="shared" si="3"/>
        <v>18914525000</v>
      </c>
      <c r="S414" s="6">
        <f t="shared" si="4"/>
        <v>18.4251134296046</v>
      </c>
    </row>
    <row r="415" spans="1:27">
      <c r="A415" s="7">
        <v>43778</v>
      </c>
      <c r="B415" s="8">
        <v>0.0541666666666667</v>
      </c>
      <c r="C415" t="s">
        <v>236</v>
      </c>
      <c r="S415" s="6">
        <v>1</v>
      </c>
      <c r="T415" s="6">
        <v>0.097</v>
      </c>
      <c r="U415" s="6">
        <v>1</v>
      </c>
      <c r="V415" s="1">
        <v>30496575488</v>
      </c>
      <c r="W415" s="1">
        <v>11318861824</v>
      </c>
      <c r="X415" s="1">
        <v>11119990784</v>
      </c>
      <c r="Y415" s="1">
        <v>198871040</v>
      </c>
      <c r="Z415" s="1">
        <v>30496575793</v>
      </c>
      <c r="AA415">
        <v>9</v>
      </c>
    </row>
    <row r="416" spans="1:19">
      <c r="A416" s="7">
        <v>43778</v>
      </c>
      <c r="B416" s="8">
        <v>0.43125</v>
      </c>
      <c r="G416" t="s">
        <v>235</v>
      </c>
      <c r="J416" t="s">
        <v>237</v>
      </c>
      <c r="K416" s="1">
        <v>23000000000</v>
      </c>
      <c r="L416" s="1">
        <f>K416-I412</f>
        <v>21762160000</v>
      </c>
      <c r="S416" s="6">
        <f>K416/I412</f>
        <v>18.5807535707361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90"/>
  <sheetViews>
    <sheetView topLeftCell="F1" workbookViewId="0">
      <pane ySplit="1" topLeftCell="A171" activePane="bottomLeft" state="frozen"/>
      <selection/>
      <selection pane="bottomLeft" activeCell="M179" sqref="M179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238</v>
      </c>
      <c r="D1" s="3" t="s">
        <v>239</v>
      </c>
      <c r="E1" s="3" t="s">
        <v>240</v>
      </c>
      <c r="F1" s="3" t="s">
        <v>241</v>
      </c>
      <c r="G1" s="3" t="s">
        <v>242</v>
      </c>
      <c r="H1" s="3" t="s">
        <v>243</v>
      </c>
      <c r="I1" s="3" t="s">
        <v>244</v>
      </c>
      <c r="J1" s="3" t="s">
        <v>245</v>
      </c>
      <c r="K1" s="65" t="s">
        <v>246</v>
      </c>
      <c r="L1" s="65" t="s">
        <v>247</v>
      </c>
      <c r="M1" s="65" t="s">
        <v>248</v>
      </c>
      <c r="N1" s="55" t="s">
        <v>249</v>
      </c>
      <c r="O1" s="55" t="s">
        <v>250</v>
      </c>
      <c r="P1" s="55" t="s">
        <v>251</v>
      </c>
      <c r="Q1" s="55" t="s">
        <v>252</v>
      </c>
      <c r="R1" s="55" t="s">
        <v>253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254</v>
      </c>
      <c r="Q12" t="s">
        <v>255</v>
      </c>
      <c r="R12" t="s">
        <v>256</v>
      </c>
      <c r="S12" t="s">
        <v>257</v>
      </c>
      <c r="T12" t="s">
        <v>258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259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260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260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260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260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260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260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260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260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260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260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260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260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260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260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260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260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260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260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260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260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260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260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260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260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260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260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260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260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260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260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260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260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260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260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260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260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260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260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78" si="4">E150-I150</f>
        <v>-7842773449</v>
      </c>
      <c r="M150" s="1">
        <f t="shared" ref="M150:M178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260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260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260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5:20"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5:20"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5:20"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5:20"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5:20"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5:20"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5:20"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5:20"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5:20"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5:20"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5:20">
      <c r="O190" t="s">
        <v>261</v>
      </c>
      <c r="P190">
        <v>38627552825459</v>
      </c>
      <c r="Q190">
        <v>34901652691375</v>
      </c>
      <c r="R190">
        <v>3789848707743</v>
      </c>
      <c r="S190">
        <v>45279657058</v>
      </c>
      <c r="T190">
        <v>-2369238933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77</v>
      </c>
      <c r="B1" s="1">
        <f ca="1" t="array" ref="B1">INDIRECT("湖泉列岛!"&amp;"H"&amp;MAX(ROW(湖泉列岛!I:I)*(湖泉列岛!I:I&lt;&gt;"")))</f>
        <v>45183520</v>
      </c>
      <c r="D1" s="1" t="s">
        <v>262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81</v>
      </c>
      <c r="B2" s="1">
        <f ca="1" t="array" ref="B2">INDIRECT("Lambertisland!"&amp;"H"&amp;MAX(ROW(Lambertisland!I:I)*(Lambertisland!I:I&lt;&gt;"")))</f>
        <v>86804339</v>
      </c>
      <c r="D2" t="s">
        <v>97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76</v>
      </c>
      <c r="B3" s="1">
        <f ca="1" t="array" ref="B3">INDIRECT("小金山列岛!"&amp;"H"&amp;MAX(ROW(小金山列岛!I:I)*(小金山列岛!I:I&lt;&gt;"")))</f>
        <v>44423412</v>
      </c>
      <c r="D3" t="s">
        <v>58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263</v>
      </c>
      <c r="B4" s="1">
        <f ca="1" t="array" ref="B4">INDIRECT("IslaSantay!"&amp;"H"&amp;MAX(ROW(ISLASANTAY!I:I)*(ISLASANTAY!I:I&lt;&gt;"")))</f>
        <v>68135615</v>
      </c>
      <c r="C4"/>
      <c r="D4" t="s">
        <v>39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264</v>
      </c>
      <c r="B5" s="1">
        <f ca="1" t="array" ref="B5">INDIRECT("Deneysville!"&amp;"H"&amp;MAX(ROW(Deneysville!I:I)*(Deneysville!I:I&lt;&gt;"")))</f>
        <v>60988831</v>
      </c>
      <c r="C5"/>
      <c r="D5" t="s">
        <v>56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265</v>
      </c>
      <c r="B6" s="1">
        <f ca="1" t="array" ref="B6">INDIRECT("宾夕法尼亚州!"&amp;"H"&amp;MAX(ROW(宾夕法尼亚州!I:I)*(宾夕法尼亚州!I:I&lt;&gt;"")))</f>
        <v>41964430</v>
      </c>
      <c r="D6" t="s">
        <v>43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266</v>
      </c>
      <c r="B7" s="1">
        <f ca="1" t="array" ref="B7">INDIRECT("甘尼森岛!"&amp;"H"&amp;MAX(ROW(甘尼森岛!I:I)*(甘尼森岛!I:I&lt;&gt;"")))</f>
        <v>82425433</v>
      </c>
      <c r="D7" t="s">
        <v>95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267</v>
      </c>
      <c r="B8" s="1">
        <f ca="1" t="array" ref="B8">INDIRECT("斯壮结!"&amp;"H"&amp;MAX(ROW(斯壮结!I:I)*(斯壮结!I:I&lt;&gt;"")))</f>
        <v>67240738</v>
      </c>
      <c r="D8" t="s">
        <v>124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268</v>
      </c>
      <c r="B9" s="1">
        <f ca="1" t="array" ref="B9">INDIRECT("Kugluktuk!"&amp;"H"&amp;MAX(ROW(Kugluktuk!I:I)*(Kugluktuk!I:I&lt;&gt;"")))</f>
        <v>190904871</v>
      </c>
      <c r="D9" t="s">
        <v>57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136</v>
      </c>
      <c r="B10" s="1">
        <f ca="1" t="array" ref="B10">INDIRECT("Moosonee!"&amp;"H"&amp;MAX(ROW(Moosonee!I:I)*(Moosonee!I:I&lt;&gt;"")))</f>
        <v>154078495</v>
      </c>
      <c r="D10" t="s">
        <v>55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269</v>
      </c>
      <c r="B11" s="1">
        <f ca="1" t="array" ref="B11">INDIRECT("螺洲岛!"&amp;"H"&amp;MAX(ROW(螺洲岛!I:I)*(螺洲岛!I:I&lt;&gt;"")))</f>
        <v>89287469</v>
      </c>
      <c r="D11" t="s">
        <v>270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271</v>
      </c>
      <c r="B12" s="1">
        <f ca="1" t="array" ref="B12">INDIRECT("果州群岛!"&amp;"H"&amp;MAX(ROW(果州群岛!I:I)*(果州群岛!I:I&lt;&gt;"")))</f>
        <v>85998895</v>
      </c>
      <c r="D12" t="s">
        <v>67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184</v>
      </c>
      <c r="B13" s="1">
        <f ca="1" t="array" ref="B13">INDIRECT("庙湾岛!"&amp;"H"&amp;MAX(ROW(庙湾岛!I:I)*(庙湾岛!I:I&lt;&gt;"")))</f>
        <v>76371972</v>
      </c>
      <c r="D13" t="s">
        <v>272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273</v>
      </c>
      <c r="B14" s="1">
        <f ca="1" t="array" ref="B14">INDIRECT("Barrio!"&amp;"H"&amp;MAX(ROW(Barrio!I:I)*(Barrio!I:I&lt;&gt;"")))</f>
        <v>33768591</v>
      </c>
      <c r="D14" t="s">
        <v>274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192</v>
      </c>
      <c r="B15" s="1">
        <f ca="1" t="array" ref="B15">INDIRECT("向岛!"&amp;"H"&amp;MAX(ROW(向岛!I:I)*(向岛!I:I&lt;&gt;"")))</f>
        <v>69817706</v>
      </c>
      <c r="D15" t="s">
        <v>68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193</v>
      </c>
      <c r="B16" s="1">
        <f ca="1" t="array" ref="B16">INDIRECT("岛田岛!"&amp;"H"&amp;MAX(ROW(岛田岛!I:I)*(岛田岛!I:I&lt;&gt;"")))</f>
        <v>57927532</v>
      </c>
      <c r="D16" t="s">
        <v>275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194</v>
      </c>
      <c r="B17" s="1">
        <f ca="1" t="array" ref="B17">INDIRECT("小槌岛!"&amp;"H"&amp;MAX(ROW(小槌岛!I:I)*(小槌岛!I:I&lt;&gt;"")))</f>
        <v>59256489</v>
      </c>
      <c r="D17" t="s">
        <v>62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195</v>
      </c>
      <c r="B18" s="1">
        <f ca="1" t="array" ref="B18">INDIRECT("爷婆岛!"&amp;"H"&amp;MAX(ROW(爷婆岛!I:I)*(爷婆岛!I:I&lt;&gt;"")))</f>
        <v>53911662</v>
      </c>
      <c r="D18" t="s">
        <v>71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196</v>
      </c>
      <c r="B19" s="1">
        <f ca="1" t="array" ref="B19">INDIRECT("高岛!"&amp;"H"&amp;MAX(ROW(高岛!I:I)*(高岛!I:I&lt;&gt;"")))</f>
        <v>74668339</v>
      </c>
      <c r="D19" t="s">
        <v>74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197</v>
      </c>
      <c r="B20" s="1">
        <f ca="1" t="array" ref="B20">INDIRECT("平郡岛!"&amp;"H"&amp;MAX(ROW(平郡岛!I:I)*(平郡岛!I:I&lt;&gt;"")))</f>
        <v>84527410</v>
      </c>
      <c r="D20" t="s">
        <v>125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198</v>
      </c>
      <c r="B21" s="1">
        <f ca="1" t="array" ref="B21">INDIRECT("三角岛!"&amp;"H"&amp;MAX(ROW(三角岛!I:I)*(三角岛!I:I&lt;&gt;"")))</f>
        <v>41820739</v>
      </c>
      <c r="D21" t="s">
        <v>167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276</v>
      </c>
      <c r="B22" s="1">
        <f ca="1" t="array" ref="B22">INDIRECT("狗骨岛!"&amp;"H"&amp;MAX(ROW(狗骨岛!I:I)*(狗骨岛!I:I&lt;&gt;"")))</f>
        <v>113904529</v>
      </c>
      <c r="D22" t="s">
        <v>105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277</v>
      </c>
      <c r="B23" s="1">
        <f ca="1" t="array" ref="B23">INDIRECT("普拉兰岛!"&amp;"H"&amp;MAX(ROW(普拉兰岛!I:I)*(普拉兰岛!I:I&lt;&gt;"")))</f>
        <v>130326438</v>
      </c>
      <c r="D23" t="s">
        <v>93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278</v>
      </c>
      <c r="B24" s="1">
        <f ca="1" t="array" ref="B24">INDIRECT("法伊拉卡岛!"&amp;"H"&amp;MAX(ROW(法伊拉卡岛!I:I)*(法伊拉卡岛!I:I&lt;&gt;"")))</f>
        <v>91753776</v>
      </c>
      <c r="D24" t="s">
        <v>129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279</v>
      </c>
      <c r="B25" s="1">
        <f ca="1" t="array" ref="B25">INDIRECT("Nakhiloo岛!"&amp;"H"&amp;MAX(ROW(Nakhiloo岛!I:I)*(Nakhiloo岛!I:I&lt;&gt;"")))</f>
        <v>67384386</v>
      </c>
      <c r="D25" t="s">
        <v>73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280</v>
      </c>
      <c r="B26" s="1">
        <f ca="1" t="array" ref="B26">INDIRECT("巴赫达尔机场!"&amp;"H"&amp;MAX(ROW(巴赫达尔机场!I:I)*(巴赫达尔机场!I:I&lt;&gt;"")))</f>
        <v>109668804</v>
      </c>
      <c r="D26" t="s">
        <v>63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281</v>
      </c>
      <c r="B27" s="1">
        <f ca="1" t="array" ref="B27">INDIRECT("第一区!"&amp;"H"&amp;MAX(ROW(第一区!I:I)*(第一区!I:I&lt;&gt;"")))</f>
        <v>50280957</v>
      </c>
      <c r="D27" t="s">
        <v>282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207</v>
      </c>
      <c r="B28" s="1">
        <f ca="1" t="array" ref="B28">INDIRECT("中开罗!"&amp;"H"&amp;MAX(ROW(中开罗!I:I)*(中开罗!I:I&lt;&gt;"")))</f>
        <v>45295962</v>
      </c>
      <c r="D28" t="s">
        <v>283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284</v>
      </c>
      <c r="B29" s="1">
        <f ca="1" t="array" ref="B29">INDIRECT("Ukerewe!"&amp;"H"&amp;MAX(ROW(Ukerewe!I:I)*(Ukerewe!I:I&lt;&gt;"")))</f>
        <v>59665541</v>
      </c>
      <c r="D29" t="s">
        <v>103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285</v>
      </c>
      <c r="B30" s="1">
        <f ca="1" t="array" ref="B30">INDIRECT("Juma岛!"&amp;"H"&amp;MAX(ROW(Juma岛!I:I)*(Juma岛!I:I&lt;&gt;"")))</f>
        <v>102400804</v>
      </c>
      <c r="D30" t="s">
        <v>126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286</v>
      </c>
      <c r="B31" s="1">
        <f ca="1" t="array" ref="B31">INDIRECT("鲁邦多岛!"&amp;"H"&amp;MAX(ROW(鲁邦多岛!I:I)*(鲁邦多岛!I:I&lt;&gt;"")))</f>
        <v>97997757</v>
      </c>
      <c r="D31" t="s">
        <v>287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288</v>
      </c>
      <c r="B32" s="1">
        <f ca="1" t="array" ref="B32">INDIRECT("富埃特文图拉岛!"&amp;"H"&amp;MAX(ROW(富埃特文图拉岛!I:I)*(富埃特文图拉岛!I:I&lt;&gt;"")))</f>
        <v>72968886</v>
      </c>
      <c r="D32" t="s">
        <v>153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289</v>
      </c>
      <c r="B33" s="1">
        <f ca="1" t="array" ref="B33">INDIRECT("丹戎乌班市!"&amp;"H"&amp;MAX(ROW(丹戎乌班市!I:I)*(丹戎乌班市!I:I&lt;&gt;"")))</f>
        <v>372511990</v>
      </c>
      <c r="D33" t="s">
        <v>119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290</v>
      </c>
      <c r="B34" s="1">
        <f ca="1" t="array" ref="B34">INDIRECT("秘密天堂岛!"&amp;"H"&amp;MAX(ROW(秘密天堂岛!I:I)*(秘密天堂岛!I:I&lt;&gt;"")))</f>
        <v>613780395</v>
      </c>
      <c r="D34" t="s">
        <v>191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291</v>
      </c>
      <c r="B35" s="1">
        <f ca="1" t="array" ref="B35">INDIRECT("加拉彦岛!"&amp;"H"&amp;MAX(ROW(加拉彦岛!I:I)*(加拉彦岛!I:I&lt;&gt;"")))</f>
        <v>21169760</v>
      </c>
      <c r="D35" t="s">
        <v>183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292</v>
      </c>
      <c r="B36" s="1" t="str">
        <f ca="1" t="array" ref="B36">INDIRECT("霍马利格岛!"&amp;"H"&amp;MAX(ROW(霍马利格岛!I:I)*(霍马利格岛!I:I&lt;&gt;"")))</f>
        <v>最近7天利润</v>
      </c>
      <c r="D36" t="s">
        <v>293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294</v>
      </c>
      <c r="D37" t="s">
        <v>189</v>
      </c>
      <c r="E37" s="1">
        <f ca="1" t="array" ref="E37">INDIRECT("LasLomas!"&amp;"H"&amp;MAX(ROW(LasLomas!I:I)*(LasLomas!I:I&lt;&gt;"")))</f>
        <v>0</v>
      </c>
    </row>
    <row r="38" ht="21" customHeight="1" spans="4:5">
      <c r="D38" t="s">
        <v>59</v>
      </c>
      <c r="E38" s="1">
        <f ca="1" t="array" ref="E38">INDIRECT("电子城IT产业园!"&amp;"H"&amp;MAX(ROW(电子城IT产业园!I:I)*(电子城IT产业园!I:I&lt;&gt;"")))</f>
        <v>0</v>
      </c>
    </row>
    <row r="39" spans="4:5">
      <c r="D39" t="s">
        <v>52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37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38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295</v>
      </c>
      <c r="E42" s="1">
        <f ca="1" t="array" ref="E42">INDIRECT("Munich!"&amp;"H"&amp;MAX(ROW(Munich!I:I)*(Munich!I:I&lt;&gt;"")))</f>
        <v>0</v>
      </c>
    </row>
    <row r="43" spans="4:5">
      <c r="D43" t="s">
        <v>296</v>
      </c>
      <c r="E43" s="1">
        <f ca="1" t="array" ref="E43">INDIRECT("TantaQism!"&amp;"H"&amp;MAX(ROW(TantaQism!I:I)*(TantaQism!I:I&lt;&gt;"")))</f>
        <v>0</v>
      </c>
    </row>
    <row r="44" spans="4:5">
      <c r="D44" t="s">
        <v>297</v>
      </c>
      <c r="E44" s="1">
        <f ca="1" t="array" ref="E44">INDIRECT("Donga!"&amp;"H"&amp;MAX(ROW(Donga!I:I)*(Donga!I:I&lt;&gt;"")))</f>
        <v>0</v>
      </c>
    </row>
    <row r="45" spans="4:5">
      <c r="D45" t="s">
        <v>298</v>
      </c>
      <c r="E45" s="1">
        <f ca="1" t="array" ref="E45">INDIRECT("RichMond!"&amp;"H"&amp;MAX(ROW(RichMond!I:I)*(RichMond!I:I&lt;&gt;"")))</f>
        <v>0</v>
      </c>
    </row>
    <row r="46" spans="4:5">
      <c r="D46" t="s">
        <v>299</v>
      </c>
      <c r="E46" s="1">
        <f ca="1" t="array" ref="E46">INDIRECT("Phakalene!"&amp;"H"&amp;MAX(ROW(Phakalene!I:I)*(Phakalene!I:I&lt;&gt;"")))</f>
        <v>0</v>
      </c>
    </row>
    <row r="47" spans="4:5">
      <c r="D47" t="s">
        <v>300</v>
      </c>
      <c r="E47" s="1">
        <f ca="1" t="array" ref="E47">INDIRECT("玛格丽特!"&amp;"H"&amp;MAX(ROW(玛格丽特!I:I)*(玛格丽特!I:I&lt;&gt;"")))</f>
        <v>0</v>
      </c>
    </row>
    <row r="48" spans="4:5">
      <c r="D48" t="s">
        <v>301</v>
      </c>
      <c r="E48" s="1">
        <f ca="1" t="array" ref="E48">INDIRECT("萨比卡!"&amp;"H"&amp;MAX(ROW(萨比卡!I:I)*(萨比卡!I:I&lt;&gt;"")))</f>
        <v>0</v>
      </c>
    </row>
    <row r="49" spans="4:5">
      <c r="D49" t="s">
        <v>213</v>
      </c>
      <c r="E49" s="1">
        <f ca="1" t="array" ref="E49">INDIRECT("开封龙亭区!"&amp;"H"&amp;MAX(ROW(开封龙亭区!I:I)*(开封龙亭区!I:I&lt;&gt;"")))</f>
        <v>0</v>
      </c>
    </row>
    <row r="50" spans="4:5">
      <c r="D50" t="s">
        <v>302</v>
      </c>
      <c r="E50" s="1">
        <f ca="1" t="array" ref="E50">INDIRECT("BASHBISH!"&amp;"H"&amp;MAX(ROW(BASHBISH!I:I)*(BASHBISH!I:I&lt;&gt;"")))</f>
        <v>0</v>
      </c>
    </row>
    <row r="51" spans="4:5">
      <c r="D51" s="60" t="s">
        <v>303</v>
      </c>
      <c r="E51" s="1">
        <f ca="1" t="array" ref="E51">INDIRECT("IBRAHIMIYA!"&amp;"H"&amp;MAX(ROW(IBRAHIMIYA!I:I)*(IBRAHIMIYA!I:I&lt;&gt;"")))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D50" location="BASHBISH!A1" display="BASHBISH"/>
    <hyperlink ref="D51" location="IBRAHIMIYA!A1" display="IBRAHIMIYA"/>
    <hyperlink ref="D49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29" location="Ukerewe!A1" display="Ukerewe"/>
    <hyperlink ref="A30" location="Juma岛!A1" display="Juma岛"/>
    <hyperlink ref="A31" location="鲁邦多岛!A1" display="鲁邦多岛"/>
    <hyperlink ref="A32" location="富埃特文图拉岛!A1" display="富埃特文图拉岛"/>
    <hyperlink ref="A33" location="丹戎乌班市!A1" display="丹戎乌班市"/>
    <hyperlink ref="D47" location="玛格丽特!A1" display="玛格丽特"/>
    <hyperlink ref="D48" location="萨比卡!A1" display="萨比卡"/>
    <hyperlink ref="A34" location="秘密天堂岛!A1" display="秘密天堂岛"/>
    <hyperlink ref="A35" location="加拉彦岛!A1" display="加拉彦岛"/>
    <hyperlink ref="A36" location="霍马利格岛!A1" display="霍马利格岛"/>
    <hyperlink ref="A37" location="中路镇!A1" display="中路镇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304</v>
      </c>
      <c r="D1" s="3" t="s">
        <v>305</v>
      </c>
      <c r="E1" s="3" t="s">
        <v>306</v>
      </c>
      <c r="F1" s="3" t="s">
        <v>307</v>
      </c>
      <c r="G1" s="3" t="s">
        <v>308</v>
      </c>
      <c r="H1" s="3" t="s">
        <v>309</v>
      </c>
      <c r="I1" s="3" t="s">
        <v>22</v>
      </c>
      <c r="J1" s="3" t="s">
        <v>310</v>
      </c>
      <c r="K1" s="3" t="s">
        <v>311</v>
      </c>
      <c r="L1" s="3" t="s">
        <v>312</v>
      </c>
      <c r="M1" s="9" t="s">
        <v>313</v>
      </c>
      <c r="O1" t="s">
        <v>2</v>
      </c>
      <c r="P1" t="s">
        <v>314</v>
      </c>
      <c r="Q1" t="s">
        <v>315</v>
      </c>
      <c r="R1" t="s">
        <v>316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259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317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261</v>
      </c>
      <c r="P19">
        <v>-2120</v>
      </c>
      <c r="Q19">
        <v>9373</v>
      </c>
      <c r="R19">
        <v>36977</v>
      </c>
    </row>
    <row r="22" spans="18:22">
      <c r="R22" t="s">
        <v>318</v>
      </c>
      <c r="S22" t="s">
        <v>319</v>
      </c>
      <c r="T22" t="s">
        <v>320</v>
      </c>
      <c r="V22" t="s">
        <v>7</v>
      </c>
    </row>
    <row r="23" spans="14:22">
      <c r="N23" s="4">
        <v>43616</v>
      </c>
      <c r="O23" s="5">
        <v>0.829166666666667</v>
      </c>
      <c r="P23" t="s">
        <v>321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313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s="55" t="s">
        <v>322</v>
      </c>
      <c r="O3" s="55" t="s">
        <v>323</v>
      </c>
      <c r="Q3" t="s">
        <v>2</v>
      </c>
      <c r="R3" t="s">
        <v>314</v>
      </c>
      <c r="S3" t="s">
        <v>315</v>
      </c>
      <c r="T3" t="s">
        <v>316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259</v>
      </c>
      <c r="V4" s="2" t="s">
        <v>2</v>
      </c>
      <c r="W4" s="2" t="s">
        <v>3</v>
      </c>
      <c r="X4" s="2" t="s">
        <v>324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89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90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260</v>
      </c>
      <c r="G31" s="1">
        <v>-161</v>
      </c>
      <c r="H31" s="1">
        <v>4692</v>
      </c>
      <c r="I31" s="1" t="s">
        <v>260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260</v>
      </c>
      <c r="G32" s="1">
        <v>-222</v>
      </c>
      <c r="H32" s="1">
        <v>3651</v>
      </c>
      <c r="I32" s="1" t="s">
        <v>260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260</v>
      </c>
      <c r="G33" s="1">
        <v>-367</v>
      </c>
      <c r="H33" s="1">
        <v>2941</v>
      </c>
      <c r="I33" s="1" t="s">
        <v>260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260</v>
      </c>
      <c r="G34" s="1">
        <v>-183</v>
      </c>
      <c r="H34" s="1">
        <v>2131</v>
      </c>
      <c r="I34" s="1" t="s">
        <v>260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260</v>
      </c>
      <c r="G35" s="1">
        <v>-237</v>
      </c>
      <c r="H35" s="1">
        <v>1105</v>
      </c>
      <c r="I35" s="1" t="s">
        <v>260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260</v>
      </c>
      <c r="G36" s="1">
        <v>-183</v>
      </c>
      <c r="H36" s="1">
        <v>279</v>
      </c>
      <c r="I36" s="1" t="s">
        <v>260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260</v>
      </c>
      <c r="G37" s="1">
        <v>-211</v>
      </c>
      <c r="H37" s="1">
        <v>-564</v>
      </c>
      <c r="I37" s="1" t="s">
        <v>260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260</v>
      </c>
      <c r="G38" s="1">
        <v>-351</v>
      </c>
      <c r="H38" s="1">
        <v>-42</v>
      </c>
      <c r="I38" s="1" t="s">
        <v>260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325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261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313</v>
      </c>
    </row>
    <row r="2" ht="175" customHeight="1"/>
    <row r="3" ht="40.5" spans="1:1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t="s">
        <v>2</v>
      </c>
      <c r="O3" t="s">
        <v>314</v>
      </c>
      <c r="P3" t="s">
        <v>315</v>
      </c>
      <c r="Q3" t="s">
        <v>316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259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260</v>
      </c>
      <c r="G30" s="1">
        <v>-145</v>
      </c>
      <c r="H30" s="1">
        <v>1108</v>
      </c>
      <c r="I30" s="1" t="s">
        <v>260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260</v>
      </c>
      <c r="G31" s="1">
        <v>-106</v>
      </c>
      <c r="H31" s="1">
        <v>709</v>
      </c>
      <c r="I31" s="1" t="s">
        <v>260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260</v>
      </c>
      <c r="G32" s="1">
        <v>-106</v>
      </c>
      <c r="H32" s="1">
        <v>672</v>
      </c>
      <c r="I32" s="1" t="s">
        <v>260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260</v>
      </c>
      <c r="G33" s="1">
        <v>-157</v>
      </c>
      <c r="H33" s="1">
        <v>216</v>
      </c>
      <c r="I33" s="1" t="s">
        <v>260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260</v>
      </c>
      <c r="G34" s="1">
        <v>-113</v>
      </c>
      <c r="H34" s="1">
        <v>-15</v>
      </c>
      <c r="I34" s="1" t="s">
        <v>260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260</v>
      </c>
      <c r="G35" s="1">
        <v>0</v>
      </c>
      <c r="H35" s="1">
        <v>-163</v>
      </c>
      <c r="I35" s="1" t="s">
        <v>260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260</v>
      </c>
      <c r="G36" s="1">
        <v>0</v>
      </c>
      <c r="H36" s="1">
        <v>-396</v>
      </c>
      <c r="I36" s="1" t="s">
        <v>260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260</v>
      </c>
      <c r="G37" s="1">
        <v>-155</v>
      </c>
      <c r="H37" s="1">
        <v>-83</v>
      </c>
      <c r="I37" s="1" t="s">
        <v>260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261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313</v>
      </c>
    </row>
    <row r="2" ht="164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316</v>
      </c>
      <c r="Z3" t="s">
        <v>315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324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259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260</v>
      </c>
      <c r="G21" s="1">
        <v>-369</v>
      </c>
      <c r="H21" s="1">
        <v>4457</v>
      </c>
      <c r="I21" s="1" t="s">
        <v>260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260</v>
      </c>
      <c r="G22" s="1">
        <v>-269</v>
      </c>
      <c r="H22" s="1">
        <v>3428</v>
      </c>
      <c r="I22" s="1" t="s">
        <v>260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260</v>
      </c>
      <c r="G23" s="1">
        <v>-510</v>
      </c>
      <c r="H23" s="1">
        <v>2685</v>
      </c>
      <c r="I23" s="1" t="s">
        <v>260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260</v>
      </c>
      <c r="G24" s="1">
        <v>-306</v>
      </c>
      <c r="H24" s="1">
        <v>1696</v>
      </c>
      <c r="I24" s="1" t="s">
        <v>260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260</v>
      </c>
      <c r="G25" s="1">
        <v>-395</v>
      </c>
      <c r="H25" s="1">
        <v>509</v>
      </c>
      <c r="I25" s="1" t="s">
        <v>260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260</v>
      </c>
      <c r="G26" s="1">
        <v>-305</v>
      </c>
      <c r="H26" s="1">
        <v>-416</v>
      </c>
      <c r="I26" s="1" t="s">
        <v>260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260</v>
      </c>
      <c r="G27" s="1">
        <v>-351</v>
      </c>
      <c r="H27" s="1">
        <v>-1401</v>
      </c>
      <c r="I27" s="1" t="s">
        <v>260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260</v>
      </c>
      <c r="G28" s="1">
        <v>-584</v>
      </c>
      <c r="H28" s="1">
        <v>-172</v>
      </c>
      <c r="I28" s="1" t="s">
        <v>260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261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313</v>
      </c>
    </row>
    <row r="2" ht="171" customHeight="1"/>
    <row r="3" ht="40.5" spans="1:33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s="2" t="s">
        <v>326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327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328</v>
      </c>
      <c r="AD3" t="s">
        <v>2</v>
      </c>
      <c r="AE3" t="s">
        <v>314</v>
      </c>
      <c r="AF3" t="s">
        <v>315</v>
      </c>
      <c r="AG3" t="s">
        <v>316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329</v>
      </c>
      <c r="AD4" t="s">
        <v>259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260</v>
      </c>
      <c r="G29" s="1">
        <v>-106</v>
      </c>
      <c r="H29" s="1">
        <v>1168</v>
      </c>
      <c r="I29" s="1" t="s">
        <v>260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260</v>
      </c>
      <c r="G30" s="1">
        <v>0</v>
      </c>
      <c r="H30" s="1">
        <v>1010</v>
      </c>
      <c r="I30" s="1" t="s">
        <v>260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260</v>
      </c>
      <c r="G31" s="1">
        <v>-128</v>
      </c>
      <c r="H31" s="1">
        <v>665</v>
      </c>
      <c r="I31" s="1" t="s">
        <v>260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260</v>
      </c>
      <c r="G32" s="1">
        <v>0</v>
      </c>
      <c r="H32" s="1">
        <v>518</v>
      </c>
      <c r="I32" s="1" t="s">
        <v>260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260</v>
      </c>
      <c r="G33" s="1">
        <v>-187</v>
      </c>
      <c r="H33" s="1">
        <v>2</v>
      </c>
      <c r="I33" s="1" t="s">
        <v>260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260</v>
      </c>
      <c r="G34" s="1">
        <v>0</v>
      </c>
      <c r="H34" s="1">
        <v>-29</v>
      </c>
      <c r="I34" s="1" t="s">
        <v>260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260</v>
      </c>
      <c r="G35" s="1">
        <v>-175</v>
      </c>
      <c r="H35" s="1">
        <v>-539</v>
      </c>
      <c r="I35" s="1" t="s">
        <v>260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260</v>
      </c>
      <c r="G36" s="1">
        <v>-175</v>
      </c>
      <c r="H36" s="1">
        <v>126</v>
      </c>
      <c r="I36" s="1" t="s">
        <v>260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330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261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313</v>
      </c>
    </row>
    <row r="2" ht="136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51"/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324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259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260</v>
      </c>
      <c r="G26" s="1">
        <v>-470</v>
      </c>
      <c r="H26" s="1">
        <v>6662</v>
      </c>
      <c r="I26" s="1" t="s">
        <v>260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260</v>
      </c>
      <c r="G27" s="1">
        <v>-565</v>
      </c>
      <c r="H27" s="1">
        <v>5040</v>
      </c>
      <c r="I27" s="1" t="s">
        <v>260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260</v>
      </c>
      <c r="G28" s="1">
        <v>-749</v>
      </c>
      <c r="H28" s="1">
        <v>3999</v>
      </c>
      <c r="I28" s="1" t="s">
        <v>260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260</v>
      </c>
      <c r="G29" s="1">
        <v>-500</v>
      </c>
      <c r="H29" s="1">
        <v>2480</v>
      </c>
      <c r="I29" s="1" t="s">
        <v>260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260</v>
      </c>
      <c r="G30" s="1">
        <v>-646</v>
      </c>
      <c r="H30" s="1">
        <v>407</v>
      </c>
      <c r="I30" s="1" t="s">
        <v>260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260</v>
      </c>
      <c r="G31" s="1">
        <v>-499</v>
      </c>
      <c r="H31" s="1">
        <v>-842</v>
      </c>
      <c r="I31" s="1" t="s">
        <v>260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260</v>
      </c>
      <c r="G32" s="1">
        <v>-574</v>
      </c>
      <c r="H32" s="1">
        <v>-2411</v>
      </c>
      <c r="I32" s="1" t="s">
        <v>260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260</v>
      </c>
      <c r="G33" s="1">
        <v>-955</v>
      </c>
      <c r="H33" s="1">
        <v>82</v>
      </c>
      <c r="I33" s="1" t="s">
        <v>260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330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261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313</v>
      </c>
    </row>
    <row r="2" ht="163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324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259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260</v>
      </c>
      <c r="G24" s="1">
        <v>-440</v>
      </c>
      <c r="H24" s="1">
        <v>6517</v>
      </c>
      <c r="I24" s="1" t="s">
        <v>260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260</v>
      </c>
      <c r="G25" s="1">
        <v>-433</v>
      </c>
      <c r="H25" s="1">
        <v>4958</v>
      </c>
      <c r="I25" s="1" t="s">
        <v>260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260</v>
      </c>
      <c r="G26" s="1">
        <v>-806</v>
      </c>
      <c r="H26" s="1">
        <v>3721</v>
      </c>
      <c r="I26" s="1" t="s">
        <v>260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260</v>
      </c>
      <c r="G27" s="1">
        <v>-468</v>
      </c>
      <c r="H27" s="1">
        <v>2181</v>
      </c>
      <c r="I27" s="1" t="s">
        <v>260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260</v>
      </c>
      <c r="G28" s="1">
        <v>-605</v>
      </c>
      <c r="H28" s="1">
        <v>350</v>
      </c>
      <c r="I28" s="1" t="s">
        <v>260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260</v>
      </c>
      <c r="G29" s="1">
        <v>-467</v>
      </c>
      <c r="H29" s="1">
        <v>-939</v>
      </c>
      <c r="I29" s="1" t="s">
        <v>260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260</v>
      </c>
      <c r="G30" s="1">
        <v>-538</v>
      </c>
      <c r="H30" s="1">
        <v>-2500</v>
      </c>
      <c r="I30" s="1" t="s">
        <v>260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260</v>
      </c>
      <c r="G31" s="1">
        <v>-895</v>
      </c>
      <c r="H31" s="1">
        <v>-168</v>
      </c>
      <c r="I31" s="1" t="s">
        <v>260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261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43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43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313</v>
      </c>
    </row>
    <row r="2" ht="168" customHeight="1"/>
    <row r="3" ht="40.5" spans="1:1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t="s">
        <v>2</v>
      </c>
      <c r="O3" t="s">
        <v>314</v>
      </c>
      <c r="P3" t="s">
        <v>315</v>
      </c>
      <c r="Q3" t="s">
        <v>316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259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260</v>
      </c>
      <c r="G31" s="1">
        <v>-116</v>
      </c>
      <c r="H31" s="1">
        <v>1924</v>
      </c>
      <c r="I31" s="1" t="s">
        <v>260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260</v>
      </c>
      <c r="G32" s="1">
        <v>-160</v>
      </c>
      <c r="H32" s="1">
        <v>1434</v>
      </c>
      <c r="I32" s="1" t="s">
        <v>260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260</v>
      </c>
      <c r="G33" s="1">
        <v>-264</v>
      </c>
      <c r="H33" s="1">
        <v>1120</v>
      </c>
      <c r="I33" s="1" t="s">
        <v>260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260</v>
      </c>
      <c r="G34" s="1">
        <v>-132</v>
      </c>
      <c r="H34" s="1">
        <v>695</v>
      </c>
      <c r="I34" s="1" t="s">
        <v>260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260</v>
      </c>
      <c r="G35" s="1">
        <v>-171</v>
      </c>
      <c r="H35" s="1">
        <v>160</v>
      </c>
      <c r="I35" s="1" t="s">
        <v>260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260</v>
      </c>
      <c r="G36" s="1">
        <v>-132</v>
      </c>
      <c r="H36" s="1">
        <v>-116</v>
      </c>
      <c r="I36" s="1" t="s">
        <v>260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260</v>
      </c>
      <c r="G37" s="1">
        <v>-152</v>
      </c>
      <c r="H37" s="1">
        <v>-664</v>
      </c>
      <c r="I37" s="1" t="s">
        <v>260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260</v>
      </c>
      <c r="G38" s="1">
        <v>-253</v>
      </c>
      <c r="H38" s="1">
        <v>-154</v>
      </c>
      <c r="I38" s="1" t="s">
        <v>260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260</v>
      </c>
      <c r="G54" s="1">
        <v>-110</v>
      </c>
      <c r="H54" s="1">
        <v>33</v>
      </c>
      <c r="I54" s="1" t="s">
        <v>260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260</v>
      </c>
      <c r="G55" s="1">
        <v>-125</v>
      </c>
      <c r="H55" s="1">
        <v>-196</v>
      </c>
      <c r="I55" s="1" t="s">
        <v>260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260</v>
      </c>
      <c r="G56" s="1">
        <v>-124</v>
      </c>
      <c r="H56" s="1">
        <v>-317</v>
      </c>
      <c r="I56" s="1" t="s">
        <v>260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260</v>
      </c>
      <c r="G57" s="1">
        <v>-117</v>
      </c>
      <c r="H57" s="1">
        <v>-442</v>
      </c>
      <c r="I57" s="1" t="s">
        <v>260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260</v>
      </c>
      <c r="G58" s="1">
        <v>-235</v>
      </c>
      <c r="H58" s="1">
        <v>-571</v>
      </c>
      <c r="I58" s="1" t="s">
        <v>260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260</v>
      </c>
      <c r="G59" s="1">
        <v>-134</v>
      </c>
      <c r="H59" s="1">
        <v>-713</v>
      </c>
      <c r="I59" s="1" t="s">
        <v>260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260</v>
      </c>
      <c r="G60" s="1">
        <v>-250</v>
      </c>
      <c r="H60" s="1">
        <v>-831</v>
      </c>
      <c r="I60" s="1" t="s">
        <v>260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260</v>
      </c>
      <c r="G61" s="1">
        <v>-227</v>
      </c>
      <c r="H61" s="1">
        <v>-945</v>
      </c>
      <c r="I61" s="1" t="s">
        <v>260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261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313</v>
      </c>
    </row>
    <row r="2" ht="147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324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259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260</v>
      </c>
      <c r="G20" s="1">
        <v>-610</v>
      </c>
      <c r="H20" s="1">
        <v>8327</v>
      </c>
      <c r="I20" s="1" t="s">
        <v>260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260</v>
      </c>
      <c r="G21" s="1">
        <v>-705</v>
      </c>
      <c r="H21" s="1">
        <v>6120</v>
      </c>
      <c r="I21" s="1" t="s">
        <v>260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260</v>
      </c>
      <c r="G22" s="1">
        <v>-935</v>
      </c>
      <c r="H22" s="1">
        <v>4793</v>
      </c>
      <c r="I22" s="1" t="s">
        <v>260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260</v>
      </c>
      <c r="G23" s="1">
        <v>-624</v>
      </c>
      <c r="H23" s="1">
        <v>2890</v>
      </c>
      <c r="I23" s="1" t="s">
        <v>260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260</v>
      </c>
      <c r="G24" s="1">
        <v>-807</v>
      </c>
      <c r="H24" s="1">
        <v>564</v>
      </c>
      <c r="I24" s="1" t="s">
        <v>260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260</v>
      </c>
      <c r="G25" s="1">
        <v>-623</v>
      </c>
      <c r="H25" s="1">
        <v>-973</v>
      </c>
      <c r="I25" s="1" t="s">
        <v>260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260</v>
      </c>
      <c r="G26" s="1">
        <v>-717</v>
      </c>
      <c r="H26" s="1">
        <v>-3021</v>
      </c>
      <c r="I26" s="1" t="s">
        <v>260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260</v>
      </c>
      <c r="G27" s="1">
        <v>-1193</v>
      </c>
      <c r="H27" s="1">
        <v>80</v>
      </c>
      <c r="I27" s="1" t="s">
        <v>260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260</v>
      </c>
      <c r="G43" s="1">
        <v>-961</v>
      </c>
      <c r="H43" s="1">
        <v>-102</v>
      </c>
      <c r="I43" s="1" t="s">
        <v>260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260</v>
      </c>
      <c r="G44" s="1">
        <v>-717</v>
      </c>
      <c r="H44" s="1">
        <v>-890</v>
      </c>
      <c r="I44" s="1" t="s">
        <v>260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260</v>
      </c>
      <c r="G45" s="1">
        <v>-620</v>
      </c>
      <c r="H45" s="1">
        <v>-1507</v>
      </c>
      <c r="I45" s="1" t="s">
        <v>260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260</v>
      </c>
      <c r="G46" s="1">
        <v>-586</v>
      </c>
      <c r="H46" s="1">
        <v>-2085</v>
      </c>
      <c r="I46" s="1" t="s">
        <v>260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260</v>
      </c>
      <c r="G47" s="1">
        <v>-1178</v>
      </c>
      <c r="H47" s="1">
        <v>-2729</v>
      </c>
      <c r="I47" s="1" t="s">
        <v>260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260</v>
      </c>
      <c r="G48" s="1">
        <v>-672</v>
      </c>
      <c r="H48" s="1">
        <v>-3444</v>
      </c>
      <c r="I48" s="1" t="s">
        <v>260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162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260</v>
      </c>
      <c r="G49" s="1">
        <v>-774</v>
      </c>
      <c r="H49" s="1">
        <v>-4173</v>
      </c>
      <c r="I49" s="1" t="s">
        <v>260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260</v>
      </c>
      <c r="G50" s="1">
        <v>-1136</v>
      </c>
      <c r="H50" s="1">
        <v>-4734</v>
      </c>
      <c r="I50" s="1" t="s">
        <v>260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261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313</v>
      </c>
    </row>
    <row r="2" ht="190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324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259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260</v>
      </c>
      <c r="G23" s="1">
        <v>-377</v>
      </c>
      <c r="H23" s="1">
        <v>3953</v>
      </c>
      <c r="I23" s="1" t="s">
        <v>260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260</v>
      </c>
      <c r="G24" s="1">
        <v>-275</v>
      </c>
      <c r="H24" s="1">
        <v>2978</v>
      </c>
      <c r="I24" s="1" t="s">
        <v>260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260</v>
      </c>
      <c r="G25" s="1">
        <v>-521</v>
      </c>
      <c r="H25" s="1">
        <v>2310</v>
      </c>
      <c r="I25" s="1" t="s">
        <v>260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260</v>
      </c>
      <c r="G26" s="1">
        <v>-312</v>
      </c>
      <c r="H26" s="1">
        <v>1404</v>
      </c>
      <c r="I26" s="1" t="s">
        <v>260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260</v>
      </c>
      <c r="G27" s="1">
        <v>-403</v>
      </c>
      <c r="H27" s="1">
        <v>311</v>
      </c>
      <c r="I27" s="1" t="s">
        <v>260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260</v>
      </c>
      <c r="G28" s="1">
        <v>-311</v>
      </c>
      <c r="H28" s="1">
        <v>-528</v>
      </c>
      <c r="I28" s="1" t="s">
        <v>260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260</v>
      </c>
      <c r="G29" s="1">
        <v>-358</v>
      </c>
      <c r="H29" s="1">
        <v>-1543</v>
      </c>
      <c r="I29" s="1" t="s">
        <v>260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260</v>
      </c>
      <c r="G30" s="1">
        <v>-596</v>
      </c>
      <c r="H30" s="1">
        <v>-106</v>
      </c>
      <c r="I30" s="1" t="s">
        <v>260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260</v>
      </c>
      <c r="G46" s="1">
        <v>-480</v>
      </c>
      <c r="H46" s="1">
        <v>-6</v>
      </c>
      <c r="I46" s="1" t="s">
        <v>260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260</v>
      </c>
      <c r="G47" s="1">
        <v>-358</v>
      </c>
      <c r="H47" s="1">
        <v>-380</v>
      </c>
      <c r="I47" s="1" t="s">
        <v>260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260</v>
      </c>
      <c r="G48" s="1">
        <v>-310</v>
      </c>
      <c r="H48" s="1">
        <v>-690</v>
      </c>
      <c r="I48" s="1" t="s">
        <v>260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260</v>
      </c>
      <c r="G49" s="1">
        <v>-293</v>
      </c>
      <c r="H49" s="1">
        <v>-1014</v>
      </c>
      <c r="I49" s="1" t="s">
        <v>260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260</v>
      </c>
      <c r="G50" s="1">
        <v>-589</v>
      </c>
      <c r="H50" s="1">
        <v>-1350</v>
      </c>
      <c r="I50" s="1" t="s">
        <v>260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260</v>
      </c>
      <c r="G51" s="1">
        <v>-340</v>
      </c>
      <c r="H51" s="1">
        <v>-1732</v>
      </c>
      <c r="I51" s="1" t="s">
        <v>260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260</v>
      </c>
      <c r="G52" s="1">
        <v>-387</v>
      </c>
      <c r="H52" s="1">
        <v>-2053</v>
      </c>
      <c r="I52" s="1" t="s">
        <v>260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260</v>
      </c>
      <c r="G53" s="1">
        <v>-564</v>
      </c>
      <c r="H53" s="1">
        <v>-2366</v>
      </c>
      <c r="I53" s="1" t="s">
        <v>260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260</v>
      </c>
      <c r="G54" s="1">
        <v>-344</v>
      </c>
      <c r="H54" s="1">
        <v>-2505</v>
      </c>
      <c r="I54" s="1" t="s">
        <v>260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260</v>
      </c>
      <c r="G55" s="1">
        <v>-296</v>
      </c>
      <c r="H55" s="1">
        <v>-2443</v>
      </c>
      <c r="I55" s="1" t="s">
        <v>260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260</v>
      </c>
      <c r="G56" s="1">
        <v>-582</v>
      </c>
      <c r="H56" s="1">
        <v>-2419</v>
      </c>
      <c r="I56" s="1" t="s">
        <v>260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260</v>
      </c>
      <c r="G57" s="1">
        <v>-549</v>
      </c>
      <c r="H57" s="1">
        <v>-2389</v>
      </c>
      <c r="I57" s="1" t="s">
        <v>260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132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260</v>
      </c>
      <c r="H58" s="1">
        <v>-155481</v>
      </c>
      <c r="I58" s="1" t="s">
        <v>260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331</v>
      </c>
      <c r="W58" s="2" t="s">
        <v>332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333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261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313</v>
      </c>
    </row>
    <row r="2" ht="118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324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259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260</v>
      </c>
      <c r="G15" s="1">
        <v>-179</v>
      </c>
      <c r="H15" s="1">
        <v>2973</v>
      </c>
      <c r="I15" s="1" t="s">
        <v>260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260</v>
      </c>
      <c r="G16" s="1">
        <v>-246</v>
      </c>
      <c r="H16" s="1">
        <v>2164</v>
      </c>
      <c r="I16" s="1" t="s">
        <v>260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260</v>
      </c>
      <c r="G17" s="1">
        <v>-305</v>
      </c>
      <c r="H17" s="1">
        <v>1706</v>
      </c>
      <c r="I17" s="1" t="s">
        <v>260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260</v>
      </c>
      <c r="G18" s="1">
        <v>-204</v>
      </c>
      <c r="H18" s="1">
        <v>1003</v>
      </c>
      <c r="I18" s="1" t="s">
        <v>260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260</v>
      </c>
      <c r="G19" s="1">
        <v>-263</v>
      </c>
      <c r="H19" s="1">
        <v>256</v>
      </c>
      <c r="I19" s="1" t="s">
        <v>260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260</v>
      </c>
      <c r="G20" s="1">
        <v>-203</v>
      </c>
      <c r="H20" s="1">
        <v>-335</v>
      </c>
      <c r="I20" s="1" t="s">
        <v>260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260</v>
      </c>
      <c r="G21" s="1">
        <v>-234</v>
      </c>
      <c r="H21" s="1">
        <v>-970</v>
      </c>
      <c r="I21" s="1" t="s">
        <v>260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260</v>
      </c>
      <c r="G38" s="1">
        <v>-320</v>
      </c>
      <c r="H38" s="1">
        <v>-32</v>
      </c>
      <c r="I38" s="1" t="s">
        <v>260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260</v>
      </c>
      <c r="G39" s="1">
        <v>-239</v>
      </c>
      <c r="H39" s="1">
        <v>-289</v>
      </c>
      <c r="I39" s="1" t="s">
        <v>260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260</v>
      </c>
      <c r="G40" s="1">
        <v>-206</v>
      </c>
      <c r="H40" s="1">
        <v>-498</v>
      </c>
      <c r="I40" s="1" t="s">
        <v>260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260</v>
      </c>
      <c r="G41" s="1">
        <v>-195</v>
      </c>
      <c r="H41" s="1">
        <v>-721</v>
      </c>
      <c r="I41" s="1" t="s">
        <v>260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260</v>
      </c>
      <c r="G42" s="1">
        <v>-392</v>
      </c>
      <c r="H42" s="1">
        <v>-954</v>
      </c>
      <c r="I42" s="1" t="s">
        <v>260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260</v>
      </c>
      <c r="G43" s="1">
        <v>-160</v>
      </c>
      <c r="H43" s="1">
        <v>-1116</v>
      </c>
      <c r="I43" s="1" t="s">
        <v>260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260</v>
      </c>
      <c r="G44" s="1">
        <v>-258</v>
      </c>
      <c r="H44" s="1">
        <v>-1394</v>
      </c>
      <c r="I44" s="1" t="s">
        <v>260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260</v>
      </c>
      <c r="G45" s="1">
        <v>-443</v>
      </c>
      <c r="H45" s="1">
        <v>-1577</v>
      </c>
      <c r="I45" s="1" t="s">
        <v>260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260</v>
      </c>
      <c r="G46" s="1">
        <v>-229</v>
      </c>
      <c r="H46" s="1">
        <v>-1669</v>
      </c>
      <c r="I46" s="1" t="s">
        <v>260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260</v>
      </c>
      <c r="G47" s="1">
        <v>-197</v>
      </c>
      <c r="H47" s="1">
        <v>-1627</v>
      </c>
      <c r="I47" s="1" t="s">
        <v>260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260</v>
      </c>
      <c r="G48" s="1">
        <v>-388</v>
      </c>
      <c r="H48" s="1">
        <v>-1612</v>
      </c>
      <c r="I48" s="1" t="s">
        <v>260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260</v>
      </c>
      <c r="G49" s="1">
        <v>-366</v>
      </c>
      <c r="H49" s="1">
        <v>-1592</v>
      </c>
      <c r="I49" s="1" t="s">
        <v>260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260</v>
      </c>
      <c r="G50" s="1">
        <v>-162</v>
      </c>
      <c r="H50" s="1">
        <v>-1557</v>
      </c>
      <c r="I50" s="1" t="s">
        <v>260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260</v>
      </c>
      <c r="G51" s="1">
        <v>-211</v>
      </c>
      <c r="H51" s="1">
        <v>-1608</v>
      </c>
      <c r="I51" s="1" t="s">
        <v>260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260</v>
      </c>
      <c r="G52" s="1">
        <v>-226</v>
      </c>
      <c r="H52" s="39">
        <v>-1576</v>
      </c>
      <c r="I52" s="1" t="s">
        <v>260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260</v>
      </c>
      <c r="G53" s="1">
        <v>-205</v>
      </c>
      <c r="H53" s="1">
        <v>-1596</v>
      </c>
      <c r="I53" s="1" t="s">
        <v>260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260</v>
      </c>
      <c r="G54" s="1">
        <v>-223</v>
      </c>
      <c r="H54" s="1">
        <v>-1590</v>
      </c>
      <c r="I54" s="1" t="s">
        <v>260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260</v>
      </c>
      <c r="G55" s="1">
        <v>-427</v>
      </c>
      <c r="H55" s="1">
        <v>-1794</v>
      </c>
      <c r="I55" s="1" t="s">
        <v>260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261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313</v>
      </c>
    </row>
    <row r="2" ht="142" customHeight="1"/>
    <row r="3" ht="54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334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335</v>
      </c>
      <c r="N4" s="4">
        <v>43624</v>
      </c>
      <c r="O4" s="5">
        <v>0.641666666666667</v>
      </c>
      <c r="P4" t="s">
        <v>324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259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260</v>
      </c>
      <c r="G10" s="1">
        <v>-431</v>
      </c>
      <c r="H10" s="1">
        <v>4306</v>
      </c>
      <c r="I10" s="1" t="s">
        <v>260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260</v>
      </c>
      <c r="G11" s="1">
        <v>-631</v>
      </c>
      <c r="H11" s="1">
        <v>3675</v>
      </c>
      <c r="I11" s="1" t="s">
        <v>260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260</v>
      </c>
      <c r="G12" s="1">
        <v>-782</v>
      </c>
      <c r="H12" s="1">
        <v>3416</v>
      </c>
      <c r="I12" s="1" t="s">
        <v>260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260</v>
      </c>
      <c r="G13" s="1">
        <v>-459</v>
      </c>
      <c r="H13" s="1">
        <v>1902</v>
      </c>
      <c r="I13" s="1" t="s">
        <v>260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260</v>
      </c>
      <c r="G14" s="1">
        <v>-593</v>
      </c>
      <c r="H14" s="1">
        <v>181</v>
      </c>
      <c r="I14" s="1" t="s">
        <v>260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260</v>
      </c>
      <c r="G15" s="1">
        <v>-458</v>
      </c>
      <c r="H15" s="1">
        <v>-1022</v>
      </c>
      <c r="I15" s="1" t="s">
        <v>260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260</v>
      </c>
      <c r="G16" s="1">
        <v>-527</v>
      </c>
      <c r="H16" s="1">
        <v>-2294</v>
      </c>
      <c r="I16" s="1" t="s">
        <v>260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260</v>
      </c>
      <c r="G33" s="1">
        <v>-752</v>
      </c>
      <c r="H33" s="1">
        <v>-110</v>
      </c>
      <c r="I33" s="1" t="s">
        <v>260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260</v>
      </c>
      <c r="G34" s="1">
        <v>-562</v>
      </c>
      <c r="H34" s="1">
        <v>-742</v>
      </c>
      <c r="I34" s="1" t="s">
        <v>260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260</v>
      </c>
      <c r="G35" s="1">
        <v>-485</v>
      </c>
      <c r="H35" s="1">
        <v>-1239</v>
      </c>
      <c r="I35" s="1" t="s">
        <v>260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260</v>
      </c>
      <c r="G36" s="1">
        <v>-459</v>
      </c>
      <c r="H36" s="1">
        <v>-1700</v>
      </c>
      <c r="I36" s="1" t="s">
        <v>260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260</v>
      </c>
      <c r="G37" s="1">
        <v>-923</v>
      </c>
      <c r="H37" s="1">
        <v>-2220</v>
      </c>
      <c r="I37" s="1" t="s">
        <v>260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260</v>
      </c>
      <c r="G38" s="1">
        <v>-626</v>
      </c>
      <c r="H38" s="1">
        <v>-2872</v>
      </c>
      <c r="I38" s="1" t="s">
        <v>260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260</v>
      </c>
      <c r="G39" s="1">
        <v>-606</v>
      </c>
      <c r="H39" s="1">
        <v>-3376</v>
      </c>
      <c r="I39" s="1" t="s">
        <v>260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260</v>
      </c>
      <c r="G40" s="1">
        <v>-890</v>
      </c>
      <c r="H40" s="1">
        <v>-3807</v>
      </c>
      <c r="I40" s="1" t="s">
        <v>260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260</v>
      </c>
      <c r="G41" s="1">
        <v>-539</v>
      </c>
      <c r="H41" s="1">
        <v>-4025</v>
      </c>
      <c r="I41" s="1" t="s">
        <v>260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260</v>
      </c>
      <c r="G42" s="1">
        <v>-464</v>
      </c>
      <c r="H42" s="1">
        <v>-3826</v>
      </c>
      <c r="I42" s="1" t="s">
        <v>260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260</v>
      </c>
      <c r="G43" s="1">
        <v>-913</v>
      </c>
      <c r="H43" s="1">
        <v>-3891</v>
      </c>
      <c r="I43" s="1" t="s">
        <v>260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260</v>
      </c>
      <c r="G44" s="1">
        <v>-861</v>
      </c>
      <c r="H44" s="1">
        <v>-3844</v>
      </c>
      <c r="I44" s="1" t="s">
        <v>260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260</v>
      </c>
      <c r="G45" s="1">
        <v>-482</v>
      </c>
      <c r="H45" s="1">
        <v>-3662</v>
      </c>
      <c r="I45" s="1" t="s">
        <v>260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260</v>
      </c>
      <c r="G46" s="1">
        <v>-497</v>
      </c>
      <c r="H46" s="1">
        <v>-3633</v>
      </c>
      <c r="I46" s="1" t="s">
        <v>260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260</v>
      </c>
      <c r="G47" s="1">
        <v>-532</v>
      </c>
      <c r="H47" s="1">
        <v>-3710</v>
      </c>
      <c r="I47" s="1" t="s">
        <v>260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260</v>
      </c>
      <c r="G48" s="1">
        <v>-482</v>
      </c>
      <c r="H48" s="1">
        <v>-3757</v>
      </c>
      <c r="I48" s="1" t="s">
        <v>260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260</v>
      </c>
      <c r="G49" s="1">
        <v>-525</v>
      </c>
      <c r="H49" s="1">
        <v>-3743</v>
      </c>
      <c r="I49" s="1" t="s">
        <v>260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260</v>
      </c>
      <c r="G50" s="1">
        <v>-1005</v>
      </c>
      <c r="H50" s="1">
        <v>-4223</v>
      </c>
      <c r="I50" s="1" t="s">
        <v>260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260</v>
      </c>
      <c r="G51" s="1">
        <v>-825</v>
      </c>
      <c r="H51" s="1">
        <v>-4568</v>
      </c>
      <c r="I51" s="1" t="s">
        <v>260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260</v>
      </c>
      <c r="G52" s="1">
        <v>-546</v>
      </c>
      <c r="H52" s="1">
        <v>-4702</v>
      </c>
      <c r="I52" s="1" t="s">
        <v>260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260</v>
      </c>
      <c r="G53" s="1">
        <v>-1006</v>
      </c>
      <c r="H53" s="1">
        <v>-4680</v>
      </c>
      <c r="I53" s="1" t="s">
        <v>260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336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261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313</v>
      </c>
    </row>
    <row r="2" ht="127" customHeight="1"/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324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259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260</v>
      </c>
      <c r="G14" s="1">
        <v>-1011</v>
      </c>
      <c r="H14" s="1">
        <v>13227</v>
      </c>
      <c r="I14" s="1" t="s">
        <v>260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260</v>
      </c>
      <c r="G15" s="1">
        <v>-993</v>
      </c>
      <c r="H15" s="1">
        <v>9964</v>
      </c>
      <c r="I15" s="1" t="s">
        <v>260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260</v>
      </c>
      <c r="G16" s="1">
        <v>-1578</v>
      </c>
      <c r="H16" s="1">
        <v>7718</v>
      </c>
      <c r="I16" s="1" t="s">
        <v>260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260</v>
      </c>
      <c r="G17" s="1">
        <v>-1000</v>
      </c>
      <c r="H17" s="1">
        <v>4587</v>
      </c>
      <c r="I17" s="1" t="s">
        <v>260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260</v>
      </c>
      <c r="G18" s="1">
        <v>-1293</v>
      </c>
      <c r="H18" s="1">
        <v>853</v>
      </c>
      <c r="I18" s="1" t="s">
        <v>260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260</v>
      </c>
      <c r="G19" s="1">
        <v>-998</v>
      </c>
      <c r="H19" s="1">
        <v>-1782</v>
      </c>
      <c r="I19" s="1" t="s">
        <v>260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260</v>
      </c>
      <c r="G20" s="1">
        <v>-1149</v>
      </c>
      <c r="H20" s="1">
        <v>-5136</v>
      </c>
      <c r="I20" s="1" t="s">
        <v>260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260</v>
      </c>
      <c r="G37" s="1">
        <v>-1409</v>
      </c>
      <c r="H37" s="1">
        <v>-342</v>
      </c>
      <c r="I37" s="1" t="s">
        <v>260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260</v>
      </c>
      <c r="G38" s="1">
        <v>-1052</v>
      </c>
      <c r="H38" s="1">
        <v>-1398</v>
      </c>
      <c r="I38" s="1" t="s">
        <v>260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260</v>
      </c>
      <c r="G39" s="1">
        <v>-909</v>
      </c>
      <c r="H39" s="1">
        <v>-2398</v>
      </c>
      <c r="I39" s="1" t="s">
        <v>260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260</v>
      </c>
      <c r="G40" s="1">
        <v>-859</v>
      </c>
      <c r="H40" s="1">
        <v>-3259</v>
      </c>
      <c r="I40" s="1" t="s">
        <v>260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260</v>
      </c>
      <c r="G41" s="1">
        <v>-1727</v>
      </c>
      <c r="H41" s="1">
        <v>-4109</v>
      </c>
      <c r="I41" s="1" t="s">
        <v>260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260</v>
      </c>
      <c r="G42" s="1">
        <v>-987</v>
      </c>
      <c r="H42" s="1">
        <v>-5065</v>
      </c>
      <c r="I42" s="1" t="s">
        <v>260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260</v>
      </c>
      <c r="G43" s="1">
        <v>-1137</v>
      </c>
      <c r="H43" s="1">
        <v>-6098</v>
      </c>
      <c r="I43" s="1" t="s">
        <v>260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260</v>
      </c>
      <c r="G44" s="1">
        <v>-1668</v>
      </c>
      <c r="H44" s="1">
        <v>-6945</v>
      </c>
      <c r="I44" s="1" t="s">
        <v>260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260</v>
      </c>
      <c r="G45" s="1">
        <v>-1010</v>
      </c>
      <c r="H45" s="1">
        <v>-7353</v>
      </c>
      <c r="I45" s="1" t="s">
        <v>260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260</v>
      </c>
      <c r="G46" s="1">
        <v>-869</v>
      </c>
      <c r="H46" s="1">
        <v>-6987</v>
      </c>
      <c r="I46" s="1" t="s">
        <v>260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260</v>
      </c>
      <c r="G47" s="1">
        <v>-1709</v>
      </c>
      <c r="H47" s="1">
        <v>-7101</v>
      </c>
      <c r="I47" s="1" t="s">
        <v>260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260</v>
      </c>
      <c r="G48" s="1">
        <v>-1611</v>
      </c>
      <c r="H48" s="1">
        <v>-7013</v>
      </c>
      <c r="I48" s="1" t="s">
        <v>260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260</v>
      </c>
      <c r="G49" s="1">
        <v>-899</v>
      </c>
      <c r="H49" s="1">
        <v>-6861</v>
      </c>
      <c r="I49" s="1" t="s">
        <v>260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260</v>
      </c>
      <c r="G50" s="1">
        <v>-931</v>
      </c>
      <c r="H50" s="1">
        <v>-6805</v>
      </c>
      <c r="I50" s="1" t="s">
        <v>260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260</v>
      </c>
      <c r="G51" s="1">
        <v>-997</v>
      </c>
      <c r="H51" s="1">
        <v>-6949</v>
      </c>
      <c r="I51" s="1" t="s">
        <v>260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260</v>
      </c>
      <c r="G52" s="1">
        <v>-902</v>
      </c>
      <c r="H52" s="1">
        <v>-7036</v>
      </c>
      <c r="I52" s="1" t="s">
        <v>260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260</v>
      </c>
      <c r="G53" s="1">
        <v>-983</v>
      </c>
      <c r="H53" s="1">
        <v>-7009</v>
      </c>
      <c r="I53" s="1" t="s">
        <v>260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260</v>
      </c>
      <c r="G54" s="1">
        <v>-1883</v>
      </c>
      <c r="H54" s="1">
        <v>-7909</v>
      </c>
      <c r="I54" s="1" t="s">
        <v>260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260</v>
      </c>
      <c r="G55" s="1">
        <v>-1547</v>
      </c>
      <c r="H55" s="1">
        <v>-8556</v>
      </c>
      <c r="I55" s="1" t="s">
        <v>260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260</v>
      </c>
      <c r="G56" s="1">
        <v>-1022</v>
      </c>
      <c r="H56" s="1">
        <v>-8807</v>
      </c>
      <c r="I56" s="1" t="s">
        <v>260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260</v>
      </c>
      <c r="G57" s="1">
        <v>-1022</v>
      </c>
      <c r="H57" s="1">
        <v>-8807</v>
      </c>
      <c r="I57" s="1" t="s">
        <v>260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260</v>
      </c>
      <c r="G58" s="1">
        <v>-1884</v>
      </c>
      <c r="H58" s="1">
        <v>-8770</v>
      </c>
      <c r="I58" s="1" t="s">
        <v>260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261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313</v>
      </c>
    </row>
    <row r="2" ht="133" customHeight="1"/>
    <row r="3" ht="40.5" spans="1:32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314</v>
      </c>
      <c r="AE3" t="s">
        <v>315</v>
      </c>
      <c r="AF3" t="s">
        <v>316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324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259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260</v>
      </c>
      <c r="G11" s="1">
        <v>-493</v>
      </c>
      <c r="H11" s="1">
        <v>6203</v>
      </c>
      <c r="I11" s="1" t="s">
        <v>260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260</v>
      </c>
      <c r="G12" s="1">
        <v>-576</v>
      </c>
      <c r="H12" s="1">
        <v>5627</v>
      </c>
      <c r="I12" s="1" t="s">
        <v>260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260</v>
      </c>
      <c r="G13" s="1">
        <v>-764</v>
      </c>
      <c r="H13" s="1">
        <v>4430</v>
      </c>
      <c r="I13" s="1" t="s">
        <v>260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260</v>
      </c>
      <c r="G14" s="1">
        <v>-510</v>
      </c>
      <c r="H14" s="1">
        <v>2726</v>
      </c>
      <c r="I14" s="1" t="s">
        <v>260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260</v>
      </c>
      <c r="G15" s="1">
        <v>-659</v>
      </c>
      <c r="H15" s="1">
        <v>694</v>
      </c>
      <c r="I15" s="1" t="s">
        <v>260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260</v>
      </c>
      <c r="G16" s="1">
        <v>-509</v>
      </c>
      <c r="H16" s="1">
        <v>-666</v>
      </c>
      <c r="I16" s="1" t="s">
        <v>260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260</v>
      </c>
      <c r="G17" s="1">
        <v>-586</v>
      </c>
      <c r="H17" s="1">
        <v>-2395</v>
      </c>
      <c r="I17" s="1" t="s">
        <v>260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260</v>
      </c>
      <c r="G34" s="1">
        <v>-801</v>
      </c>
      <c r="H34" s="1">
        <v>32</v>
      </c>
      <c r="I34" s="1" t="s">
        <v>260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260</v>
      </c>
      <c r="G35" s="1">
        <v>-598</v>
      </c>
      <c r="H35" s="1">
        <v>-635</v>
      </c>
      <c r="I35" s="1" t="s">
        <v>260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260</v>
      </c>
      <c r="G36" s="1">
        <v>-517</v>
      </c>
      <c r="H36" s="1">
        <v>-1246</v>
      </c>
      <c r="I36" s="1" t="s">
        <v>260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260</v>
      </c>
      <c r="G37" s="1">
        <v>-488</v>
      </c>
      <c r="H37" s="1">
        <v>-1762</v>
      </c>
      <c r="I37" s="1" t="s">
        <v>260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260</v>
      </c>
      <c r="G38" s="1">
        <v>-981</v>
      </c>
      <c r="H38" s="1">
        <v>-2296</v>
      </c>
      <c r="I38" s="1" t="s">
        <v>260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260</v>
      </c>
      <c r="G39" s="1">
        <v>-560</v>
      </c>
      <c r="H39" s="1">
        <v>-2924</v>
      </c>
      <c r="I39" s="1" t="s">
        <v>260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260</v>
      </c>
      <c r="G40" s="1">
        <v>-645</v>
      </c>
      <c r="H40" s="1">
        <v>-3431</v>
      </c>
      <c r="I40" s="1" t="s">
        <v>260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260</v>
      </c>
      <c r="G41" s="1">
        <v>-947</v>
      </c>
      <c r="H41" s="1">
        <v>-3945</v>
      </c>
      <c r="I41" s="1" t="s">
        <v>260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260</v>
      </c>
      <c r="G42" s="1">
        <v>-574</v>
      </c>
      <c r="H42" s="1">
        <v>-4177</v>
      </c>
      <c r="I42" s="1" t="s">
        <v>260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260</v>
      </c>
      <c r="G43" s="1">
        <v>-493</v>
      </c>
      <c r="H43" s="1">
        <v>-3968</v>
      </c>
      <c r="I43" s="1" t="s">
        <v>260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260</v>
      </c>
      <c r="G44" s="1">
        <v>-970</v>
      </c>
      <c r="H44" s="1">
        <v>-4032</v>
      </c>
      <c r="I44" s="1" t="s">
        <v>260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260</v>
      </c>
      <c r="G45" s="1">
        <v>-915</v>
      </c>
      <c r="H45" s="1">
        <v>-3982</v>
      </c>
      <c r="I45" s="1" t="s">
        <v>260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260</v>
      </c>
      <c r="G46" s="1">
        <v>-511</v>
      </c>
      <c r="H46" s="1">
        <v>-3896</v>
      </c>
      <c r="I46" s="1" t="s">
        <v>260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260</v>
      </c>
      <c r="G47" s="1">
        <v>-529</v>
      </c>
      <c r="H47" s="1">
        <v>-3865</v>
      </c>
      <c r="I47" s="1" t="s">
        <v>260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260</v>
      </c>
      <c r="G48" s="1">
        <v>-566</v>
      </c>
      <c r="H48" s="1">
        <v>-3947</v>
      </c>
      <c r="I48" s="1" t="s">
        <v>260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260</v>
      </c>
      <c r="G49" s="1">
        <v>-512</v>
      </c>
      <c r="H49" s="1">
        <v>-3996</v>
      </c>
      <c r="I49" s="1" t="s">
        <v>260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260</v>
      </c>
      <c r="G50" s="1">
        <v>-558</v>
      </c>
      <c r="H50" s="1">
        <v>-3980</v>
      </c>
      <c r="I50" s="1" t="s">
        <v>260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260</v>
      </c>
      <c r="G51" s="1">
        <v>-1069</v>
      </c>
      <c r="H51" s="1">
        <v>-4491</v>
      </c>
      <c r="I51" s="1" t="s">
        <v>260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260</v>
      </c>
      <c r="G52" s="1">
        <v>-878</v>
      </c>
      <c r="H52" s="1">
        <v>-4858</v>
      </c>
      <c r="I52" s="1" t="s">
        <v>260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260</v>
      </c>
      <c r="G53" s="1">
        <v>-580</v>
      </c>
      <c r="H53" s="1">
        <v>-5000</v>
      </c>
      <c r="I53" s="1" t="s">
        <v>260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260</v>
      </c>
      <c r="G54" s="1">
        <v>-1069</v>
      </c>
      <c r="H54" s="1">
        <v>-4978</v>
      </c>
      <c r="I54" s="1" t="s">
        <v>260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152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261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313</v>
      </c>
    </row>
    <row r="2" ht="129" customHeight="1"/>
    <row r="3" ht="40.5" spans="1:32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337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314</v>
      </c>
      <c r="AE3" t="s">
        <v>315</v>
      </c>
      <c r="AF3" t="s">
        <v>316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338</v>
      </c>
      <c r="N4" s="4">
        <v>43625</v>
      </c>
      <c r="O4" s="5">
        <v>0.673611111111111</v>
      </c>
      <c r="P4" t="s">
        <v>324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259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260</v>
      </c>
      <c r="G9" s="1">
        <v>-369</v>
      </c>
      <c r="H9" s="1">
        <v>2397</v>
      </c>
      <c r="I9" s="1" t="s">
        <v>260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260</v>
      </c>
      <c r="G10" s="1">
        <v>-269</v>
      </c>
      <c r="H10" s="1">
        <v>2128</v>
      </c>
      <c r="I10" s="1" t="s">
        <v>260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260</v>
      </c>
      <c r="G11" s="1">
        <v>-510</v>
      </c>
      <c r="H11" s="1">
        <v>1887</v>
      </c>
      <c r="I11" s="1" t="s">
        <v>260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260</v>
      </c>
      <c r="G12" s="1">
        <v>-306</v>
      </c>
      <c r="H12" s="1">
        <v>1581</v>
      </c>
      <c r="I12" s="1" t="s">
        <v>260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260</v>
      </c>
      <c r="G13" s="1">
        <v>-395</v>
      </c>
      <c r="H13" s="1">
        <v>454</v>
      </c>
      <c r="I13" s="1" t="s">
        <v>260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260</v>
      </c>
      <c r="G14" s="1">
        <v>-305</v>
      </c>
      <c r="H14" s="1">
        <v>-435</v>
      </c>
      <c r="I14" s="1" t="s">
        <v>260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260</v>
      </c>
      <c r="G15" s="1">
        <v>-351</v>
      </c>
      <c r="H15" s="1">
        <v>-1480</v>
      </c>
      <c r="I15" s="1" t="s">
        <v>260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260</v>
      </c>
      <c r="G32" s="1">
        <v>-431</v>
      </c>
      <c r="H32" s="1">
        <v>-67</v>
      </c>
      <c r="I32" s="1" t="s">
        <v>260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260</v>
      </c>
      <c r="G33" s="1">
        <v>-322</v>
      </c>
      <c r="H33" s="1">
        <v>-389</v>
      </c>
      <c r="I33" s="1" t="s">
        <v>260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260</v>
      </c>
      <c r="G34" s="1">
        <v>-279</v>
      </c>
      <c r="H34" s="1">
        <v>-709</v>
      </c>
      <c r="I34" s="1" t="s">
        <v>260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260</v>
      </c>
      <c r="G35" s="1">
        <v>-263</v>
      </c>
      <c r="H35" s="1">
        <v>-1010</v>
      </c>
      <c r="I35" s="1" t="s">
        <v>260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260</v>
      </c>
      <c r="G36" s="1">
        <v>-529</v>
      </c>
      <c r="H36" s="1">
        <v>-1270</v>
      </c>
      <c r="I36" s="1" t="s">
        <v>260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260</v>
      </c>
      <c r="G37" s="1">
        <v>-216</v>
      </c>
      <c r="H37" s="1">
        <v>-1491</v>
      </c>
      <c r="I37" s="1" t="s">
        <v>260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260</v>
      </c>
      <c r="G38" s="1">
        <v>-349</v>
      </c>
      <c r="H38" s="1">
        <v>-1878</v>
      </c>
      <c r="I38" s="1" t="s">
        <v>260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260</v>
      </c>
      <c r="G39" s="1">
        <v>-495</v>
      </c>
      <c r="H39" s="1">
        <v>-2129</v>
      </c>
      <c r="I39" s="1" t="s">
        <v>260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260</v>
      </c>
      <c r="G40" s="1">
        <v>-310</v>
      </c>
      <c r="H40" s="1">
        <v>-2255</v>
      </c>
      <c r="I40" s="1" t="s">
        <v>260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260</v>
      </c>
      <c r="G41" s="1">
        <v>-266</v>
      </c>
      <c r="H41" s="1">
        <v>-2199</v>
      </c>
      <c r="I41" s="1" t="s">
        <v>260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260</v>
      </c>
      <c r="G42" s="1">
        <v>-523</v>
      </c>
      <c r="H42" s="1">
        <v>-2177</v>
      </c>
      <c r="I42" s="1" t="s">
        <v>260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260</v>
      </c>
      <c r="G43" s="1">
        <v>-493</v>
      </c>
      <c r="H43" s="1">
        <v>-2150</v>
      </c>
      <c r="I43" s="1" t="s">
        <v>260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260</v>
      </c>
      <c r="G44" s="1">
        <v>-219</v>
      </c>
      <c r="H44" s="1">
        <v>-2103</v>
      </c>
      <c r="I44" s="1" t="s">
        <v>260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260</v>
      </c>
      <c r="G45" s="1">
        <v>-285</v>
      </c>
      <c r="H45" s="1">
        <v>-2068</v>
      </c>
      <c r="I45" s="1" t="s">
        <v>260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260</v>
      </c>
      <c r="G46" s="1">
        <v>-306</v>
      </c>
      <c r="H46" s="1">
        <v>-2129</v>
      </c>
      <c r="I46" s="1" t="s">
        <v>260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260</v>
      </c>
      <c r="G47" s="1">
        <v>-276</v>
      </c>
      <c r="H47" s="1">
        <v>-2155</v>
      </c>
      <c r="I47" s="1" t="s">
        <v>260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260</v>
      </c>
      <c r="G48" s="1">
        <v>-301</v>
      </c>
      <c r="H48" s="1">
        <v>-2146</v>
      </c>
      <c r="I48" s="1" t="s">
        <v>260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260</v>
      </c>
      <c r="G49" s="1">
        <v>-577</v>
      </c>
      <c r="H49" s="1">
        <v>-2422</v>
      </c>
      <c r="I49" s="1" t="s">
        <v>260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260</v>
      </c>
      <c r="G50" s="1">
        <v>-474</v>
      </c>
      <c r="H50" s="1">
        <v>-2620</v>
      </c>
      <c r="I50" s="1" t="s">
        <v>260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260</v>
      </c>
      <c r="G51" s="1">
        <v>-313</v>
      </c>
      <c r="H51" s="1">
        <v>-2697</v>
      </c>
      <c r="I51" s="1" t="s">
        <v>260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260</v>
      </c>
      <c r="G52" s="1">
        <v>-577</v>
      </c>
      <c r="H52" s="1">
        <v>-2742</v>
      </c>
      <c r="I52" s="1" t="s">
        <v>260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261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313</v>
      </c>
    </row>
    <row r="2" ht="145" customHeight="1"/>
    <row r="3" ht="40.5" spans="1:17">
      <c r="A3" s="11" t="s">
        <v>2</v>
      </c>
      <c r="B3" s="3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t="s">
        <v>2</v>
      </c>
      <c r="O3" t="s">
        <v>314</v>
      </c>
      <c r="P3" t="s">
        <v>315</v>
      </c>
      <c r="Q3" t="s">
        <v>316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259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260</v>
      </c>
      <c r="G31" s="1">
        <v>-137</v>
      </c>
      <c r="H31" s="1">
        <v>2129</v>
      </c>
      <c r="I31" s="1" t="s">
        <v>260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260</v>
      </c>
      <c r="G32" s="1">
        <v>-189</v>
      </c>
      <c r="H32" s="1">
        <v>1594</v>
      </c>
      <c r="I32" s="1" t="s">
        <v>260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260</v>
      </c>
      <c r="G33" s="1">
        <v>-312</v>
      </c>
      <c r="H33" s="1">
        <v>1241</v>
      </c>
      <c r="I33" s="1" t="s">
        <v>260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260</v>
      </c>
      <c r="G34" s="1">
        <v>-156</v>
      </c>
      <c r="H34" s="1">
        <v>794</v>
      </c>
      <c r="I34" s="1" t="s">
        <v>260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260</v>
      </c>
      <c r="G35" s="1">
        <v>-201</v>
      </c>
      <c r="H35" s="1">
        <v>163</v>
      </c>
      <c r="I35" s="1" t="s">
        <v>260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260</v>
      </c>
      <c r="G36" s="1">
        <v>-155</v>
      </c>
      <c r="H36" s="1">
        <v>-298</v>
      </c>
      <c r="I36" s="1" t="s">
        <v>260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260</v>
      </c>
      <c r="G37" s="1">
        <v>-179</v>
      </c>
      <c r="H37" s="1">
        <v>-813</v>
      </c>
      <c r="I37" s="1" t="s">
        <v>260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260</v>
      </c>
      <c r="G38" s="1">
        <v>-298</v>
      </c>
      <c r="H38" s="1">
        <v>-201</v>
      </c>
      <c r="I38" s="1" t="s">
        <v>260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260</v>
      </c>
      <c r="G54" s="1">
        <v>-239</v>
      </c>
      <c r="H54" s="1">
        <v>-32</v>
      </c>
      <c r="I54" s="1" t="s">
        <v>260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260</v>
      </c>
      <c r="G55" s="1">
        <v>-179</v>
      </c>
      <c r="H55" s="1">
        <v>-229</v>
      </c>
      <c r="I55" s="1" t="s">
        <v>260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260</v>
      </c>
      <c r="G56" s="1">
        <v>-155</v>
      </c>
      <c r="H56" s="1">
        <v>-385</v>
      </c>
      <c r="I56" s="1" t="s">
        <v>260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260</v>
      </c>
      <c r="G57" s="1">
        <v>-146</v>
      </c>
      <c r="H57" s="1">
        <v>-548</v>
      </c>
      <c r="I57" s="1" t="s">
        <v>260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260</v>
      </c>
      <c r="G58" s="1">
        <v>-294</v>
      </c>
      <c r="H58" s="1">
        <v>-700</v>
      </c>
      <c r="I58" s="1" t="s">
        <v>260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260</v>
      </c>
      <c r="G59" s="1">
        <v>-120</v>
      </c>
      <c r="H59" s="1">
        <v>-837</v>
      </c>
      <c r="I59" s="1" t="s">
        <v>260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260</v>
      </c>
      <c r="G60" s="1">
        <v>-193</v>
      </c>
      <c r="H60" s="1">
        <v>-1029</v>
      </c>
      <c r="I60" s="1" t="s">
        <v>260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260</v>
      </c>
      <c r="G61" s="1">
        <v>-331</v>
      </c>
      <c r="H61" s="1">
        <v>-1181</v>
      </c>
      <c r="I61" s="1" t="s">
        <v>260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260</v>
      </c>
      <c r="G62" s="1">
        <v>-172</v>
      </c>
      <c r="H62" s="1">
        <v>-1251</v>
      </c>
      <c r="I62" s="1" t="s">
        <v>260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260</v>
      </c>
      <c r="G63" s="1">
        <v>-148</v>
      </c>
      <c r="H63" s="1">
        <v>-1220</v>
      </c>
      <c r="I63" s="1" t="s">
        <v>260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260</v>
      </c>
      <c r="G64" s="1">
        <v>-291</v>
      </c>
      <c r="H64" s="1">
        <v>-1208</v>
      </c>
      <c r="I64" s="1" t="s">
        <v>260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260</v>
      </c>
      <c r="G65" s="1">
        <v>-274</v>
      </c>
      <c r="H65" s="1">
        <v>-1193</v>
      </c>
      <c r="I65" s="1" t="s">
        <v>260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260</v>
      </c>
      <c r="G66" s="1">
        <v>-122</v>
      </c>
      <c r="H66" s="1">
        <v>-1167</v>
      </c>
      <c r="I66" s="1" t="s">
        <v>260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260</v>
      </c>
      <c r="G67" s="1">
        <v>-158</v>
      </c>
      <c r="H67" s="1">
        <v>-1205</v>
      </c>
      <c r="I67" s="1" t="s">
        <v>260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260</v>
      </c>
      <c r="G68" s="1">
        <v>-170</v>
      </c>
      <c r="H68" s="1">
        <v>-1182</v>
      </c>
      <c r="I68" s="1" t="s">
        <v>260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260</v>
      </c>
      <c r="G69" s="1">
        <v>-153</v>
      </c>
      <c r="H69" s="1">
        <v>-1197</v>
      </c>
      <c r="I69" s="1" t="s">
        <v>260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260</v>
      </c>
      <c r="G70" s="1">
        <v>-167</v>
      </c>
      <c r="H70" s="1">
        <v>-1192</v>
      </c>
      <c r="I70" s="1" t="s">
        <v>260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260</v>
      </c>
      <c r="G71" s="1">
        <v>-320</v>
      </c>
      <c r="H71" s="1">
        <v>-1345</v>
      </c>
      <c r="I71" s="1" t="s">
        <v>260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260</v>
      </c>
      <c r="G72" s="1">
        <v>-263</v>
      </c>
      <c r="H72" s="1">
        <v>-1455</v>
      </c>
      <c r="I72" s="1" t="s">
        <v>260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260</v>
      </c>
      <c r="G73" s="1">
        <v>-174</v>
      </c>
      <c r="H73" s="1">
        <v>-1498</v>
      </c>
      <c r="I73" s="1" t="s">
        <v>260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260</v>
      </c>
      <c r="G74" s="1">
        <v>-320</v>
      </c>
      <c r="H74" s="1">
        <v>-1522</v>
      </c>
      <c r="I74" s="1" t="s">
        <v>260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261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313</v>
      </c>
    </row>
    <row r="2" ht="135" customHeight="1"/>
    <row r="3" ht="40.5" spans="1:32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314</v>
      </c>
      <c r="AE3" t="s">
        <v>315</v>
      </c>
      <c r="AF3" t="s">
        <v>316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324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259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260</v>
      </c>
      <c r="G13" s="1">
        <v>-440</v>
      </c>
      <c r="H13" s="1">
        <v>6050</v>
      </c>
      <c r="I13" s="1" t="s">
        <v>260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260</v>
      </c>
      <c r="G14" s="1">
        <v>-643</v>
      </c>
      <c r="H14" s="1">
        <v>4408</v>
      </c>
      <c r="I14" s="1" t="s">
        <v>260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260</v>
      </c>
      <c r="G15" s="1">
        <v>-806</v>
      </c>
      <c r="H15" s="1">
        <v>3485</v>
      </c>
      <c r="I15" s="1" t="s">
        <v>260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260</v>
      </c>
      <c r="G16" s="1">
        <v>-468</v>
      </c>
      <c r="H16" s="1">
        <v>1980</v>
      </c>
      <c r="I16" s="1" t="s">
        <v>260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260</v>
      </c>
      <c r="G17" s="1">
        <v>-605</v>
      </c>
      <c r="H17" s="1">
        <v>380</v>
      </c>
      <c r="I17" s="1" t="s">
        <v>260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260</v>
      </c>
      <c r="G18" s="1">
        <v>-467</v>
      </c>
      <c r="H18" s="1">
        <v>-880</v>
      </c>
      <c r="I18" s="1" t="s">
        <v>260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260</v>
      </c>
      <c r="G19" s="1">
        <v>-538</v>
      </c>
      <c r="H19" s="1">
        <v>-2374</v>
      </c>
      <c r="I19" s="1" t="s">
        <v>260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260</v>
      </c>
      <c r="G36" s="1">
        <v>-721</v>
      </c>
      <c r="H36" s="1">
        <v>-124</v>
      </c>
      <c r="I36" s="1" t="s">
        <v>260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260</v>
      </c>
      <c r="G37" s="1">
        <v>-538</v>
      </c>
      <c r="H37" s="1">
        <v>-686</v>
      </c>
      <c r="I37" s="1" t="s">
        <v>260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260</v>
      </c>
      <c r="G38" s="1">
        <v>-464</v>
      </c>
      <c r="H38" s="1">
        <v>-1172</v>
      </c>
      <c r="I38" s="1" t="s">
        <v>260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260</v>
      </c>
      <c r="G39" s="1">
        <v>-439</v>
      </c>
      <c r="H39" s="1">
        <v>-1622</v>
      </c>
      <c r="I39" s="1" t="s">
        <v>260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260</v>
      </c>
      <c r="G40" s="1">
        <v>-883</v>
      </c>
      <c r="H40" s="1">
        <v>-2057</v>
      </c>
      <c r="I40" s="1" t="s">
        <v>260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260</v>
      </c>
      <c r="G41" s="1">
        <v>-505</v>
      </c>
      <c r="H41" s="1">
        <v>-2642</v>
      </c>
      <c r="I41" s="1" t="s">
        <v>260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260</v>
      </c>
      <c r="G42" s="1">
        <v>-581</v>
      </c>
      <c r="H42" s="1">
        <v>-3137</v>
      </c>
      <c r="I42" s="1" t="s">
        <v>260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260</v>
      </c>
      <c r="G43" s="1">
        <v>-852</v>
      </c>
      <c r="H43" s="1">
        <v>-3550</v>
      </c>
      <c r="I43" s="1" t="s">
        <v>260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260</v>
      </c>
      <c r="G44" s="1">
        <v>-516</v>
      </c>
      <c r="H44" s="1">
        <v>-3758</v>
      </c>
      <c r="I44" s="1" t="s">
        <v>260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260</v>
      </c>
      <c r="G45" s="1">
        <v>-444</v>
      </c>
      <c r="H45" s="1">
        <v>-3564</v>
      </c>
      <c r="I45" s="1" t="s">
        <v>260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260</v>
      </c>
      <c r="G46" s="1">
        <v>-873</v>
      </c>
      <c r="H46" s="1">
        <v>-3629</v>
      </c>
      <c r="I46" s="1" t="s">
        <v>260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260</v>
      </c>
      <c r="G47" s="1">
        <v>-823</v>
      </c>
      <c r="H47" s="1">
        <v>-3584</v>
      </c>
      <c r="I47" s="1" t="s">
        <v>260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260</v>
      </c>
      <c r="G48" s="1">
        <v>-466</v>
      </c>
      <c r="H48" s="1">
        <v>-3606</v>
      </c>
      <c r="I48" s="1" t="s">
        <v>260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260</v>
      </c>
      <c r="G49" s="1">
        <v>-476</v>
      </c>
      <c r="H49" s="1">
        <v>-3477</v>
      </c>
      <c r="I49" s="1" t="s">
        <v>260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260</v>
      </c>
      <c r="G50" s="1">
        <v>-510</v>
      </c>
      <c r="H50" s="1">
        <v>-3551</v>
      </c>
      <c r="I50" s="1" t="s">
        <v>260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260</v>
      </c>
      <c r="G51" s="1">
        <v>-461</v>
      </c>
      <c r="H51" s="1">
        <v>-3596</v>
      </c>
      <c r="I51" s="1" t="s">
        <v>260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260</v>
      </c>
      <c r="G52" s="1">
        <v>-503</v>
      </c>
      <c r="H52" s="1">
        <v>-3583</v>
      </c>
      <c r="I52" s="1" t="s">
        <v>260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260</v>
      </c>
      <c r="G53" s="1">
        <v>-963</v>
      </c>
      <c r="H53" s="1">
        <v>-4043</v>
      </c>
      <c r="I53" s="1" t="s">
        <v>260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260</v>
      </c>
      <c r="G54" s="1">
        <v>-791</v>
      </c>
      <c r="H54" s="1">
        <v>-4374</v>
      </c>
      <c r="I54" s="1" t="s">
        <v>260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260</v>
      </c>
      <c r="G55" s="1">
        <v>-522</v>
      </c>
      <c r="H55" s="1">
        <v>-4502</v>
      </c>
      <c r="I55" s="1" t="s">
        <v>260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260</v>
      </c>
      <c r="G56" s="1">
        <v>-522</v>
      </c>
      <c r="H56" s="1">
        <v>-4502</v>
      </c>
      <c r="I56" s="1" t="s">
        <v>260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260</v>
      </c>
      <c r="G57" s="1">
        <v>-962</v>
      </c>
      <c r="H57" s="1">
        <v>-4476</v>
      </c>
      <c r="I57" s="1" t="s">
        <v>260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151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164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261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313</v>
      </c>
    </row>
    <row r="2" ht="182" customHeight="1"/>
    <row r="3" ht="54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339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340</v>
      </c>
      <c r="N4" s="4">
        <v>43627</v>
      </c>
      <c r="O4" s="5">
        <v>0.6625</v>
      </c>
      <c r="P4" t="s">
        <v>324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259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260</v>
      </c>
      <c r="G7" s="1">
        <v>-869</v>
      </c>
      <c r="H7" s="1">
        <v>2152</v>
      </c>
      <c r="I7" s="1" t="s">
        <v>260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260</v>
      </c>
      <c r="G8" s="1">
        <v>-775</v>
      </c>
      <c r="H8" s="1">
        <v>1377</v>
      </c>
      <c r="I8" s="1" t="s">
        <v>260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260</v>
      </c>
      <c r="G9" s="1">
        <v>-1232</v>
      </c>
      <c r="H9" s="1">
        <v>920</v>
      </c>
      <c r="I9" s="1" t="s">
        <v>260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260</v>
      </c>
      <c r="G10" s="1">
        <v>-780</v>
      </c>
      <c r="H10" s="1">
        <v>140</v>
      </c>
      <c r="I10" s="1" t="s">
        <v>260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260</v>
      </c>
      <c r="G11" s="1">
        <v>-1009</v>
      </c>
      <c r="H11" s="1">
        <v>-869</v>
      </c>
      <c r="I11" s="1" t="s">
        <v>260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260</v>
      </c>
      <c r="G12" s="1">
        <v>-779</v>
      </c>
      <c r="H12" s="1">
        <v>-1648</v>
      </c>
      <c r="I12" s="1" t="s">
        <v>260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260</v>
      </c>
      <c r="G13" s="1">
        <v>-897</v>
      </c>
      <c r="H13" s="1">
        <v>-4005</v>
      </c>
      <c r="I13" s="1" t="s">
        <v>260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260</v>
      </c>
      <c r="G30" s="1">
        <v>-1201</v>
      </c>
      <c r="H30" s="1">
        <v>-61</v>
      </c>
      <c r="I30" s="1" t="s">
        <v>260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260</v>
      </c>
      <c r="G31" s="1">
        <v>-897</v>
      </c>
      <c r="H31" s="1">
        <v>-1113</v>
      </c>
      <c r="I31" s="1" t="s">
        <v>260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260</v>
      </c>
      <c r="G32" s="1">
        <v>-775</v>
      </c>
      <c r="H32" s="1">
        <v>-1897</v>
      </c>
      <c r="I32" s="1" t="s">
        <v>260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260</v>
      </c>
      <c r="G33" s="1">
        <v>-732</v>
      </c>
      <c r="H33" s="1">
        <v>-2628</v>
      </c>
      <c r="I33" s="1" t="s">
        <v>260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260</v>
      </c>
      <c r="G34" s="1">
        <v>-1472</v>
      </c>
      <c r="H34" s="1">
        <v>-3377</v>
      </c>
      <c r="I34" s="1" t="s">
        <v>260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260</v>
      </c>
      <c r="G35" s="1">
        <v>-841</v>
      </c>
      <c r="H35" s="1">
        <v>-4242</v>
      </c>
      <c r="I35" s="1" t="s">
        <v>260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260</v>
      </c>
      <c r="G36" s="1">
        <v>-969</v>
      </c>
      <c r="H36" s="1">
        <v>-5146</v>
      </c>
      <c r="I36" s="1" t="s">
        <v>260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260</v>
      </c>
      <c r="G37" s="1">
        <v>-1421</v>
      </c>
      <c r="H37" s="1">
        <v>-5919</v>
      </c>
      <c r="I37" s="1" t="s">
        <v>260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260</v>
      </c>
      <c r="G38" s="1">
        <v>-861</v>
      </c>
      <c r="H38" s="1">
        <v>-6267</v>
      </c>
      <c r="I38" s="1" t="s">
        <v>260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260</v>
      </c>
      <c r="G39" s="1">
        <v>-740</v>
      </c>
      <c r="H39" s="1">
        <v>-5954</v>
      </c>
      <c r="I39" s="1" t="s">
        <v>260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260</v>
      </c>
      <c r="G40" s="1">
        <v>-1456</v>
      </c>
      <c r="H40" s="1">
        <v>-6051</v>
      </c>
      <c r="I40" s="1" t="s">
        <v>260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260</v>
      </c>
      <c r="G41" s="1">
        <v>-1373</v>
      </c>
      <c r="H41" s="1">
        <v>-5976</v>
      </c>
      <c r="I41" s="1" t="s">
        <v>260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260</v>
      </c>
      <c r="G42" s="1">
        <v>-766</v>
      </c>
      <c r="H42" s="1">
        <v>-5846</v>
      </c>
      <c r="I42" s="1" t="s">
        <v>260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260</v>
      </c>
      <c r="G43" s="1">
        <v>-793</v>
      </c>
      <c r="H43" s="1">
        <v>-5798</v>
      </c>
      <c r="I43" s="1" t="s">
        <v>260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260</v>
      </c>
      <c r="G44" s="1">
        <v>-850</v>
      </c>
      <c r="H44" s="1">
        <v>-5921</v>
      </c>
      <c r="I44" s="1" t="s">
        <v>260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260</v>
      </c>
      <c r="G45" s="1">
        <v>-769</v>
      </c>
      <c r="H45" s="1">
        <v>-5996</v>
      </c>
      <c r="I45" s="1" t="s">
        <v>260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260</v>
      </c>
      <c r="G46" s="1">
        <v>-838</v>
      </c>
      <c r="H46" s="1">
        <v>-5973</v>
      </c>
      <c r="I46" s="1" t="s">
        <v>260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260</v>
      </c>
      <c r="G47" s="1">
        <v>-1605</v>
      </c>
      <c r="H47" s="1">
        <v>-6740</v>
      </c>
      <c r="I47" s="1" t="s">
        <v>260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260</v>
      </c>
      <c r="G48" s="1">
        <v>-1318</v>
      </c>
      <c r="H48" s="1">
        <v>-7291</v>
      </c>
      <c r="I48" s="1" t="s">
        <v>260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260</v>
      </c>
      <c r="G49" s="1">
        <v>-871</v>
      </c>
      <c r="H49" s="1">
        <v>-7505</v>
      </c>
      <c r="I49" s="1" t="s">
        <v>260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260</v>
      </c>
      <c r="G50" s="1">
        <v>-1605</v>
      </c>
      <c r="H50" s="1">
        <v>-7473</v>
      </c>
      <c r="I50" s="1" t="s">
        <v>260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158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261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313</v>
      </c>
    </row>
    <row r="2" ht="194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/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341</v>
      </c>
      <c r="N4" s="4">
        <v>43629</v>
      </c>
      <c r="O4" s="5">
        <v>0.485416666666667</v>
      </c>
      <c r="P4" t="s">
        <v>324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259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260</v>
      </c>
      <c r="G5" s="1">
        <v>-357</v>
      </c>
      <c r="H5" s="1">
        <v>24</v>
      </c>
      <c r="I5" s="1" t="s">
        <v>260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260</v>
      </c>
      <c r="G6" s="1">
        <v>-217</v>
      </c>
      <c r="H6" s="1">
        <v>-193</v>
      </c>
      <c r="I6" s="1" t="s">
        <v>260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260</v>
      </c>
      <c r="G7" s="1">
        <v>-434</v>
      </c>
      <c r="H7" s="1">
        <v>-410</v>
      </c>
      <c r="I7" s="1" t="s">
        <v>260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260</v>
      </c>
      <c r="G8" s="1">
        <v>-275</v>
      </c>
      <c r="H8" s="1">
        <v>-685</v>
      </c>
      <c r="I8" s="1" t="s">
        <v>260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260</v>
      </c>
      <c r="G9" s="1">
        <v>-356</v>
      </c>
      <c r="H9" s="1">
        <v>-1041</v>
      </c>
      <c r="I9" s="1" t="s">
        <v>260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260</v>
      </c>
      <c r="G10" s="1">
        <v>-275</v>
      </c>
      <c r="H10" s="1">
        <v>-1316</v>
      </c>
      <c r="I10" s="1" t="s">
        <v>260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260</v>
      </c>
      <c r="G11" s="1">
        <v>-316</v>
      </c>
      <c r="H11" s="1">
        <v>-1632</v>
      </c>
      <c r="I11" s="1" t="s">
        <v>260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260</v>
      </c>
      <c r="G28" s="1">
        <v>-400</v>
      </c>
      <c r="H28" s="1">
        <v>24</v>
      </c>
      <c r="I28" s="1" t="s">
        <v>260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260</v>
      </c>
      <c r="G29" s="1">
        <v>-299</v>
      </c>
      <c r="H29" s="1">
        <v>-306</v>
      </c>
      <c r="I29" s="1" t="s">
        <v>260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260</v>
      </c>
      <c r="G30" s="1">
        <v>-258</v>
      </c>
      <c r="H30" s="1">
        <v>-602</v>
      </c>
      <c r="I30" s="1" t="s">
        <v>260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260</v>
      </c>
      <c r="G31" s="1">
        <v>-244</v>
      </c>
      <c r="H31" s="1">
        <v>-870</v>
      </c>
      <c r="I31" s="1" t="s">
        <v>260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260</v>
      </c>
      <c r="G32" s="1">
        <v>-490</v>
      </c>
      <c r="H32" s="1">
        <v>-1155</v>
      </c>
      <c r="I32" s="1" t="s">
        <v>260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260</v>
      </c>
      <c r="G33" s="1">
        <v>-200</v>
      </c>
      <c r="H33" s="1">
        <v>-1376</v>
      </c>
      <c r="I33" s="1" t="s">
        <v>260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260</v>
      </c>
      <c r="G34" s="1">
        <v>-322</v>
      </c>
      <c r="H34" s="1">
        <v>-1723</v>
      </c>
      <c r="I34" s="1" t="s">
        <v>260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260</v>
      </c>
      <c r="G35" s="1">
        <v>-453</v>
      </c>
      <c r="H35" s="1">
        <v>-1971</v>
      </c>
      <c r="I35" s="1" t="s">
        <v>260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260</v>
      </c>
      <c r="G36" s="1">
        <v>-287</v>
      </c>
      <c r="H36" s="1">
        <v>-2087</v>
      </c>
      <c r="I36" s="1" t="s">
        <v>260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260</v>
      </c>
      <c r="G37" s="1">
        <v>-246</v>
      </c>
      <c r="H37" s="1">
        <v>-2034</v>
      </c>
      <c r="I37" s="1" t="s">
        <v>260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260</v>
      </c>
      <c r="G38" s="1">
        <v>-484</v>
      </c>
      <c r="H38" s="1">
        <v>-2014</v>
      </c>
      <c r="I38" s="1" t="s">
        <v>260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260</v>
      </c>
      <c r="G39" s="1">
        <v>-457</v>
      </c>
      <c r="H39" s="1">
        <v>-1989</v>
      </c>
      <c r="I39" s="1" t="s">
        <v>260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137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260</v>
      </c>
      <c r="G40" s="1">
        <v>-5416</v>
      </c>
      <c r="H40" s="1">
        <v>-7159</v>
      </c>
      <c r="I40" s="1" t="s">
        <v>260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260</v>
      </c>
      <c r="G41" s="1">
        <v>-26471</v>
      </c>
      <c r="H41" s="1">
        <v>-28117</v>
      </c>
      <c r="I41" s="1" t="s">
        <v>260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260</v>
      </c>
      <c r="G42" s="1">
        <v>-28344</v>
      </c>
      <c r="H42" s="1">
        <v>-56239</v>
      </c>
      <c r="I42" s="1" t="s">
        <v>260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260</v>
      </c>
      <c r="G43" s="1">
        <v>-25644</v>
      </c>
      <c r="H43" s="1">
        <v>-81652</v>
      </c>
      <c r="I43" s="1" t="s">
        <v>260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260</v>
      </c>
      <c r="G44" s="1">
        <v>-27949</v>
      </c>
      <c r="H44" s="1">
        <v>-109314</v>
      </c>
      <c r="I44" s="1" t="s">
        <v>260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260</v>
      </c>
      <c r="G45" s="1">
        <v>-25583</v>
      </c>
      <c r="H45" s="1">
        <v>-134897</v>
      </c>
      <c r="I45" s="1" t="s">
        <v>260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260</v>
      </c>
      <c r="G46" s="1">
        <v>-43979</v>
      </c>
      <c r="H46" s="1">
        <v>-153293</v>
      </c>
      <c r="I46" s="1" t="s">
        <v>260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260</v>
      </c>
      <c r="G47" s="1">
        <v>-29046</v>
      </c>
      <c r="H47" s="1">
        <v>-182120</v>
      </c>
      <c r="I47" s="1" t="s">
        <v>260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260</v>
      </c>
      <c r="G48" s="1">
        <v>-24497</v>
      </c>
      <c r="H48" s="1">
        <v>-201201</v>
      </c>
      <c r="I48" s="1" t="s">
        <v>260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261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313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342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260</v>
      </c>
      <c r="G4" s="1">
        <v>-24392</v>
      </c>
      <c r="H4" s="1">
        <v>-24392</v>
      </c>
      <c r="I4" s="1" t="s">
        <v>260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342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259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260</v>
      </c>
      <c r="G5" s="1">
        <v>-46976</v>
      </c>
      <c r="H5" s="1">
        <v>-46976</v>
      </c>
      <c r="I5" s="1" t="s">
        <v>260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260</v>
      </c>
      <c r="G6" s="1">
        <v>-26339</v>
      </c>
      <c r="H6" s="1">
        <v>-73315</v>
      </c>
      <c r="I6" s="1" t="s">
        <v>260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260</v>
      </c>
      <c r="G7" s="1">
        <v>-27273</v>
      </c>
      <c r="H7" s="1">
        <v>-95217</v>
      </c>
      <c r="I7" s="1" t="s">
        <v>260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260</v>
      </c>
      <c r="G8" s="1">
        <v>-29204</v>
      </c>
      <c r="H8" s="1">
        <v>-124421</v>
      </c>
      <c r="I8" s="1" t="s">
        <v>260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260</v>
      </c>
      <c r="G9" s="1">
        <v>-26421</v>
      </c>
      <c r="H9" s="1">
        <v>-150842</v>
      </c>
      <c r="I9" s="1" t="s">
        <v>260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260</v>
      </c>
      <c r="G10" s="1">
        <v>-28796</v>
      </c>
      <c r="H10" s="1">
        <v>-179638</v>
      </c>
      <c r="I10" s="1" t="s">
        <v>260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260</v>
      </c>
      <c r="G11" s="1">
        <v>-26359</v>
      </c>
      <c r="H11" s="1">
        <v>-205997</v>
      </c>
      <c r="I11" s="1" t="s">
        <v>260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260</v>
      </c>
      <c r="G12" s="1">
        <v>-45313</v>
      </c>
      <c r="H12" s="1">
        <v>-224951</v>
      </c>
      <c r="I12" s="1" t="s">
        <v>260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260</v>
      </c>
      <c r="G13" s="1">
        <v>-29926</v>
      </c>
      <c r="H13" s="1">
        <v>-232293</v>
      </c>
      <c r="I13" s="1" t="s">
        <v>260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260</v>
      </c>
      <c r="G14" s="1">
        <v>-25239</v>
      </c>
      <c r="H14" s="1">
        <v>-231193</v>
      </c>
      <c r="I14" s="1" t="s">
        <v>260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261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313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345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260</v>
      </c>
      <c r="G4" s="1">
        <v>-35278</v>
      </c>
      <c r="H4" s="1">
        <v>-35278</v>
      </c>
      <c r="I4" s="1" t="s">
        <v>260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346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259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260</v>
      </c>
      <c r="G5" s="1">
        <v>-49132</v>
      </c>
      <c r="H5" s="1">
        <v>-72130</v>
      </c>
      <c r="I5" s="1" t="s">
        <v>260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260</v>
      </c>
      <c r="G6" s="1">
        <v>-72055</v>
      </c>
      <c r="H6" s="1">
        <v>-107333</v>
      </c>
      <c r="I6" s="1" t="s">
        <v>260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260</v>
      </c>
      <c r="G7" s="1">
        <v>-43647</v>
      </c>
      <c r="H7" s="1">
        <v>-150980</v>
      </c>
      <c r="I7" s="1" t="s">
        <v>260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260</v>
      </c>
      <c r="G8" s="1">
        <v>-37525</v>
      </c>
      <c r="H8" s="1">
        <v>-188505</v>
      </c>
      <c r="I8" s="1" t="s">
        <v>260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260</v>
      </c>
      <c r="G9" s="1">
        <v>-73829</v>
      </c>
      <c r="H9" s="1">
        <v>-224809</v>
      </c>
      <c r="I9" s="1" t="s">
        <v>260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260</v>
      </c>
      <c r="G10" s="1">
        <v>-69621</v>
      </c>
      <c r="H10" s="1">
        <v>-258126</v>
      </c>
      <c r="I10" s="1" t="s">
        <v>260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260</v>
      </c>
      <c r="G11" s="1">
        <v>-38858</v>
      </c>
      <c r="H11" s="1">
        <v>-296984</v>
      </c>
      <c r="I11" s="1" t="s">
        <v>260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260</v>
      </c>
      <c r="G12" s="1">
        <v>-40236</v>
      </c>
      <c r="H12" s="1">
        <v>-294018</v>
      </c>
      <c r="I12" s="1" t="s">
        <v>260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260</v>
      </c>
      <c r="G13" s="1">
        <v>-43083</v>
      </c>
      <c r="H13" s="1">
        <v>-300249</v>
      </c>
      <c r="I13" s="1" t="s">
        <v>260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260</v>
      </c>
      <c r="G14" s="1">
        <v>-38979</v>
      </c>
      <c r="H14" s="1">
        <v>-304025</v>
      </c>
      <c r="I14" s="1" t="s">
        <v>260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260</v>
      </c>
      <c r="G15" s="1">
        <v>-42483</v>
      </c>
      <c r="H15" s="1">
        <v>-302861</v>
      </c>
      <c r="I15" s="1" t="s">
        <v>260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260</v>
      </c>
      <c r="G16" s="1">
        <v>-38887</v>
      </c>
      <c r="H16" s="1">
        <v>-341748</v>
      </c>
      <c r="I16" s="1" t="s">
        <v>260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260</v>
      </c>
      <c r="G17" s="1">
        <v>-66850</v>
      </c>
      <c r="H17" s="1">
        <v>-369711</v>
      </c>
      <c r="I17" s="1" t="s">
        <v>260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260</v>
      </c>
      <c r="G18" s="1">
        <v>-44150</v>
      </c>
      <c r="H18" s="1">
        <v>-380544</v>
      </c>
      <c r="I18" s="1" t="s">
        <v>260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260</v>
      </c>
      <c r="G19" s="1">
        <v>-37235</v>
      </c>
      <c r="H19" s="1">
        <v>-378921</v>
      </c>
      <c r="I19" s="1" t="s">
        <v>260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347</v>
      </c>
      <c r="U28" s="2" t="s">
        <v>150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261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313</v>
      </c>
      <c r="Z1" s="9" t="s">
        <v>313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105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260</v>
      </c>
      <c r="G4" s="1">
        <v>-35040</v>
      </c>
      <c r="H4" s="1">
        <v>-35040</v>
      </c>
      <c r="I4" s="1" t="s">
        <v>260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348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259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260</v>
      </c>
      <c r="G5" s="1">
        <v>-35171</v>
      </c>
      <c r="H5" s="1">
        <v>-70211</v>
      </c>
      <c r="I5" s="1" t="s">
        <v>260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260</v>
      </c>
      <c r="G6" s="1">
        <v>-33208</v>
      </c>
      <c r="H6" s="1">
        <v>-103419</v>
      </c>
      <c r="I6" s="1" t="s">
        <v>260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260</v>
      </c>
      <c r="G7" s="1">
        <v>-66780</v>
      </c>
      <c r="H7" s="1">
        <v>-136991</v>
      </c>
      <c r="I7" s="1" t="s">
        <v>260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260</v>
      </c>
      <c r="G8" s="1">
        <v>-38194</v>
      </c>
      <c r="H8" s="1">
        <v>-175185</v>
      </c>
      <c r="I8" s="1" t="s">
        <v>260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260</v>
      </c>
      <c r="G9" s="1">
        <v>-43960</v>
      </c>
      <c r="H9" s="1">
        <v>-208158</v>
      </c>
      <c r="I9" s="1" t="s">
        <v>260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260</v>
      </c>
      <c r="G10" s="1">
        <v>-64470</v>
      </c>
      <c r="H10" s="1">
        <v>-239655</v>
      </c>
      <c r="I10" s="1" t="s">
        <v>260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260</v>
      </c>
      <c r="G11" s="1">
        <v>-39053</v>
      </c>
      <c r="H11" s="1">
        <v>-278708</v>
      </c>
      <c r="I11" s="1" t="s">
        <v>260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260</v>
      </c>
      <c r="G12" s="1">
        <v>-33575</v>
      </c>
      <c r="H12" s="1">
        <v>-270158</v>
      </c>
      <c r="I12" s="1" t="s">
        <v>260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260</v>
      </c>
      <c r="G13" s="1">
        <v>-66058</v>
      </c>
      <c r="H13" s="1">
        <v>-274555</v>
      </c>
      <c r="I13" s="1" t="s">
        <v>260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260</v>
      </c>
      <c r="G14" s="1">
        <v>-62293</v>
      </c>
      <c r="H14" s="1">
        <v>-271157</v>
      </c>
      <c r="I14" s="1" t="s">
        <v>260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260</v>
      </c>
      <c r="G15" s="1">
        <v>-34768</v>
      </c>
      <c r="H15" s="1">
        <v>-265260</v>
      </c>
      <c r="I15" s="1" t="s">
        <v>260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260</v>
      </c>
      <c r="G16" s="1">
        <v>-36001</v>
      </c>
      <c r="H16" s="1">
        <v>-263070</v>
      </c>
      <c r="I16" s="1" t="s">
        <v>260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260</v>
      </c>
      <c r="G17" s="1">
        <v>-38548</v>
      </c>
      <c r="H17" s="1">
        <v>-268645</v>
      </c>
      <c r="I17" s="1" t="s">
        <v>260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260</v>
      </c>
      <c r="G18" s="1">
        <v>-34876</v>
      </c>
      <c r="H18" s="1">
        <v>-272024</v>
      </c>
      <c r="I18" s="1" t="s">
        <v>260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260</v>
      </c>
      <c r="G19" s="1">
        <v>-38011</v>
      </c>
      <c r="H19" s="1">
        <v>-270982</v>
      </c>
      <c r="I19" s="1" t="s">
        <v>260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260</v>
      </c>
      <c r="G20" s="1">
        <v>-34793</v>
      </c>
      <c r="H20" s="1">
        <v>-305775</v>
      </c>
      <c r="I20" s="1" t="s">
        <v>260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260</v>
      </c>
      <c r="G21" s="1">
        <v>-59812</v>
      </c>
      <c r="H21" s="1">
        <v>-330794</v>
      </c>
      <c r="I21" s="1" t="s">
        <v>260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260</v>
      </c>
      <c r="G22" s="1">
        <v>-39502</v>
      </c>
      <c r="H22" s="1">
        <v>-340486</v>
      </c>
      <c r="I22" s="1" t="s">
        <v>260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260</v>
      </c>
      <c r="G23" s="1">
        <v>-33316</v>
      </c>
      <c r="H23" s="1">
        <v>-339034</v>
      </c>
      <c r="I23" s="1" t="s">
        <v>260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349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261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313</v>
      </c>
    </row>
    <row r="2" ht="217" customHeight="1"/>
    <row r="3" ht="59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350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351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259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260</v>
      </c>
      <c r="G11" s="1">
        <v>-348134</v>
      </c>
      <c r="H11" s="1">
        <v>-26568</v>
      </c>
      <c r="I11" s="1" t="s">
        <v>260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260</v>
      </c>
      <c r="G12" s="1">
        <v>-259771</v>
      </c>
      <c r="H12" s="1">
        <v>-312484</v>
      </c>
      <c r="I12" s="1" t="s">
        <v>260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260</v>
      </c>
      <c r="G13" s="1">
        <v>-224643</v>
      </c>
      <c r="H13" s="1">
        <v>-533241</v>
      </c>
      <c r="I13" s="1" t="s">
        <v>260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260</v>
      </c>
      <c r="G14" s="1">
        <v>-212104</v>
      </c>
      <c r="H14" s="1">
        <v>-746374</v>
      </c>
      <c r="I14" s="1" t="s">
        <v>260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260</v>
      </c>
      <c r="G15" s="1">
        <v>-426530</v>
      </c>
      <c r="H15" s="1">
        <v>-960137</v>
      </c>
      <c r="I15" s="1" t="s">
        <v>260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260</v>
      </c>
      <c r="G16" s="1">
        <v>-243951</v>
      </c>
      <c r="H16" s="1">
        <v>-1226628</v>
      </c>
      <c r="I16" s="1" t="s">
        <v>260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260</v>
      </c>
      <c r="G17" s="1">
        <v>-280781</v>
      </c>
      <c r="H17" s="1">
        <v>-1484151</v>
      </c>
      <c r="I17" s="1" t="s">
        <v>260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260</v>
      </c>
      <c r="G18" s="1">
        <v>-411780</v>
      </c>
      <c r="H18" s="1">
        <v>-1715451</v>
      </c>
      <c r="I18" s="1" t="s">
        <v>260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260</v>
      </c>
      <c r="G19" s="1">
        <v>-249433</v>
      </c>
      <c r="H19" s="1">
        <v>-1816108</v>
      </c>
      <c r="I19" s="1" t="s">
        <v>260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260</v>
      </c>
      <c r="G20" s="1">
        <v>-214449</v>
      </c>
      <c r="H20" s="1">
        <v>-1725530</v>
      </c>
      <c r="I20" s="1" t="s">
        <v>260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260</v>
      </c>
      <c r="G21" s="1">
        <v>-421921</v>
      </c>
      <c r="H21" s="1">
        <v>-1753615</v>
      </c>
      <c r="I21" s="1" t="s">
        <v>260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260</v>
      </c>
      <c r="G22" s="1">
        <v>-397873</v>
      </c>
      <c r="H22" s="1">
        <v>-1731912</v>
      </c>
      <c r="I22" s="1" t="s">
        <v>260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260</v>
      </c>
      <c r="G23" s="1">
        <v>-222064</v>
      </c>
      <c r="H23" s="1">
        <v>-1694246</v>
      </c>
      <c r="I23" s="1" t="s">
        <v>260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260</v>
      </c>
      <c r="G24" s="1">
        <v>-229942</v>
      </c>
      <c r="H24" s="1">
        <v>-1680257</v>
      </c>
      <c r="I24" s="1" t="s">
        <v>260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260</v>
      </c>
      <c r="G25" s="1">
        <v>-246211</v>
      </c>
      <c r="H25" s="1">
        <v>-1715864</v>
      </c>
      <c r="I25" s="1" t="s">
        <v>260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260</v>
      </c>
      <c r="G26" s="1">
        <v>-222756</v>
      </c>
      <c r="H26" s="1">
        <v>-1737444</v>
      </c>
      <c r="I26" s="1" t="s">
        <v>260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260</v>
      </c>
      <c r="G27" s="1">
        <v>-242778</v>
      </c>
      <c r="H27" s="1">
        <v>-1730789</v>
      </c>
      <c r="I27" s="1" t="s">
        <v>260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260</v>
      </c>
      <c r="G28" s="1">
        <v>-222228</v>
      </c>
      <c r="H28" s="1">
        <v>-1953017</v>
      </c>
      <c r="I28" s="1" t="s">
        <v>260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260</v>
      </c>
      <c r="G29" s="1">
        <v>-382030</v>
      </c>
      <c r="H29" s="1">
        <v>-2112819</v>
      </c>
      <c r="I29" s="1" t="s">
        <v>260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260</v>
      </c>
      <c r="G30" s="1">
        <v>-252309</v>
      </c>
      <c r="H30" s="1">
        <v>-2174727</v>
      </c>
      <c r="I30" s="1" t="s">
        <v>260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260</v>
      </c>
      <c r="G31" s="1">
        <v>-212790</v>
      </c>
      <c r="H31" s="1">
        <v>-2165453</v>
      </c>
      <c r="I31" s="1" t="s">
        <v>260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150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261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313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342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260</v>
      </c>
      <c r="G4" s="1">
        <v>-49503</v>
      </c>
      <c r="H4" s="1">
        <v>-49503</v>
      </c>
      <c r="I4" s="1" t="s">
        <v>260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352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259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260</v>
      </c>
      <c r="G5" s="1">
        <v>-95972</v>
      </c>
      <c r="H5" s="1">
        <v>-95972</v>
      </c>
      <c r="I5" s="1" t="s">
        <v>260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260</v>
      </c>
      <c r="G6" s="1">
        <v>-54197</v>
      </c>
      <c r="H6" s="1">
        <v>-150169</v>
      </c>
      <c r="I6" s="1" t="s">
        <v>260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260</v>
      </c>
      <c r="G7" s="1">
        <v>-56119</v>
      </c>
      <c r="H7" s="1">
        <v>-195236</v>
      </c>
      <c r="I7" s="1" t="s">
        <v>260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260</v>
      </c>
      <c r="G8" s="1">
        <v>-60090</v>
      </c>
      <c r="H8" s="1">
        <v>-255326</v>
      </c>
      <c r="I8" s="1" t="s">
        <v>260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260</v>
      </c>
      <c r="G9" s="1">
        <v>-54366</v>
      </c>
      <c r="H9" s="1">
        <v>-309692</v>
      </c>
      <c r="I9" s="1" t="s">
        <v>260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260</v>
      </c>
      <c r="G10" s="1">
        <v>-59252</v>
      </c>
      <c r="H10" s="1">
        <v>-368944</v>
      </c>
      <c r="I10" s="1" t="s">
        <v>260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260</v>
      </c>
      <c r="G11" s="1">
        <v>-54237</v>
      </c>
      <c r="H11" s="1">
        <v>-423181</v>
      </c>
      <c r="I11" s="1" t="s">
        <v>260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260</v>
      </c>
      <c r="G12" s="1">
        <v>-93238</v>
      </c>
      <c r="H12" s="1">
        <v>-462182</v>
      </c>
      <c r="I12" s="1" t="s">
        <v>260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260</v>
      </c>
      <c r="G13" s="1">
        <v>-61578</v>
      </c>
      <c r="H13" s="1">
        <v>-477291</v>
      </c>
      <c r="I13" s="1" t="s">
        <v>260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260</v>
      </c>
      <c r="G14" s="1">
        <v>-51933</v>
      </c>
      <c r="H14" s="1">
        <v>-475027</v>
      </c>
      <c r="I14" s="1" t="s">
        <v>260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261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313</v>
      </c>
    </row>
    <row r="2" ht="183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73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353</v>
      </c>
      <c r="N4" s="4">
        <v>43629</v>
      </c>
      <c r="O4" s="5">
        <v>0.485416666666667</v>
      </c>
      <c r="P4" t="s">
        <v>324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259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260</v>
      </c>
      <c r="G5" s="1">
        <v>-869</v>
      </c>
      <c r="H5" s="1">
        <v>-404</v>
      </c>
      <c r="I5" s="1" t="s">
        <v>260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260</v>
      </c>
      <c r="G6" s="1">
        <v>-775</v>
      </c>
      <c r="H6" s="1">
        <v>-1179</v>
      </c>
      <c r="I6" s="1" t="s">
        <v>260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260</v>
      </c>
      <c r="G7" s="1">
        <v>-1232</v>
      </c>
      <c r="H7" s="1">
        <v>-1636</v>
      </c>
      <c r="I7" s="1" t="s">
        <v>260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260</v>
      </c>
      <c r="G8" s="1">
        <v>-780</v>
      </c>
      <c r="H8" s="1">
        <v>-2416</v>
      </c>
      <c r="I8" s="1" t="s">
        <v>260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260</v>
      </c>
      <c r="G9" s="1">
        <v>-1009</v>
      </c>
      <c r="H9" s="1">
        <v>-3425</v>
      </c>
      <c r="I9" s="1" t="s">
        <v>260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260</v>
      </c>
      <c r="G10" s="1">
        <v>-779</v>
      </c>
      <c r="H10" s="1">
        <v>-4204</v>
      </c>
      <c r="I10" s="1" t="s">
        <v>260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260</v>
      </c>
      <c r="G11" s="1">
        <v>-897</v>
      </c>
      <c r="H11" s="1">
        <v>-5101</v>
      </c>
      <c r="I11" s="1" t="s">
        <v>260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260</v>
      </c>
      <c r="G28" s="1">
        <v>-1201</v>
      </c>
      <c r="H28" s="1">
        <v>-183</v>
      </c>
      <c r="I28" s="1" t="s">
        <v>260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260</v>
      </c>
      <c r="G29" s="1">
        <v>-897</v>
      </c>
      <c r="H29" s="1">
        <v>-1068</v>
      </c>
      <c r="I29" s="1" t="s">
        <v>260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260</v>
      </c>
      <c r="G30" s="1">
        <v>-775</v>
      </c>
      <c r="H30" s="1">
        <v>-1865</v>
      </c>
      <c r="I30" s="1" t="s">
        <v>260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260</v>
      </c>
      <c r="G31" s="1">
        <v>-732</v>
      </c>
      <c r="H31" s="1">
        <v>-2658</v>
      </c>
      <c r="I31" s="1" t="s">
        <v>260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260</v>
      </c>
      <c r="G32" s="1">
        <v>-1472</v>
      </c>
      <c r="H32" s="1">
        <v>-3540</v>
      </c>
      <c r="I32" s="1" t="s">
        <v>260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260</v>
      </c>
      <c r="G33" s="1">
        <v>-841</v>
      </c>
      <c r="H33" s="1">
        <v>-4497</v>
      </c>
      <c r="I33" s="1" t="s">
        <v>260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260</v>
      </c>
      <c r="G34" s="1">
        <v>-969</v>
      </c>
      <c r="H34" s="1">
        <v>-5229</v>
      </c>
      <c r="I34" s="1" t="s">
        <v>260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260</v>
      </c>
      <c r="G35" s="1">
        <v>-1421</v>
      </c>
      <c r="H35" s="1">
        <v>-5919</v>
      </c>
      <c r="I35" s="1" t="s">
        <v>260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260</v>
      </c>
      <c r="G36" s="1">
        <v>-861</v>
      </c>
      <c r="H36" s="1">
        <v>-6267</v>
      </c>
      <c r="I36" s="1" t="s">
        <v>260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260</v>
      </c>
      <c r="G37" s="1">
        <v>-740</v>
      </c>
      <c r="H37" s="1">
        <v>-5954</v>
      </c>
      <c r="I37" s="1" t="s">
        <v>260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260</v>
      </c>
      <c r="G38" s="1">
        <v>-1456</v>
      </c>
      <c r="H38" s="1">
        <v>-6051</v>
      </c>
      <c r="I38" s="1" t="s">
        <v>260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260</v>
      </c>
      <c r="G39" s="1">
        <v>-1373</v>
      </c>
      <c r="H39" s="1">
        <v>-5976</v>
      </c>
      <c r="I39" s="1" t="s">
        <v>260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260</v>
      </c>
      <c r="G40" s="1">
        <v>-31889</v>
      </c>
      <c r="H40" s="1">
        <v>-36969</v>
      </c>
      <c r="I40" s="1" t="s">
        <v>260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138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260</v>
      </c>
      <c r="I41" s="1" t="s">
        <v>260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260</v>
      </c>
      <c r="G42" s="1">
        <v>-170067</v>
      </c>
      <c r="H42" s="1">
        <v>-333174</v>
      </c>
      <c r="I42" s="1" t="s">
        <v>260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260</v>
      </c>
      <c r="G43" s="1">
        <v>-153866</v>
      </c>
      <c r="H43" s="1">
        <v>-486346</v>
      </c>
      <c r="I43" s="1" t="s">
        <v>260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260</v>
      </c>
      <c r="G44" s="1">
        <v>-167696</v>
      </c>
      <c r="H44" s="1">
        <v>-653181</v>
      </c>
      <c r="I44" s="1" t="s">
        <v>260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260</v>
      </c>
      <c r="G45" s="1">
        <v>-153501</v>
      </c>
      <c r="H45" s="1">
        <v>-806682</v>
      </c>
      <c r="I45" s="1" t="s">
        <v>260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260</v>
      </c>
      <c r="G46" s="1">
        <v>-263882</v>
      </c>
      <c r="H46" s="1">
        <v>-917063</v>
      </c>
      <c r="I46" s="1" t="s">
        <v>260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260</v>
      </c>
      <c r="G47" s="1">
        <v>-174277</v>
      </c>
      <c r="H47" s="1">
        <v>-1090683</v>
      </c>
      <c r="I47" s="1" t="s">
        <v>260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260</v>
      </c>
      <c r="G48" s="1">
        <v>-146982</v>
      </c>
      <c r="H48" s="1">
        <v>-1205776</v>
      </c>
      <c r="I48" s="1" t="s">
        <v>260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261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313</v>
      </c>
    </row>
    <row r="2" ht="127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324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259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260</v>
      </c>
      <c r="G12" s="1">
        <v>-1057</v>
      </c>
      <c r="H12" s="1">
        <v>13408</v>
      </c>
      <c r="I12" s="1" t="s">
        <v>260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260</v>
      </c>
      <c r="G13" s="1">
        <v>-1038</v>
      </c>
      <c r="H13" s="1">
        <v>10321</v>
      </c>
      <c r="I13" s="1" t="s">
        <v>260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260</v>
      </c>
      <c r="G14" s="1">
        <v>-1650</v>
      </c>
      <c r="H14" s="1">
        <v>8045</v>
      </c>
      <c r="I14" s="1" t="s">
        <v>260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260</v>
      </c>
      <c r="G15" s="1">
        <v>-1046</v>
      </c>
      <c r="H15" s="1">
        <v>5065</v>
      </c>
      <c r="I15" s="1" t="s">
        <v>260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260</v>
      </c>
      <c r="G16" s="1">
        <v>-1352</v>
      </c>
      <c r="H16" s="1">
        <v>1207</v>
      </c>
      <c r="I16" s="1" t="s">
        <v>260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260</v>
      </c>
      <c r="G17" s="1">
        <v>-1044</v>
      </c>
      <c r="H17" s="1">
        <v>-1659</v>
      </c>
      <c r="I17" s="1" t="s">
        <v>260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260</v>
      </c>
      <c r="G18" s="1">
        <v>-1202</v>
      </c>
      <c r="H18" s="1">
        <v>-5100</v>
      </c>
      <c r="I18" s="1" t="s">
        <v>260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260</v>
      </c>
      <c r="G35" s="1">
        <v>-1648</v>
      </c>
      <c r="H35" s="1">
        <v>-125</v>
      </c>
      <c r="I35" s="1" t="s">
        <v>260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260</v>
      </c>
      <c r="G36" s="1">
        <v>-1230</v>
      </c>
      <c r="H36" s="1">
        <v>-1418</v>
      </c>
      <c r="I36" s="1" t="s">
        <v>260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260</v>
      </c>
      <c r="G37" s="1">
        <v>-1064</v>
      </c>
      <c r="H37" s="1">
        <v>-2538</v>
      </c>
      <c r="I37" s="1" t="s">
        <v>260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260</v>
      </c>
      <c r="G38" s="1">
        <v>-1005</v>
      </c>
      <c r="H38" s="1">
        <v>-3553</v>
      </c>
      <c r="I38" s="1" t="s">
        <v>260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260</v>
      </c>
      <c r="G39" s="1">
        <v>-2021</v>
      </c>
      <c r="H39" s="1">
        <v>-4653</v>
      </c>
      <c r="I39" s="1" t="s">
        <v>260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260</v>
      </c>
      <c r="G40" s="1">
        <v>-1154</v>
      </c>
      <c r="H40" s="1">
        <v>-5990</v>
      </c>
      <c r="I40" s="1" t="s">
        <v>260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260</v>
      </c>
      <c r="G41" s="1">
        <v>-1329</v>
      </c>
      <c r="H41" s="1">
        <v>-7063</v>
      </c>
      <c r="I41" s="1" t="s">
        <v>260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260</v>
      </c>
      <c r="G42" s="1">
        <v>-1950</v>
      </c>
      <c r="H42" s="1">
        <v>-8123</v>
      </c>
      <c r="I42" s="1" t="s">
        <v>260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260</v>
      </c>
      <c r="G43" s="1">
        <v>-1181</v>
      </c>
      <c r="H43" s="1">
        <v>-8600</v>
      </c>
      <c r="I43" s="1" t="s">
        <v>260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260</v>
      </c>
      <c r="G44" s="1">
        <v>-1016</v>
      </c>
      <c r="H44" s="1">
        <v>-8172</v>
      </c>
      <c r="I44" s="1" t="s">
        <v>260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260</v>
      </c>
      <c r="G45" s="1">
        <v>-1999</v>
      </c>
      <c r="H45" s="1">
        <v>-9305</v>
      </c>
      <c r="I45" s="1" t="s">
        <v>260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260</v>
      </c>
      <c r="G46" s="1">
        <v>-1885</v>
      </c>
      <c r="H46" s="1">
        <v>-8202</v>
      </c>
      <c r="I46" s="1" t="s">
        <v>260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260</v>
      </c>
      <c r="G47" s="1">
        <v>-1051</v>
      </c>
      <c r="H47" s="1">
        <v>-8023</v>
      </c>
      <c r="I47" s="1" t="s">
        <v>260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260</v>
      </c>
      <c r="G48" s="1">
        <v>-1088</v>
      </c>
      <c r="H48" s="1">
        <v>-7957</v>
      </c>
      <c r="I48" s="1" t="s">
        <v>260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260</v>
      </c>
      <c r="G49" s="1">
        <v>-1166</v>
      </c>
      <c r="H49" s="1">
        <v>-8126</v>
      </c>
      <c r="I49" s="1" t="s">
        <v>260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260</v>
      </c>
      <c r="G50" s="1">
        <v>-1055</v>
      </c>
      <c r="H50" s="1">
        <v>-8228</v>
      </c>
      <c r="I50" s="1" t="s">
        <v>260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260</v>
      </c>
      <c r="G51" s="1">
        <v>-1150</v>
      </c>
      <c r="H51" s="1">
        <v>-8197</v>
      </c>
      <c r="I51" s="1" t="s">
        <v>260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260</v>
      </c>
      <c r="G52" s="1">
        <v>-2203</v>
      </c>
      <c r="H52" s="1">
        <v>-9250</v>
      </c>
      <c r="I52" s="1" t="s">
        <v>260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260</v>
      </c>
      <c r="G53" s="1">
        <v>-1810</v>
      </c>
      <c r="H53" s="1">
        <v>-10007</v>
      </c>
      <c r="I53" s="1" t="s">
        <v>260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260</v>
      </c>
      <c r="G54" s="1">
        <v>-1195557</v>
      </c>
      <c r="H54" s="1">
        <v>-1204662</v>
      </c>
      <c r="I54" s="1" t="s">
        <v>260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260</v>
      </c>
      <c r="G55" s="1">
        <v>-1008300</v>
      </c>
      <c r="H55" s="1">
        <v>-2211911</v>
      </c>
      <c r="I55" s="1" t="s">
        <v>260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150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261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313</v>
      </c>
    </row>
    <row r="2" ht="211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354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260</v>
      </c>
      <c r="G4" s="1">
        <v>-1189669</v>
      </c>
      <c r="H4" s="1">
        <v>-1189669</v>
      </c>
      <c r="I4" s="1" t="s">
        <v>260</v>
      </c>
      <c r="J4" s="1">
        <v>976000</v>
      </c>
      <c r="K4" s="1">
        <v>497619</v>
      </c>
      <c r="L4" s="1" t="e">
        <f>F4+G4</f>
        <v>#VALUE!</v>
      </c>
      <c r="M4" s="19" t="s">
        <v>355</v>
      </c>
      <c r="N4" s="4">
        <v>43633</v>
      </c>
      <c r="O4" s="5">
        <v>0.546527777777778</v>
      </c>
      <c r="P4" s="6" t="s">
        <v>356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259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260</v>
      </c>
      <c r="G5" s="1">
        <v>-994</v>
      </c>
      <c r="H5" s="1">
        <v>-2183867</v>
      </c>
      <c r="I5" s="1" t="s">
        <v>260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260</v>
      </c>
      <c r="G6" s="1">
        <v>-1144597</v>
      </c>
      <c r="H6" s="1">
        <v>-3328464</v>
      </c>
      <c r="I6" s="1" t="s">
        <v>260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260</v>
      </c>
      <c r="G23" s="1">
        <v>-1571073</v>
      </c>
      <c r="H23" s="1">
        <v>363360</v>
      </c>
      <c r="I23" s="1" t="s">
        <v>260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260</v>
      </c>
      <c r="G24" s="1">
        <v>-1172302</v>
      </c>
      <c r="H24" s="1">
        <v>-913532</v>
      </c>
      <c r="I24" s="1" t="s">
        <v>260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260</v>
      </c>
      <c r="G25" s="1">
        <v>-1013777</v>
      </c>
      <c r="H25" s="1">
        <v>-2022615</v>
      </c>
      <c r="I25" s="1" t="s">
        <v>260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260</v>
      </c>
      <c r="G26" s="1">
        <v>-957190</v>
      </c>
      <c r="H26" s="1">
        <v>-3099406</v>
      </c>
      <c r="I26" s="1" t="s">
        <v>260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260</v>
      </c>
      <c r="G27" s="1">
        <v>-1924860</v>
      </c>
      <c r="H27" s="1">
        <v>-4229396</v>
      </c>
      <c r="I27" s="1" t="s">
        <v>260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260</v>
      </c>
      <c r="G28" s="1">
        <v>-1100911</v>
      </c>
      <c r="H28" s="1">
        <v>-5511303</v>
      </c>
      <c r="I28" s="1" t="s">
        <v>260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260</v>
      </c>
      <c r="G29" s="1">
        <v>-1267114</v>
      </c>
      <c r="H29" s="1">
        <v>-6697042</v>
      </c>
      <c r="I29" s="1" t="s">
        <v>260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260</v>
      </c>
      <c r="G30" s="1">
        <v>-1858290</v>
      </c>
      <c r="H30" s="1">
        <v>-7741542</v>
      </c>
      <c r="I30" s="1" t="s">
        <v>260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260</v>
      </c>
      <c r="G31" s="1">
        <v>-1125650</v>
      </c>
      <c r="H31" s="1">
        <v>-8195790</v>
      </c>
      <c r="I31" s="1" t="s">
        <v>260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260</v>
      </c>
      <c r="G32" s="1">
        <v>-967772</v>
      </c>
      <c r="H32" s="1">
        <v>-7787026</v>
      </c>
      <c r="I32" s="1" t="s">
        <v>260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260</v>
      </c>
      <c r="G33" s="1">
        <v>-1904057</v>
      </c>
      <c r="H33" s="1">
        <v>-7913768</v>
      </c>
      <c r="I33" s="1" t="s">
        <v>260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260</v>
      </c>
      <c r="G34" s="1">
        <v>-1795531</v>
      </c>
      <c r="H34" s="1">
        <v>-7815824</v>
      </c>
      <c r="I34" s="1" t="s">
        <v>260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260</v>
      </c>
      <c r="G35" s="1">
        <v>-1002140</v>
      </c>
      <c r="H35" s="1">
        <v>-7645844</v>
      </c>
      <c r="I35" s="1" t="s">
        <v>260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260</v>
      </c>
      <c r="G36" s="1">
        <v>-1037687</v>
      </c>
      <c r="H36" s="1">
        <v>-7582711</v>
      </c>
      <c r="I36" s="1" t="s">
        <v>260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260</v>
      </c>
      <c r="G37" s="1">
        <v>-1111109</v>
      </c>
      <c r="H37" s="1">
        <v>-7743402</v>
      </c>
      <c r="I37" s="1" t="s">
        <v>260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260</v>
      </c>
      <c r="G38" s="1">
        <v>-1005259</v>
      </c>
      <c r="H38" s="1">
        <v>-7840789</v>
      </c>
      <c r="I38" s="1" t="s">
        <v>260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260</v>
      </c>
      <c r="G39" s="1">
        <v>-1095615</v>
      </c>
      <c r="H39" s="1">
        <v>-7810754</v>
      </c>
      <c r="I39" s="1" t="s">
        <v>260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260</v>
      </c>
      <c r="G40" s="1">
        <v>-1002878</v>
      </c>
      <c r="H40" s="1">
        <v>-8813632</v>
      </c>
      <c r="I40" s="1" t="s">
        <v>260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260</v>
      </c>
      <c r="G41" s="1">
        <v>-1724040</v>
      </c>
      <c r="H41" s="1">
        <v>-9534794</v>
      </c>
      <c r="I41" s="1" t="s">
        <v>260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260</v>
      </c>
      <c r="G42" s="1">
        <v>-1138614</v>
      </c>
      <c r="H42" s="1">
        <v>-9814162</v>
      </c>
      <c r="I42" s="1" t="s">
        <v>260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260</v>
      </c>
      <c r="G43" s="1">
        <v>-2098900</v>
      </c>
      <c r="H43" s="1">
        <v>-9772308</v>
      </c>
      <c r="I43" s="1" t="s">
        <v>260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150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261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313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283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260</v>
      </c>
      <c r="G4" s="1">
        <v>-90536725</v>
      </c>
      <c r="H4" s="1">
        <v>-370157889</v>
      </c>
      <c r="I4" s="1" t="s">
        <v>260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357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259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260</v>
      </c>
      <c r="G5" s="1">
        <v>-78293935</v>
      </c>
      <c r="H5" s="1">
        <v>-448451824</v>
      </c>
      <c r="I5" s="1" t="s">
        <v>260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260</v>
      </c>
      <c r="G6" s="1">
        <v>-73923638</v>
      </c>
      <c r="H6" s="1">
        <v>-522375462</v>
      </c>
      <c r="I6" s="1" t="s">
        <v>260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260</v>
      </c>
      <c r="G7" s="1">
        <v>-148657564</v>
      </c>
      <c r="H7" s="1">
        <v>-597109388</v>
      </c>
      <c r="I7" s="1" t="s">
        <v>260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260</v>
      </c>
      <c r="G8" s="1">
        <v>-85023264</v>
      </c>
      <c r="H8" s="1">
        <v>-615936002</v>
      </c>
      <c r="I8" s="1" t="s">
        <v>260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260</v>
      </c>
      <c r="G9" s="1">
        <v>-97859097</v>
      </c>
      <c r="H9" s="1">
        <v>-597245950</v>
      </c>
      <c r="I9" s="1" t="s">
        <v>260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260</v>
      </c>
      <c r="G10" s="1">
        <v>-143515522</v>
      </c>
      <c r="H10" s="1">
        <v>-597879288</v>
      </c>
      <c r="I10" s="1" t="s">
        <v>260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260</v>
      </c>
      <c r="G11" s="1">
        <v>-86933792</v>
      </c>
      <c r="H11" s="1">
        <v>-632960802</v>
      </c>
      <c r="I11" s="1" t="s">
        <v>260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260</v>
      </c>
      <c r="G12" s="1">
        <v>-74740934</v>
      </c>
      <c r="H12" s="1">
        <v>-601391996</v>
      </c>
      <c r="I12" s="1" t="s">
        <v>260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260</v>
      </c>
      <c r="G13" s="1">
        <v>-147050129</v>
      </c>
      <c r="H13" s="1">
        <v>-611180271</v>
      </c>
      <c r="I13" s="1" t="s">
        <v>260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260</v>
      </c>
      <c r="G14" s="1">
        <v>-138668688</v>
      </c>
      <c r="H14" s="1">
        <v>-603616126</v>
      </c>
      <c r="I14" s="1" t="s">
        <v>260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260</v>
      </c>
      <c r="G15" s="1">
        <v>-77396049</v>
      </c>
      <c r="H15" s="1">
        <v>-590488590</v>
      </c>
      <c r="I15" s="1" t="s">
        <v>260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260</v>
      </c>
      <c r="G16" s="1">
        <v>-80141391</v>
      </c>
      <c r="H16" s="1">
        <v>-585612849</v>
      </c>
      <c r="I16" s="1" t="s">
        <v>260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260</v>
      </c>
      <c r="G17" s="1">
        <v>-85810777</v>
      </c>
      <c r="H17" s="1">
        <v>-598022952</v>
      </c>
      <c r="I17" s="1" t="s">
        <v>260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260</v>
      </c>
      <c r="G18" s="1">
        <v>-77636946</v>
      </c>
      <c r="H18" s="1">
        <v>-605545050</v>
      </c>
      <c r="I18" s="1" t="s">
        <v>260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260</v>
      </c>
      <c r="G19" s="1">
        <v>-84614180</v>
      </c>
      <c r="H19" s="1">
        <v>-603225438</v>
      </c>
      <c r="I19" s="1" t="s">
        <v>260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260</v>
      </c>
      <c r="G20" s="1">
        <v>-77452113</v>
      </c>
      <c r="H20" s="1">
        <v>-680677551</v>
      </c>
      <c r="I20" s="1" t="s">
        <v>260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260</v>
      </c>
      <c r="G21" s="1">
        <v>-133147345</v>
      </c>
      <c r="H21" s="1">
        <v>-736372783</v>
      </c>
      <c r="I21" s="1" t="s">
        <v>260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260</v>
      </c>
      <c r="G22" s="1">
        <v>-87935921</v>
      </c>
      <c r="H22" s="1">
        <v>-757949211</v>
      </c>
      <c r="I22" s="1" t="s">
        <v>260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260</v>
      </c>
      <c r="G23" s="1">
        <v>-74162783</v>
      </c>
      <c r="H23" s="1">
        <v>-754715945</v>
      </c>
      <c r="I23" s="1" t="s">
        <v>260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261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313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26" t="s">
        <v>307</v>
      </c>
      <c r="G3" s="26" t="s">
        <v>308</v>
      </c>
      <c r="H3" s="26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103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260</v>
      </c>
      <c r="G4" s="1">
        <v>-1851836</v>
      </c>
      <c r="H4" s="1">
        <v>-1851836</v>
      </c>
      <c r="I4" s="1" t="s">
        <v>260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348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259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260</v>
      </c>
      <c r="G5" s="1">
        <v>-1828938</v>
      </c>
      <c r="H5" s="1">
        <v>-3680774</v>
      </c>
      <c r="I5" s="1" t="s">
        <v>260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260</v>
      </c>
      <c r="G6" s="1">
        <v>-1726848</v>
      </c>
      <c r="H6" s="1">
        <v>-5407622</v>
      </c>
      <c r="I6" s="1" t="s">
        <v>260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260</v>
      </c>
      <c r="G7" s="1">
        <v>-3472625</v>
      </c>
      <c r="H7" s="1">
        <v>-7153399</v>
      </c>
      <c r="I7" s="1" t="s">
        <v>260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260</v>
      </c>
      <c r="G8" s="1">
        <v>-1986133</v>
      </c>
      <c r="H8" s="1">
        <v>-9139532</v>
      </c>
      <c r="I8" s="1" t="s">
        <v>260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260</v>
      </c>
      <c r="G9" s="1">
        <v>-2285978</v>
      </c>
      <c r="H9" s="1">
        <v>-10854164</v>
      </c>
      <c r="I9" s="1" t="s">
        <v>260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260</v>
      </c>
      <c r="G10" s="1">
        <v>-3352508</v>
      </c>
      <c r="H10" s="1">
        <v>-12492040</v>
      </c>
      <c r="I10" s="1" t="s">
        <v>260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260</v>
      </c>
      <c r="G11" s="1">
        <v>-2030764</v>
      </c>
      <c r="H11" s="1">
        <v>-14522804</v>
      </c>
      <c r="I11" s="1" t="s">
        <v>260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260</v>
      </c>
      <c r="G12" s="1">
        <v>-1745940</v>
      </c>
      <c r="H12" s="1">
        <v>-14048452</v>
      </c>
      <c r="I12" s="1" t="s">
        <v>260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260</v>
      </c>
      <c r="G13" s="1">
        <v>-3435075</v>
      </c>
      <c r="H13" s="1">
        <v>-14277105</v>
      </c>
      <c r="I13" s="1" t="s">
        <v>260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260</v>
      </c>
      <c r="G14" s="1">
        <v>-3239286</v>
      </c>
      <c r="H14" s="1">
        <v>-14100408</v>
      </c>
      <c r="I14" s="1" t="s">
        <v>260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260</v>
      </c>
      <c r="G15" s="1">
        <v>-1807963</v>
      </c>
      <c r="H15" s="1">
        <v>-13793750</v>
      </c>
      <c r="I15" s="1" t="s">
        <v>260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260</v>
      </c>
      <c r="G16" s="1">
        <v>-1872094</v>
      </c>
      <c r="H16" s="1">
        <v>-13679854</v>
      </c>
      <c r="I16" s="1" t="s">
        <v>260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260</v>
      </c>
      <c r="G17" s="1">
        <v>-2004531</v>
      </c>
      <c r="H17" s="1">
        <v>-13969753</v>
      </c>
      <c r="I17" s="1" t="s">
        <v>260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260</v>
      </c>
      <c r="G18" s="1">
        <v>-1813591</v>
      </c>
      <c r="H18" s="1">
        <v>-14145468</v>
      </c>
      <c r="I18" s="1" t="s">
        <v>260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260</v>
      </c>
      <c r="G19" s="1">
        <v>-1976578</v>
      </c>
      <c r="H19" s="1">
        <v>-14091282</v>
      </c>
      <c r="I19" s="1" t="s">
        <v>260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260</v>
      </c>
      <c r="G20" s="1">
        <v>-1809273</v>
      </c>
      <c r="H20" s="1">
        <v>-15900555</v>
      </c>
      <c r="I20" s="1" t="s">
        <v>260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260</v>
      </c>
      <c r="G21" s="1">
        <v>-3110308</v>
      </c>
      <c r="H21" s="1">
        <v>-17201590</v>
      </c>
      <c r="I21" s="1" t="s">
        <v>260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260</v>
      </c>
      <c r="G22" s="1">
        <v>-2054174</v>
      </c>
      <c r="H22" s="1">
        <v>-17705613</v>
      </c>
      <c r="I22" s="1" t="s">
        <v>260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260</v>
      </c>
      <c r="G23" s="1">
        <v>-1732435</v>
      </c>
      <c r="H23" s="1">
        <v>-17630085</v>
      </c>
      <c r="I23" s="1" t="s">
        <v>260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261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313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342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260</v>
      </c>
      <c r="G4" s="1">
        <v>-6054833</v>
      </c>
      <c r="H4" s="1">
        <v>-6054833</v>
      </c>
      <c r="I4" s="1" t="s">
        <v>260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352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259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260</v>
      </c>
      <c r="G5" s="1">
        <v>-3407735</v>
      </c>
      <c r="H5" s="1">
        <v>-9462568</v>
      </c>
      <c r="I5" s="1" t="s">
        <v>260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260</v>
      </c>
      <c r="G6" s="1">
        <v>-3528614</v>
      </c>
      <c r="H6" s="1">
        <v>-12296267</v>
      </c>
      <c r="I6" s="1" t="s">
        <v>260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260</v>
      </c>
      <c r="G7" s="1">
        <v>-3778278</v>
      </c>
      <c r="H7" s="1">
        <v>-16074545</v>
      </c>
      <c r="I7" s="1" t="s">
        <v>260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260</v>
      </c>
      <c r="G8" s="1">
        <v>-3418343</v>
      </c>
      <c r="H8" s="1">
        <v>-19492888</v>
      </c>
      <c r="I8" s="1" t="s">
        <v>260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260</v>
      </c>
      <c r="G9" s="1">
        <v>-3725592</v>
      </c>
      <c r="H9" s="1">
        <v>-23218480</v>
      </c>
      <c r="I9" s="1" t="s">
        <v>260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260</v>
      </c>
      <c r="G10" s="1">
        <v>-3410243</v>
      </c>
      <c r="H10" s="1">
        <v>-26628723</v>
      </c>
      <c r="I10" s="1" t="s">
        <v>260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260</v>
      </c>
      <c r="G11" s="1">
        <v>-5862523</v>
      </c>
      <c r="H11" s="1">
        <v>-29081003</v>
      </c>
      <c r="I11" s="1" t="s">
        <v>260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260</v>
      </c>
      <c r="G12" s="1">
        <v>-3871849</v>
      </c>
      <c r="H12" s="1">
        <v>-30031021</v>
      </c>
      <c r="I12" s="1" t="s">
        <v>260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260</v>
      </c>
      <c r="G13" s="1">
        <v>-3265413</v>
      </c>
      <c r="H13" s="1">
        <v>-29888699</v>
      </c>
      <c r="I13" s="1" t="s">
        <v>260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150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261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313</v>
      </c>
    </row>
    <row r="2" ht="195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354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260</v>
      </c>
      <c r="G4" s="1">
        <v>-33365442</v>
      </c>
      <c r="H4" s="1">
        <v>-98422539</v>
      </c>
      <c r="I4" s="1" t="s">
        <v>260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355</v>
      </c>
      <c r="N4" s="4">
        <v>43633</v>
      </c>
      <c r="O4" s="5">
        <v>0.5</v>
      </c>
      <c r="P4" s="6" t="s">
        <v>356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259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260</v>
      </c>
      <c r="G21" s="1">
        <v>-45145142</v>
      </c>
      <c r="H21" s="1">
        <v>1989718</v>
      </c>
      <c r="I21" s="1" t="s">
        <v>260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260</v>
      </c>
      <c r="G22" s="1">
        <v>-33686358</v>
      </c>
      <c r="H22" s="1">
        <v>-33239213</v>
      </c>
      <c r="I22" s="1" t="s">
        <v>260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260</v>
      </c>
      <c r="G23" s="1">
        <v>-29131134</v>
      </c>
      <c r="H23" s="1">
        <v>-65370205</v>
      </c>
      <c r="I23" s="1" t="s">
        <v>260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260</v>
      </c>
      <c r="G24" s="1">
        <v>-27505061</v>
      </c>
      <c r="H24" s="1">
        <v>-94599874</v>
      </c>
      <c r="I24" s="1" t="s">
        <v>260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260</v>
      </c>
      <c r="G25" s="1">
        <v>-55311283</v>
      </c>
      <c r="H25" s="1">
        <v>-123880945</v>
      </c>
      <c r="I25" s="1" t="s">
        <v>260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260</v>
      </c>
      <c r="G26" s="1">
        <v>-31634942</v>
      </c>
      <c r="H26" s="1">
        <v>-157869868</v>
      </c>
      <c r="I26" s="1" t="s">
        <v>260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260</v>
      </c>
      <c r="G27" s="1">
        <v>-36410821</v>
      </c>
      <c r="H27" s="1">
        <v>-191065844</v>
      </c>
      <c r="I27" s="1" t="s">
        <v>260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260</v>
      </c>
      <c r="G28" s="1">
        <v>-53398388</v>
      </c>
      <c r="H28" s="1">
        <v>-222454987</v>
      </c>
      <c r="I28" s="1" t="s">
        <v>260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260</v>
      </c>
      <c r="G29" s="1">
        <v>-32345800</v>
      </c>
      <c r="H29" s="1">
        <v>-235507905</v>
      </c>
      <c r="I29" s="1" t="s">
        <v>260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260</v>
      </c>
      <c r="G30" s="1">
        <v>-27809155</v>
      </c>
      <c r="H30" s="1">
        <v>-223761974</v>
      </c>
      <c r="I30" s="1" t="s">
        <v>260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260</v>
      </c>
      <c r="G31" s="1">
        <v>-54713523</v>
      </c>
      <c r="H31" s="1">
        <v>-227403936</v>
      </c>
      <c r="I31" s="1" t="s">
        <v>260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260</v>
      </c>
      <c r="G32" s="1">
        <v>-51595007</v>
      </c>
      <c r="H32" s="1">
        <v>-224589514</v>
      </c>
      <c r="I32" s="1" t="s">
        <v>260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260</v>
      </c>
      <c r="G33" s="1">
        <v>-28796728</v>
      </c>
      <c r="H33" s="1">
        <v>-219705099</v>
      </c>
      <c r="I33" s="1" t="s">
        <v>260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260</v>
      </c>
      <c r="G34" s="1">
        <v>-29818198</v>
      </c>
      <c r="H34" s="1">
        <v>-217890963</v>
      </c>
      <c r="I34" s="1" t="s">
        <v>260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260</v>
      </c>
      <c r="G35" s="1">
        <v>-31927956</v>
      </c>
      <c r="H35" s="1">
        <v>-222508440</v>
      </c>
      <c r="I35" s="1" t="s">
        <v>260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260</v>
      </c>
      <c r="G36" s="1">
        <v>-28886360</v>
      </c>
      <c r="H36" s="1">
        <v>-225306891</v>
      </c>
      <c r="I36" s="1" t="s">
        <v>260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260</v>
      </c>
      <c r="G37" s="1">
        <v>-31482733</v>
      </c>
      <c r="H37" s="1">
        <v>-224443824</v>
      </c>
      <c r="I37" s="1" t="s">
        <v>260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260</v>
      </c>
      <c r="G38" s="1">
        <v>-28817914</v>
      </c>
      <c r="H38" s="1">
        <v>-253261738</v>
      </c>
      <c r="I38" s="1" t="s">
        <v>260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260</v>
      </c>
      <c r="G39" s="1">
        <v>-49540659</v>
      </c>
      <c r="H39" s="1">
        <v>-273984483</v>
      </c>
      <c r="I39" s="1" t="s">
        <v>260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260</v>
      </c>
      <c r="G40" s="1">
        <v>-32718666</v>
      </c>
      <c r="H40" s="1">
        <v>-282012510</v>
      </c>
      <c r="I40" s="1" t="s">
        <v>260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260</v>
      </c>
      <c r="G41" s="1">
        <v>-60312706</v>
      </c>
      <c r="H41" s="1">
        <v>-280809822</v>
      </c>
      <c r="I41" s="1" t="s">
        <v>260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150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261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314</v>
      </c>
      <c r="AL3" t="s">
        <v>315</v>
      </c>
      <c r="AM3" t="s">
        <v>316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259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261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313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119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260</v>
      </c>
      <c r="G4" s="1">
        <v>-34201876</v>
      </c>
      <c r="H4" s="1">
        <v>-139211842</v>
      </c>
      <c r="I4" s="1" t="s">
        <v>260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358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259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260</v>
      </c>
      <c r="G5" s="1">
        <v>-67290975</v>
      </c>
      <c r="H5" s="1">
        <v>-172300941</v>
      </c>
      <c r="I5" s="1" t="s">
        <v>260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260</v>
      </c>
      <c r="G6" s="1">
        <v>-63455580</v>
      </c>
      <c r="H6" s="1">
        <v>-202667422</v>
      </c>
      <c r="I6" s="1" t="s">
        <v>260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260</v>
      </c>
      <c r="G7" s="1">
        <v>-35416872</v>
      </c>
      <c r="H7" s="1">
        <v>-238084294</v>
      </c>
      <c r="I7" s="1" t="s">
        <v>260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260</v>
      </c>
      <c r="G8" s="1">
        <v>-36673156</v>
      </c>
      <c r="H8" s="1">
        <v>-267534818</v>
      </c>
      <c r="I8" s="1" t="s">
        <v>260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260</v>
      </c>
      <c r="G9" s="1">
        <v>-39267500</v>
      </c>
      <c r="H9" s="1">
        <v>-273658703</v>
      </c>
      <c r="I9" s="1" t="s">
        <v>260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260</v>
      </c>
      <c r="G10" s="1">
        <v>-35527108</v>
      </c>
      <c r="H10" s="1">
        <v>-277100858</v>
      </c>
      <c r="I10" s="1" t="s">
        <v>260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260</v>
      </c>
      <c r="G11" s="1">
        <v>-38719930</v>
      </c>
      <c r="H11" s="1">
        <v>-276039390</v>
      </c>
      <c r="I11" s="1" t="s">
        <v>260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260</v>
      </c>
      <c r="G12" s="1">
        <v>-60928982</v>
      </c>
      <c r="H12" s="1">
        <v>-336968372</v>
      </c>
      <c r="I12" s="1" t="s">
        <v>260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260</v>
      </c>
      <c r="G13" s="1">
        <v>-40239977</v>
      </c>
      <c r="H13" s="1">
        <v>-346841868</v>
      </c>
      <c r="I13" s="1" t="s">
        <v>260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260</v>
      </c>
      <c r="G14" s="1">
        <v>-33937311</v>
      </c>
      <c r="H14" s="1">
        <v>-345362307</v>
      </c>
      <c r="I14" s="1" t="s">
        <v>260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150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261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313</v>
      </c>
    </row>
    <row r="2" ht="228" customHeight="1"/>
    <row r="3" ht="40.5" spans="1:2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82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359</v>
      </c>
      <c r="X3" t="s">
        <v>2</v>
      </c>
      <c r="Y3" t="s">
        <v>314</v>
      </c>
      <c r="Z3" t="s">
        <v>315</v>
      </c>
      <c r="AA3" t="s">
        <v>316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260</v>
      </c>
      <c r="G4" s="1">
        <v>-20486852</v>
      </c>
      <c r="H4" s="1">
        <v>-64420070</v>
      </c>
      <c r="I4" s="1" t="s">
        <v>260</v>
      </c>
      <c r="J4" s="1">
        <v>4022370000</v>
      </c>
      <c r="K4" s="1">
        <v>10261146</v>
      </c>
      <c r="L4" s="1" t="e">
        <f>F4+G4</f>
        <v>#VALUE!</v>
      </c>
      <c r="M4" s="19" t="s">
        <v>360</v>
      </c>
      <c r="N4" s="4">
        <v>43632</v>
      </c>
      <c r="O4" s="5">
        <v>0.577777777777778</v>
      </c>
      <c r="P4" s="6" t="s">
        <v>356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259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260</v>
      </c>
      <c r="G5" s="1">
        <v>-23586032</v>
      </c>
      <c r="H5" s="1">
        <v>-880061020</v>
      </c>
      <c r="I5" s="1" t="s">
        <v>260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260</v>
      </c>
      <c r="G22" s="1">
        <v>-31913046</v>
      </c>
      <c r="H22" s="1">
        <v>2465916</v>
      </c>
      <c r="I22" s="1" t="s">
        <v>260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260</v>
      </c>
      <c r="G23" s="1">
        <v>-23812845</v>
      </c>
      <c r="H23" s="1">
        <v>-22625928</v>
      </c>
      <c r="I23" s="1" t="s">
        <v>260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260</v>
      </c>
      <c r="G24" s="1">
        <v>-20592762</v>
      </c>
      <c r="H24" s="1">
        <v>-43441603</v>
      </c>
      <c r="I24" s="1" t="s">
        <v>260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260</v>
      </c>
      <c r="G25" s="1">
        <v>-19443293</v>
      </c>
      <c r="H25" s="1">
        <v>-65442028</v>
      </c>
      <c r="I25" s="1" t="s">
        <v>260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260</v>
      </c>
      <c r="G26" s="1">
        <v>-39099477</v>
      </c>
      <c r="H26" s="1">
        <v>-87620830</v>
      </c>
      <c r="I26" s="1" t="s">
        <v>260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260</v>
      </c>
      <c r="G27" s="1">
        <v>-22362702</v>
      </c>
      <c r="H27" s="1">
        <v>-113445734</v>
      </c>
      <c r="I27" s="1" t="s">
        <v>260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260</v>
      </c>
      <c r="G28" s="1">
        <v>-25738765</v>
      </c>
      <c r="H28" s="1">
        <v>-136501773</v>
      </c>
      <c r="I28" s="1" t="s">
        <v>260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260</v>
      </c>
      <c r="G29" s="1">
        <v>-37747255</v>
      </c>
      <c r="H29" s="1">
        <v>-157253156</v>
      </c>
      <c r="I29" s="1" t="s">
        <v>260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260</v>
      </c>
      <c r="G30" s="1">
        <v>-22865206</v>
      </c>
      <c r="H30" s="1">
        <v>-166480247</v>
      </c>
      <c r="I30" s="1" t="s">
        <v>260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260</v>
      </c>
      <c r="G31" s="1">
        <v>-19658257</v>
      </c>
      <c r="H31" s="1">
        <v>-158177063</v>
      </c>
      <c r="I31" s="1" t="s">
        <v>260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260</v>
      </c>
      <c r="G32" s="1">
        <v>-38676922</v>
      </c>
      <c r="H32" s="1">
        <v>-160751562</v>
      </c>
      <c r="I32" s="1" t="s">
        <v>260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260</v>
      </c>
      <c r="G33" s="1">
        <v>-36472447</v>
      </c>
      <c r="H33" s="1">
        <v>-158762051</v>
      </c>
      <c r="I33" s="1" t="s">
        <v>260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260</v>
      </c>
      <c r="G34" s="1">
        <v>-20356371</v>
      </c>
      <c r="H34" s="1">
        <v>-155309264</v>
      </c>
      <c r="I34" s="1" t="s">
        <v>260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260</v>
      </c>
      <c r="G35" s="1">
        <v>-21078448</v>
      </c>
      <c r="H35" s="1">
        <v>-154026853</v>
      </c>
      <c r="I35" s="1" t="s">
        <v>260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260</v>
      </c>
      <c r="G36" s="1">
        <v>-22569832</v>
      </c>
      <c r="H36" s="1">
        <v>-157290941</v>
      </c>
      <c r="I36" s="1" t="s">
        <v>260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260</v>
      </c>
      <c r="G37" s="1">
        <v>-20419732</v>
      </c>
      <c r="H37" s="1">
        <v>-159269162</v>
      </c>
      <c r="I37" s="1" t="s">
        <v>260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260</v>
      </c>
      <c r="G38" s="1">
        <v>-22255105</v>
      </c>
      <c r="H38" s="1">
        <v>-158659061</v>
      </c>
      <c r="I38" s="1" t="s">
        <v>260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260</v>
      </c>
      <c r="G39" s="1">
        <v>-20371348</v>
      </c>
      <c r="H39" s="1">
        <v>-179030409</v>
      </c>
      <c r="I39" s="1" t="s">
        <v>260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260</v>
      </c>
      <c r="G40" s="1">
        <v>-35020231</v>
      </c>
      <c r="H40" s="1">
        <v>-193679292</v>
      </c>
      <c r="I40" s="1" t="s">
        <v>260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260</v>
      </c>
      <c r="G41" s="1">
        <v>-23128785</v>
      </c>
      <c r="H41" s="1">
        <v>-199354295</v>
      </c>
      <c r="I41" s="1" t="s">
        <v>260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260</v>
      </c>
      <c r="G42" s="1">
        <v>-42634978</v>
      </c>
      <c r="H42" s="1">
        <v>-198504117</v>
      </c>
      <c r="I42" s="1" t="s">
        <v>260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150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261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259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150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261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24" t="s">
        <v>361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259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150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261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362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259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150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261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313</v>
      </c>
    </row>
    <row r="2" ht="201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324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259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260</v>
      </c>
      <c r="G15" s="1">
        <v>-327</v>
      </c>
      <c r="H15" s="1">
        <v>4702</v>
      </c>
      <c r="I15" s="1" t="s">
        <v>260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260</v>
      </c>
      <c r="G16" s="1">
        <v>-340</v>
      </c>
      <c r="H16" s="1">
        <v>3530</v>
      </c>
      <c r="I16" s="1" t="s">
        <v>260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260</v>
      </c>
      <c r="G17" s="1">
        <v>-630</v>
      </c>
      <c r="H17" s="1">
        <v>2659</v>
      </c>
      <c r="I17" s="1" t="s">
        <v>260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260</v>
      </c>
      <c r="G18" s="1">
        <v>-367</v>
      </c>
      <c r="H18" s="1">
        <v>1540</v>
      </c>
      <c r="I18" s="1" t="s">
        <v>260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260</v>
      </c>
      <c r="G19" s="1">
        <v>-475</v>
      </c>
      <c r="H19" s="1">
        <v>296</v>
      </c>
      <c r="I19" s="1" t="s">
        <v>260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260</v>
      </c>
      <c r="G20" s="1">
        <v>-366</v>
      </c>
      <c r="H20" s="1">
        <v>-731</v>
      </c>
      <c r="I20" s="1" t="s">
        <v>260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260</v>
      </c>
      <c r="G21" s="1">
        <v>-422</v>
      </c>
      <c r="H21" s="1">
        <v>-1936</v>
      </c>
      <c r="I21" s="1" t="s">
        <v>260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260</v>
      </c>
      <c r="G22" s="1">
        <v>-702</v>
      </c>
      <c r="H22" s="1">
        <v>-156</v>
      </c>
      <c r="I22" s="1" t="s">
        <v>260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260</v>
      </c>
      <c r="G38" s="1">
        <v>-544</v>
      </c>
      <c r="H38" s="1">
        <v>-16</v>
      </c>
      <c r="I38" s="1" t="s">
        <v>260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260</v>
      </c>
      <c r="G39" s="1">
        <v>-406</v>
      </c>
      <c r="H39" s="1">
        <v>-413</v>
      </c>
      <c r="I39" s="1" t="s">
        <v>260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260</v>
      </c>
      <c r="G40" s="1">
        <v>-351</v>
      </c>
      <c r="H40" s="1">
        <v>-780</v>
      </c>
      <c r="I40" s="1" t="s">
        <v>260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260</v>
      </c>
      <c r="G41" s="1">
        <v>-332</v>
      </c>
      <c r="H41" s="1">
        <v>-1141</v>
      </c>
      <c r="I41" s="1" t="s">
        <v>260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260</v>
      </c>
      <c r="G42" s="1">
        <v>-667</v>
      </c>
      <c r="H42" s="1">
        <v>-1516</v>
      </c>
      <c r="I42" s="1" t="s">
        <v>260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260</v>
      </c>
      <c r="G43" s="1">
        <v>-381</v>
      </c>
      <c r="H43" s="1">
        <v>-1927</v>
      </c>
      <c r="I43" s="1" t="s">
        <v>260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260</v>
      </c>
      <c r="G44" s="1">
        <v>-438</v>
      </c>
      <c r="H44" s="1">
        <v>-2343</v>
      </c>
      <c r="I44" s="1" t="s">
        <v>260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260</v>
      </c>
      <c r="G45" s="1">
        <v>-643</v>
      </c>
      <c r="H45" s="1">
        <v>-2680</v>
      </c>
      <c r="I45" s="1" t="s">
        <v>260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260</v>
      </c>
      <c r="G46" s="1">
        <v>-390</v>
      </c>
      <c r="H46" s="1">
        <v>-2838</v>
      </c>
      <c r="I46" s="1" t="s">
        <v>260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260</v>
      </c>
      <c r="G47" s="1">
        <v>-335</v>
      </c>
      <c r="H47" s="1">
        <v>-2767</v>
      </c>
      <c r="I47" s="1" t="s">
        <v>260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260</v>
      </c>
      <c r="G48" s="1">
        <v>-659</v>
      </c>
      <c r="H48" s="1">
        <v>-2740</v>
      </c>
      <c r="I48" s="1" t="s">
        <v>260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260</v>
      </c>
      <c r="G49" s="1">
        <v>-622</v>
      </c>
      <c r="H49" s="1">
        <v>-2706</v>
      </c>
      <c r="I49" s="1" t="s">
        <v>260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59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260</v>
      </c>
      <c r="G50" s="1">
        <v>-34768</v>
      </c>
      <c r="H50" s="1">
        <v>-37139</v>
      </c>
      <c r="I50" s="1" t="s">
        <v>260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260</v>
      </c>
      <c r="G51" s="1">
        <v>-36001</v>
      </c>
      <c r="H51" s="1">
        <v>-65669</v>
      </c>
      <c r="I51" s="1" t="s">
        <v>260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260</v>
      </c>
      <c r="G52" s="1">
        <v>-38548</v>
      </c>
      <c r="H52" s="1">
        <v>-103888</v>
      </c>
      <c r="I52" s="1" t="s">
        <v>260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260</v>
      </c>
      <c r="G53" s="1">
        <v>-34876</v>
      </c>
      <c r="H53" s="1">
        <v>-138450</v>
      </c>
      <c r="I53" s="1" t="s">
        <v>260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260</v>
      </c>
      <c r="G54" s="1">
        <v>-38011</v>
      </c>
      <c r="H54" s="1">
        <v>-176071</v>
      </c>
      <c r="I54" s="1" t="s">
        <v>260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260</v>
      </c>
      <c r="G55" s="1">
        <v>-34793</v>
      </c>
      <c r="H55" s="1">
        <v>-210864</v>
      </c>
      <c r="I55" s="1" t="s">
        <v>260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260</v>
      </c>
      <c r="G56" s="1">
        <v>-59812</v>
      </c>
      <c r="H56" s="1">
        <v>-235883</v>
      </c>
      <c r="I56" s="1" t="s">
        <v>260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260</v>
      </c>
      <c r="G57" s="1">
        <v>-39503</v>
      </c>
      <c r="H57" s="1">
        <v>-275088</v>
      </c>
      <c r="I57" s="1" t="s">
        <v>260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260</v>
      </c>
      <c r="G58" s="1">
        <v>-33316</v>
      </c>
      <c r="H58" s="1">
        <v>-273636</v>
      </c>
      <c r="I58" s="1" t="s">
        <v>260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260</v>
      </c>
      <c r="G109" s="1">
        <v>-57881</v>
      </c>
      <c r="H109" s="1">
        <v>-13068</v>
      </c>
      <c r="I109" s="1" t="s">
        <v>260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260</v>
      </c>
      <c r="G110" s="1">
        <v>-39069</v>
      </c>
      <c r="H110" s="1">
        <v>-67341</v>
      </c>
      <c r="I110" s="1" t="s">
        <v>260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260</v>
      </c>
      <c r="G112" s="1">
        <v>-58018</v>
      </c>
      <c r="H112" s="1">
        <v>29714</v>
      </c>
      <c r="I112" s="1" t="s">
        <v>260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260</v>
      </c>
      <c r="G113" s="1">
        <v>-38461</v>
      </c>
      <c r="H113" s="1">
        <v>-9995</v>
      </c>
      <c r="I113" s="1" t="s">
        <v>260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260</v>
      </c>
      <c r="G114" s="1">
        <v>-42207</v>
      </c>
      <c r="H114" s="1">
        <v>35900</v>
      </c>
      <c r="I114" s="1" t="s">
        <v>260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260</v>
      </c>
      <c r="G116" s="1">
        <v>-60559</v>
      </c>
      <c r="H116" s="1">
        <v>37082</v>
      </c>
      <c r="I116" s="1" t="s">
        <v>260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260</v>
      </c>
      <c r="G117" s="1">
        <v>-60588</v>
      </c>
      <c r="H117" s="1">
        <v>60586</v>
      </c>
      <c r="I117" s="1" t="s">
        <v>260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150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261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313</v>
      </c>
    </row>
    <row r="2" ht="197" customHeight="1"/>
    <row r="3" ht="40.5" spans="1:31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314</v>
      </c>
      <c r="AD3" t="s">
        <v>315</v>
      </c>
      <c r="AE3" t="s">
        <v>316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324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259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260</v>
      </c>
      <c r="G24" s="1">
        <v>-617</v>
      </c>
      <c r="H24" s="1">
        <v>7889</v>
      </c>
      <c r="I24" s="1" t="s">
        <v>260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260</v>
      </c>
      <c r="G25" s="1">
        <v>-714</v>
      </c>
      <c r="H25" s="1">
        <v>5974</v>
      </c>
      <c r="I25" s="1" t="s">
        <v>260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260</v>
      </c>
      <c r="G26" s="1">
        <v>-948</v>
      </c>
      <c r="H26" s="1">
        <v>4509</v>
      </c>
      <c r="I26" s="1" t="s">
        <v>260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260</v>
      </c>
      <c r="G27" s="1">
        <v>-632</v>
      </c>
      <c r="H27" s="1">
        <v>2616</v>
      </c>
      <c r="I27" s="1" t="s">
        <v>260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260</v>
      </c>
      <c r="G28" s="1">
        <v>-818</v>
      </c>
      <c r="H28" s="1">
        <v>450</v>
      </c>
      <c r="I28" s="1" t="s">
        <v>260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260</v>
      </c>
      <c r="G29" s="1">
        <v>-631</v>
      </c>
      <c r="H29" s="1">
        <v>-1135</v>
      </c>
      <c r="I29" s="1" t="s">
        <v>260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260</v>
      </c>
      <c r="G30" s="1">
        <v>-727</v>
      </c>
      <c r="H30" s="1">
        <v>-3086</v>
      </c>
      <c r="I30" s="1" t="s">
        <v>260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260</v>
      </c>
      <c r="G31" s="1">
        <v>-1210</v>
      </c>
      <c r="H31" s="1">
        <v>-590</v>
      </c>
      <c r="I31" s="1" t="s">
        <v>260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260</v>
      </c>
      <c r="G47" s="1">
        <v>-864</v>
      </c>
      <c r="H47" s="1">
        <v>18</v>
      </c>
      <c r="I47" s="1" t="s">
        <v>260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260</v>
      </c>
      <c r="G48" s="1">
        <v>-645</v>
      </c>
      <c r="H48" s="1">
        <v>-721</v>
      </c>
      <c r="I48" s="1" t="s">
        <v>260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260</v>
      </c>
      <c r="G49" s="1">
        <v>-558</v>
      </c>
      <c r="H49" s="1">
        <v>-1354</v>
      </c>
      <c r="I49" s="1" t="s">
        <v>260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260</v>
      </c>
      <c r="G50" s="1">
        <v>-527</v>
      </c>
      <c r="H50" s="1">
        <v>-1900</v>
      </c>
      <c r="I50" s="1" t="s">
        <v>260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260</v>
      </c>
      <c r="G51" s="1">
        <v>-1060</v>
      </c>
      <c r="H51" s="1">
        <v>-2513</v>
      </c>
      <c r="I51" s="1" t="s">
        <v>260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260</v>
      </c>
      <c r="G52" s="1">
        <v>-605</v>
      </c>
      <c r="H52" s="1">
        <v>-3157</v>
      </c>
      <c r="I52" s="1" t="s">
        <v>260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260</v>
      </c>
      <c r="G53" s="1">
        <v>-697</v>
      </c>
      <c r="H53" s="1">
        <v>-3734</v>
      </c>
      <c r="I53" s="1" t="s">
        <v>260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260</v>
      </c>
      <c r="G54" s="1">
        <v>-1023</v>
      </c>
      <c r="H54" s="1">
        <v>-4260</v>
      </c>
      <c r="I54" s="1" t="s">
        <v>260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260</v>
      </c>
      <c r="G55" s="1">
        <v>-620</v>
      </c>
      <c r="H55" s="1">
        <v>-4511</v>
      </c>
      <c r="I55" s="1" t="s">
        <v>260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260</v>
      </c>
      <c r="G56" s="1">
        <v>-533</v>
      </c>
      <c r="H56" s="1">
        <v>-4287</v>
      </c>
      <c r="I56" s="1" t="s">
        <v>260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260</v>
      </c>
      <c r="G57" s="1">
        <v>-1048</v>
      </c>
      <c r="H57" s="1">
        <v>-4356</v>
      </c>
      <c r="I57" s="1" t="s">
        <v>260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260</v>
      </c>
      <c r="G58" s="1">
        <v>-988</v>
      </c>
      <c r="H58" s="1">
        <v>-4302</v>
      </c>
      <c r="I58" s="1" t="s">
        <v>260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134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260</v>
      </c>
      <c r="G59" s="1">
        <v>-55219</v>
      </c>
      <c r="H59" s="1">
        <v>-58876</v>
      </c>
      <c r="I59" s="1" t="s">
        <v>260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260</v>
      </c>
      <c r="G60" s="1">
        <v>-57178</v>
      </c>
      <c r="H60" s="1">
        <v>-104301</v>
      </c>
      <c r="I60" s="1" t="s">
        <v>260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260</v>
      </c>
      <c r="G61" s="1">
        <v>-61224</v>
      </c>
      <c r="H61" s="1">
        <v>-165002</v>
      </c>
      <c r="I61" s="1" t="s">
        <v>260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260</v>
      </c>
      <c r="G62" s="1">
        <v>-55391</v>
      </c>
      <c r="H62" s="1">
        <v>-219893</v>
      </c>
      <c r="I62" s="1" t="s">
        <v>260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260</v>
      </c>
      <c r="G63" s="1">
        <v>-60370</v>
      </c>
      <c r="H63" s="1">
        <v>-279643</v>
      </c>
      <c r="I63" s="1" t="s">
        <v>260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260</v>
      </c>
      <c r="G64" s="1">
        <v>-55260</v>
      </c>
      <c r="H64" s="1">
        <v>-334903</v>
      </c>
      <c r="I64" s="1" t="s">
        <v>260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260</v>
      </c>
      <c r="G65" s="1">
        <v>-94997</v>
      </c>
      <c r="H65" s="1">
        <v>-374640</v>
      </c>
      <c r="I65" s="1" t="s">
        <v>260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260</v>
      </c>
      <c r="G66" s="1">
        <v>-62740</v>
      </c>
      <c r="H66" s="1">
        <v>-436907</v>
      </c>
      <c r="I66" s="1" t="s">
        <v>260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260</v>
      </c>
      <c r="G67" s="1">
        <v>-52913</v>
      </c>
      <c r="H67" s="1">
        <v>-434601</v>
      </c>
      <c r="I67" s="1" t="s">
        <v>260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260</v>
      </c>
      <c r="G118" s="1">
        <v>-84596</v>
      </c>
      <c r="H118" s="1">
        <v>-23197</v>
      </c>
      <c r="I118" s="1" t="s">
        <v>260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260</v>
      </c>
      <c r="G119" s="1">
        <v>-62407</v>
      </c>
      <c r="H119" s="1">
        <v>-104018</v>
      </c>
      <c r="I119" s="1" t="s">
        <v>260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260</v>
      </c>
      <c r="G121" s="1">
        <v>-95561</v>
      </c>
      <c r="H121" s="1">
        <v>31904</v>
      </c>
      <c r="I121" s="1" t="s">
        <v>260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260</v>
      </c>
      <c r="G122" s="1">
        <v>-62637</v>
      </c>
      <c r="H122" s="1">
        <v>-33526</v>
      </c>
      <c r="I122" s="1" t="s">
        <v>260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260</v>
      </c>
      <c r="G123" s="1">
        <v>-68738</v>
      </c>
      <c r="H123" s="1">
        <v>44718</v>
      </c>
      <c r="I123" s="1" t="s">
        <v>260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260</v>
      </c>
      <c r="G125" s="1">
        <v>-110108</v>
      </c>
      <c r="H125" s="1">
        <v>29892</v>
      </c>
      <c r="I125" s="1" t="s">
        <v>260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260</v>
      </c>
      <c r="G126" s="1">
        <v>-110160</v>
      </c>
      <c r="H126" s="1">
        <v>52796</v>
      </c>
      <c r="I126" s="1" t="s">
        <v>260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150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261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313</v>
      </c>
    </row>
    <row r="2" ht="180" customHeight="1"/>
    <row r="3" ht="40.5" spans="1:1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t="s">
        <v>2</v>
      </c>
      <c r="O3" t="s">
        <v>314</v>
      </c>
      <c r="P3" t="s">
        <v>315</v>
      </c>
      <c r="Q3" t="s">
        <v>316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259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260</v>
      </c>
      <c r="G31" s="1">
        <v>-137</v>
      </c>
      <c r="H31" s="1">
        <v>2057</v>
      </c>
      <c r="I31" s="1" t="s">
        <v>260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260</v>
      </c>
      <c r="G32" s="1">
        <v>-189</v>
      </c>
      <c r="H32" s="1">
        <v>1539</v>
      </c>
      <c r="I32" s="1" t="s">
        <v>260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260</v>
      </c>
      <c r="G33" s="1">
        <v>-312</v>
      </c>
      <c r="H33" s="1">
        <v>1193</v>
      </c>
      <c r="I33" s="1" t="s">
        <v>260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260</v>
      </c>
      <c r="G34" s="1">
        <v>-156</v>
      </c>
      <c r="H34" s="1">
        <v>682</v>
      </c>
      <c r="I34" s="1" t="s">
        <v>260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260</v>
      </c>
      <c r="G35" s="1">
        <v>-201</v>
      </c>
      <c r="H35" s="1">
        <v>154</v>
      </c>
      <c r="I35" s="1" t="s">
        <v>260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260</v>
      </c>
      <c r="G36" s="1">
        <v>-155</v>
      </c>
      <c r="H36" s="1">
        <v>-294</v>
      </c>
      <c r="I36" s="1" t="s">
        <v>260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260</v>
      </c>
      <c r="G37" s="1">
        <v>-179</v>
      </c>
      <c r="H37" s="1">
        <v>-772</v>
      </c>
      <c r="I37" s="1" t="s">
        <v>260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260</v>
      </c>
      <c r="G38" s="1">
        <v>-298</v>
      </c>
      <c r="H38" s="1">
        <v>-16</v>
      </c>
      <c r="I38" s="1" t="s">
        <v>260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260</v>
      </c>
      <c r="G54" s="1">
        <v>-239</v>
      </c>
      <c r="H54" s="1">
        <v>-2</v>
      </c>
      <c r="I54" s="1" t="s">
        <v>260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260</v>
      </c>
      <c r="G55" s="1">
        <v>-179</v>
      </c>
      <c r="H55" s="1">
        <v>-192</v>
      </c>
      <c r="I55" s="1" t="s">
        <v>260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260</v>
      </c>
      <c r="G56" s="1">
        <v>-155</v>
      </c>
      <c r="H56" s="1">
        <v>-363</v>
      </c>
      <c r="I56" s="1" t="s">
        <v>260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260</v>
      </c>
      <c r="G57" s="1">
        <v>-146</v>
      </c>
      <c r="H57" s="1">
        <v>-526</v>
      </c>
      <c r="I57" s="1" t="s">
        <v>260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260</v>
      </c>
      <c r="G58" s="1">
        <v>-294</v>
      </c>
      <c r="H58" s="1">
        <v>-689</v>
      </c>
      <c r="I58" s="1" t="s">
        <v>260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260</v>
      </c>
      <c r="G59" s="1">
        <v>-120</v>
      </c>
      <c r="H59" s="1">
        <v>-821</v>
      </c>
      <c r="I59" s="1" t="s">
        <v>260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260</v>
      </c>
      <c r="G60" s="1">
        <v>-193</v>
      </c>
      <c r="H60" s="1">
        <v>-1027</v>
      </c>
      <c r="I60" s="1" t="s">
        <v>260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260</v>
      </c>
      <c r="G61" s="1">
        <v>-331</v>
      </c>
      <c r="H61" s="1">
        <v>-1181</v>
      </c>
      <c r="I61" s="1" t="s">
        <v>260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260</v>
      </c>
      <c r="G62" s="1">
        <v>-172</v>
      </c>
      <c r="H62" s="1">
        <v>-1251</v>
      </c>
      <c r="I62" s="1" t="s">
        <v>260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260</v>
      </c>
      <c r="G63" s="1">
        <v>-148</v>
      </c>
      <c r="H63" s="1">
        <v>-1220</v>
      </c>
      <c r="I63" s="1" t="s">
        <v>260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260</v>
      </c>
      <c r="G64" s="1">
        <v>-291</v>
      </c>
      <c r="H64" s="1">
        <v>-1208</v>
      </c>
      <c r="I64" s="1" t="s">
        <v>260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260</v>
      </c>
      <c r="G65" s="1">
        <v>-131660</v>
      </c>
      <c r="H65" s="1">
        <v>-132579</v>
      </c>
      <c r="I65" s="1" t="s">
        <v>260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260</v>
      </c>
      <c r="G66" s="1">
        <v>-153388</v>
      </c>
      <c r="H66" s="1">
        <v>-285819</v>
      </c>
      <c r="I66" s="1" t="s">
        <v>260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260</v>
      </c>
      <c r="G67" s="1">
        <v>-158829</v>
      </c>
      <c r="H67" s="1">
        <v>-413249</v>
      </c>
      <c r="I67" s="1" t="s">
        <v>260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260</v>
      </c>
      <c r="G68" s="1">
        <v>-170067</v>
      </c>
      <c r="H68" s="1">
        <v>-583123</v>
      </c>
      <c r="I68" s="1" t="s">
        <v>260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260</v>
      </c>
      <c r="G69" s="1">
        <v>-153866</v>
      </c>
      <c r="H69" s="1">
        <v>-736851</v>
      </c>
      <c r="I69" s="1" t="s">
        <v>260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260</v>
      </c>
      <c r="G70" s="1">
        <v>-167696</v>
      </c>
      <c r="H70" s="1">
        <v>-904375</v>
      </c>
      <c r="I70" s="1" t="s">
        <v>260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260</v>
      </c>
      <c r="G71" s="1">
        <v>-153501</v>
      </c>
      <c r="H71" s="1">
        <v>-1057876</v>
      </c>
      <c r="I71" s="1" t="s">
        <v>260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260</v>
      </c>
      <c r="G72" s="1">
        <v>-263882</v>
      </c>
      <c r="H72" s="1">
        <v>-1168257</v>
      </c>
      <c r="I72" s="1" t="s">
        <v>260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260</v>
      </c>
      <c r="G73" s="1">
        <v>-174277</v>
      </c>
      <c r="H73" s="1">
        <v>-1211017</v>
      </c>
      <c r="I73" s="1" t="s">
        <v>260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260</v>
      </c>
      <c r="G74" s="1">
        <v>-146982</v>
      </c>
      <c r="H74" s="1">
        <v>-1204611</v>
      </c>
      <c r="I74" s="1" t="s">
        <v>260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260</v>
      </c>
      <c r="G125" s="13">
        <v>-241918</v>
      </c>
      <c r="H125" s="1">
        <v>-38107</v>
      </c>
      <c r="I125" s="1" t="s">
        <v>260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260</v>
      </c>
      <c r="G126" s="1">
        <v>-167411</v>
      </c>
      <c r="H126" s="1">
        <v>-240773</v>
      </c>
      <c r="I126" s="1" t="s">
        <v>260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260</v>
      </c>
      <c r="G128" s="1">
        <v>-250848</v>
      </c>
      <c r="H128" s="1">
        <v>80209</v>
      </c>
      <c r="I128" s="1" t="s">
        <v>260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260</v>
      </c>
      <c r="G129" s="1">
        <v>-159340</v>
      </c>
      <c r="H129" s="1">
        <v>-99402</v>
      </c>
      <c r="I129" s="1" t="s">
        <v>260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260</v>
      </c>
      <c r="G130" s="1">
        <v>-174860</v>
      </c>
      <c r="H130" s="1">
        <v>112596</v>
      </c>
      <c r="I130" s="1" t="s">
        <v>260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260</v>
      </c>
      <c r="G132" s="1">
        <v>-262425</v>
      </c>
      <c r="H132" s="1">
        <v>96463</v>
      </c>
      <c r="I132" s="1" t="s">
        <v>260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260</v>
      </c>
      <c r="G133" s="1">
        <v>-262551</v>
      </c>
      <c r="H133" s="1">
        <v>189765</v>
      </c>
      <c r="I133" s="1" t="s">
        <v>260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150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162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261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313</v>
      </c>
    </row>
    <row r="2" ht="208" customHeight="1"/>
    <row r="3" ht="40.5" spans="1:34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326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314</v>
      </c>
      <c r="AG3" t="s">
        <v>315</v>
      </c>
      <c r="AH3" t="s">
        <v>316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259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260</v>
      </c>
      <c r="G31" s="1">
        <v>-137</v>
      </c>
      <c r="H31" s="1">
        <v>2054</v>
      </c>
      <c r="I31" s="1" t="s">
        <v>260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260</v>
      </c>
      <c r="G32" s="1">
        <v>-189</v>
      </c>
      <c r="H32" s="1">
        <v>1550</v>
      </c>
      <c r="I32" s="1" t="s">
        <v>260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260</v>
      </c>
      <c r="G33" s="1">
        <v>-312</v>
      </c>
      <c r="H33" s="1">
        <v>1213</v>
      </c>
      <c r="I33" s="1" t="s">
        <v>260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260</v>
      </c>
      <c r="G34" s="1">
        <v>-156</v>
      </c>
      <c r="H34" s="1">
        <v>736</v>
      </c>
      <c r="I34" s="1" t="s">
        <v>260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260</v>
      </c>
      <c r="G35" s="1">
        <v>-201</v>
      </c>
      <c r="H35" s="1">
        <v>131</v>
      </c>
      <c r="I35" s="1" t="s">
        <v>260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260</v>
      </c>
      <c r="G36" s="1">
        <v>-155</v>
      </c>
      <c r="H36" s="1">
        <v>-289</v>
      </c>
      <c r="I36" s="1" t="s">
        <v>260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260</v>
      </c>
      <c r="G37" s="1">
        <v>-179</v>
      </c>
      <c r="H37" s="1">
        <v>-761</v>
      </c>
      <c r="I37" s="1" t="s">
        <v>260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260</v>
      </c>
      <c r="G38" s="1">
        <v>-298</v>
      </c>
      <c r="H38" s="1">
        <v>-157</v>
      </c>
      <c r="I38" s="1" t="s">
        <v>260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260</v>
      </c>
      <c r="G54" s="1">
        <v>-239</v>
      </c>
      <c r="H54" s="1">
        <v>-23</v>
      </c>
      <c r="I54" s="1" t="s">
        <v>260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260</v>
      </c>
      <c r="G55" s="1">
        <v>-179</v>
      </c>
      <c r="H55" s="1">
        <v>-212</v>
      </c>
      <c r="I55" s="1" t="s">
        <v>260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260</v>
      </c>
      <c r="G56" s="1">
        <v>-155</v>
      </c>
      <c r="H56" s="1">
        <v>-372</v>
      </c>
      <c r="I56" s="1" t="s">
        <v>260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260</v>
      </c>
      <c r="G57" s="1">
        <v>-146</v>
      </c>
      <c r="H57" s="1">
        <v>-526</v>
      </c>
      <c r="I57" s="1" t="s">
        <v>260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260</v>
      </c>
      <c r="G58" s="1">
        <v>-294</v>
      </c>
      <c r="H58" s="1">
        <v>-690</v>
      </c>
      <c r="I58" s="1" t="s">
        <v>260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260</v>
      </c>
      <c r="G59" s="1">
        <v>-120</v>
      </c>
      <c r="H59" s="1">
        <v>-820</v>
      </c>
      <c r="I59" s="1" t="s">
        <v>260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260</v>
      </c>
      <c r="G60" s="1">
        <v>-193</v>
      </c>
      <c r="H60" s="1">
        <v>-1030</v>
      </c>
      <c r="I60" s="1" t="s">
        <v>260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260</v>
      </c>
      <c r="G61" s="1">
        <v>-331</v>
      </c>
      <c r="H61" s="1">
        <v>-1181</v>
      </c>
      <c r="I61" s="1" t="s">
        <v>260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260</v>
      </c>
      <c r="G62" s="1">
        <v>-172</v>
      </c>
      <c r="H62" s="1">
        <v>-1251</v>
      </c>
      <c r="I62" s="1" t="s">
        <v>260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260</v>
      </c>
      <c r="G63" s="1">
        <v>-148</v>
      </c>
      <c r="H63" s="1">
        <v>-1220</v>
      </c>
      <c r="I63" s="1" t="s">
        <v>260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260</v>
      </c>
      <c r="G64" s="1">
        <v>-291</v>
      </c>
      <c r="H64" s="1">
        <v>-1208</v>
      </c>
      <c r="I64" s="1" t="s">
        <v>260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260</v>
      </c>
      <c r="G65" s="1">
        <v>-131660</v>
      </c>
      <c r="H65" s="1">
        <v>-132579</v>
      </c>
      <c r="I65" s="1" t="s">
        <v>260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260</v>
      </c>
      <c r="G66" s="1">
        <v>-153388</v>
      </c>
      <c r="H66" s="1">
        <v>-285819</v>
      </c>
      <c r="I66" s="1" t="s">
        <v>260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260</v>
      </c>
      <c r="G67" s="1">
        <v>-158829</v>
      </c>
      <c r="H67" s="1">
        <v>-413249</v>
      </c>
      <c r="I67" s="1" t="s">
        <v>260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260</v>
      </c>
      <c r="G68" s="1">
        <v>-170067</v>
      </c>
      <c r="H68" s="1">
        <v>-583123</v>
      </c>
      <c r="I68" s="1" t="s">
        <v>260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260</v>
      </c>
      <c r="G69" s="1">
        <v>-153866</v>
      </c>
      <c r="H69" s="1">
        <v>-736851</v>
      </c>
      <c r="I69" s="1" t="s">
        <v>260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260</v>
      </c>
      <c r="G70" s="1">
        <v>-167696</v>
      </c>
      <c r="H70" s="1">
        <v>-904375</v>
      </c>
      <c r="I70" s="1" t="s">
        <v>260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260</v>
      </c>
      <c r="G71" s="1">
        <v>-153501</v>
      </c>
      <c r="H71" s="1">
        <v>-1057876</v>
      </c>
      <c r="I71" s="1" t="s">
        <v>260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260</v>
      </c>
      <c r="G72" s="1">
        <v>-263882</v>
      </c>
      <c r="H72" s="1">
        <v>-1168257</v>
      </c>
      <c r="I72" s="1" t="s">
        <v>260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260</v>
      </c>
      <c r="G73" s="1">
        <v>-174279</v>
      </c>
      <c r="H73" s="1">
        <v>-1211019</v>
      </c>
      <c r="I73" s="1" t="s">
        <v>260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260</v>
      </c>
      <c r="G74" s="1">
        <v>-146982</v>
      </c>
      <c r="H74" s="1">
        <v>-1204613</v>
      </c>
      <c r="I74" s="1" t="s">
        <v>260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260</v>
      </c>
      <c r="G125" s="1">
        <v>-241918</v>
      </c>
      <c r="H125" s="1">
        <v>-63434</v>
      </c>
      <c r="I125" s="1" t="s">
        <v>260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260</v>
      </c>
      <c r="G126" s="1">
        <v>-167411</v>
      </c>
      <c r="H126" s="1">
        <v>-263051</v>
      </c>
      <c r="I126" s="1" t="s">
        <v>260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260</v>
      </c>
      <c r="G128" s="1">
        <v>-250848</v>
      </c>
      <c r="H128" s="1">
        <v>53611</v>
      </c>
      <c r="I128" s="1" t="s">
        <v>260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260</v>
      </c>
      <c r="G129" s="1">
        <v>-159340</v>
      </c>
      <c r="H129" s="1">
        <v>-103216</v>
      </c>
      <c r="I129" s="1" t="s">
        <v>260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260</v>
      </c>
      <c r="G130" s="1">
        <v>-174860</v>
      </c>
      <c r="H130" s="1">
        <v>107938</v>
      </c>
      <c r="I130" s="1" t="s">
        <v>260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260</v>
      </c>
      <c r="G132" s="1">
        <v>-262424</v>
      </c>
      <c r="H132" s="1">
        <v>63176</v>
      </c>
      <c r="I132" s="1" t="s">
        <v>260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260</v>
      </c>
      <c r="G133" s="1">
        <v>-262553</v>
      </c>
      <c r="H133" s="1">
        <v>156474</v>
      </c>
      <c r="I133" s="1" t="s">
        <v>260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150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261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313</v>
      </c>
    </row>
    <row r="2" ht="228" customHeight="1"/>
    <row r="3" ht="40.5" spans="1:2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295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22</v>
      </c>
      <c r="U3" s="3" t="s">
        <v>23</v>
      </c>
      <c r="V3" s="3" t="s">
        <v>24</v>
      </c>
      <c r="X3" t="s">
        <v>2</v>
      </c>
      <c r="Y3" t="s">
        <v>314</v>
      </c>
      <c r="Z3" t="s">
        <v>315</v>
      </c>
      <c r="AA3" t="s">
        <v>316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86</v>
      </c>
      <c r="N4" s="4">
        <v>43637</v>
      </c>
      <c r="O4" s="5">
        <v>0.0277777777777778</v>
      </c>
      <c r="P4" s="6" t="s">
        <v>356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259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260</v>
      </c>
      <c r="G17" s="1">
        <v>-65550651</v>
      </c>
      <c r="H17" s="1">
        <v>-1323319</v>
      </c>
      <c r="I17" s="1" t="s">
        <v>260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260</v>
      </c>
      <c r="G18" s="1">
        <v>-48912519</v>
      </c>
      <c r="H18" s="1">
        <v>-56431922</v>
      </c>
      <c r="I18" s="1" t="s">
        <v>260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260</v>
      </c>
      <c r="G19" s="1">
        <v>-42298345</v>
      </c>
      <c r="H19" s="1">
        <v>-100912980</v>
      </c>
      <c r="I19" s="1" t="s">
        <v>260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260</v>
      </c>
      <c r="G20" s="1">
        <v>-39937289</v>
      </c>
      <c r="H20" s="1">
        <v>-144776843</v>
      </c>
      <c r="I20" s="1" t="s">
        <v>260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260</v>
      </c>
      <c r="G21" s="1">
        <v>-80311863</v>
      </c>
      <c r="H21" s="1">
        <v>-185355240</v>
      </c>
      <c r="I21" s="1" t="s">
        <v>260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260</v>
      </c>
      <c r="G22" s="1">
        <v>-45933867</v>
      </c>
      <c r="H22" s="1">
        <v>-235123457</v>
      </c>
      <c r="I22" s="1" t="s">
        <v>260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260</v>
      </c>
      <c r="G23" s="1">
        <v>-52868434</v>
      </c>
      <c r="H23" s="1">
        <v>-279677316</v>
      </c>
      <c r="I23" s="1" t="s">
        <v>260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260</v>
      </c>
      <c r="G24" s="1">
        <v>-77534345</v>
      </c>
      <c r="H24" s="1">
        <v>-323004163</v>
      </c>
      <c r="I24" s="1" t="s">
        <v>260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260</v>
      </c>
      <c r="G25" s="1">
        <v>-46966032</v>
      </c>
      <c r="H25" s="1">
        <v>-341956971</v>
      </c>
      <c r="I25" s="1" t="s">
        <v>260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260</v>
      </c>
      <c r="G26" s="1">
        <v>-40378834</v>
      </c>
      <c r="H26" s="1">
        <v>-324901905</v>
      </c>
      <c r="I26" s="1" t="s">
        <v>260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260</v>
      </c>
      <c r="G27" s="1">
        <v>-79443919</v>
      </c>
      <c r="H27" s="1">
        <v>-330190026</v>
      </c>
      <c r="I27" s="1" t="s">
        <v>260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260</v>
      </c>
      <c r="G28" s="1">
        <v>-74915840</v>
      </c>
      <c r="H28" s="1">
        <v>-326103492</v>
      </c>
      <c r="I28" s="1" t="s">
        <v>260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260</v>
      </c>
      <c r="G29" s="1">
        <v>-41812787</v>
      </c>
      <c r="H29" s="1">
        <v>-319011333</v>
      </c>
      <c r="I29" s="1" t="s">
        <v>260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260</v>
      </c>
      <c r="G30" s="1">
        <v>-43295960</v>
      </c>
      <c r="H30" s="1">
        <v>-316377212</v>
      </c>
      <c r="I30" s="1" t="s">
        <v>260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260</v>
      </c>
      <c r="G31" s="1">
        <v>-46359323</v>
      </c>
      <c r="H31" s="1">
        <v>-323081778</v>
      </c>
      <c r="I31" s="1" t="s">
        <v>260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260</v>
      </c>
      <c r="G32" s="1">
        <v>-41942932</v>
      </c>
      <c r="H32" s="1">
        <v>-327145122</v>
      </c>
      <c r="I32" s="1" t="s">
        <v>260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260</v>
      </c>
      <c r="G33" s="1">
        <v>-45712860</v>
      </c>
      <c r="H33" s="1">
        <v>-325891950</v>
      </c>
      <c r="I33" s="1" t="s">
        <v>260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260</v>
      </c>
      <c r="G34" s="1">
        <v>-41843549</v>
      </c>
      <c r="H34" s="1">
        <v>-367735499</v>
      </c>
      <c r="I34" s="1" t="s">
        <v>260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260</v>
      </c>
      <c r="G35" s="1">
        <v>-71932931</v>
      </c>
      <c r="H35" s="1">
        <v>-397824881</v>
      </c>
      <c r="I35" s="1" t="s">
        <v>260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260</v>
      </c>
      <c r="G36" s="1">
        <v>-47507433</v>
      </c>
      <c r="H36" s="1">
        <v>-409481559</v>
      </c>
      <c r="I36" s="1" t="s">
        <v>260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260</v>
      </c>
      <c r="G37" s="1">
        <v>-87573920</v>
      </c>
      <c r="H37" s="1">
        <v>-407735259</v>
      </c>
      <c r="I37" s="1" t="s">
        <v>260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260</v>
      </c>
      <c r="G87" s="1">
        <v>-60686090</v>
      </c>
      <c r="H87" s="1">
        <v>-12099631</v>
      </c>
      <c r="I87" s="1" t="s">
        <v>260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260</v>
      </c>
      <c r="G88" s="1">
        <v>-45372118</v>
      </c>
      <c r="H88" s="1">
        <v>-65157487</v>
      </c>
      <c r="I88" s="1" t="s">
        <v>260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260</v>
      </c>
      <c r="G90" s="1">
        <v>-69775374</v>
      </c>
      <c r="H90" s="1">
        <v>24967277</v>
      </c>
      <c r="I90" s="1" t="s">
        <v>260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260</v>
      </c>
      <c r="G91" s="1">
        <v>-44932941</v>
      </c>
      <c r="H91" s="1">
        <v>-25900524</v>
      </c>
      <c r="I91" s="1" t="s">
        <v>260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260</v>
      </c>
      <c r="G92" s="1">
        <v>-43995078</v>
      </c>
      <c r="H92" s="1">
        <v>14031326</v>
      </c>
      <c r="I92" s="1" t="s">
        <v>260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260</v>
      </c>
      <c r="G94" s="1">
        <v>-75036993</v>
      </c>
      <c r="H94" s="1">
        <v>11320750</v>
      </c>
      <c r="I94" s="1" t="s">
        <v>260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260</v>
      </c>
      <c r="G95" s="1">
        <v>-75073905</v>
      </c>
      <c r="H95" s="1">
        <v>29844792</v>
      </c>
      <c r="I95" s="1" t="s">
        <v>260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150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261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259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150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261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364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259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150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261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313</v>
      </c>
    </row>
    <row r="2" ht="174" customHeight="1"/>
    <row r="3" ht="40.5" spans="1:2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298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22</v>
      </c>
      <c r="U3" s="3" t="s">
        <v>23</v>
      </c>
      <c r="V3" s="3" t="s">
        <v>24</v>
      </c>
      <c r="X3" t="s">
        <v>2</v>
      </c>
      <c r="Y3" t="s">
        <v>314</v>
      </c>
      <c r="Z3" t="s">
        <v>315</v>
      </c>
      <c r="AA3" t="s">
        <v>316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365</v>
      </c>
      <c r="N4" s="4">
        <v>43634</v>
      </c>
      <c r="O4" s="5">
        <v>0.817361111111111</v>
      </c>
      <c r="P4" s="6" t="s">
        <v>356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259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260</v>
      </c>
      <c r="G20" s="1">
        <v>-65550651</v>
      </c>
      <c r="H20" s="1">
        <v>-14542274</v>
      </c>
      <c r="I20" s="1" t="s">
        <v>260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260</v>
      </c>
      <c r="G21" s="1">
        <v>-48912519</v>
      </c>
      <c r="H21" s="1">
        <v>-64599777</v>
      </c>
      <c r="I21" s="1" t="s">
        <v>260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260</v>
      </c>
      <c r="G22" s="1">
        <v>-42298345</v>
      </c>
      <c r="H22" s="1">
        <v>-107525110</v>
      </c>
      <c r="I22" s="1" t="s">
        <v>260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260</v>
      </c>
      <c r="G23" s="1">
        <v>-39937289</v>
      </c>
      <c r="H23" s="1">
        <v>-147961874</v>
      </c>
      <c r="I23" s="1" t="s">
        <v>260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260</v>
      </c>
      <c r="G24" s="1">
        <v>-80311863</v>
      </c>
      <c r="H24" s="1">
        <v>-192786793</v>
      </c>
      <c r="I24" s="1" t="s">
        <v>260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260</v>
      </c>
      <c r="G25" s="1">
        <v>-45933867</v>
      </c>
      <c r="H25" s="1">
        <v>-237672217</v>
      </c>
      <c r="I25" s="1" t="s">
        <v>260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260</v>
      </c>
      <c r="G26" s="1">
        <v>-52868434</v>
      </c>
      <c r="H26" s="1">
        <v>-284161084</v>
      </c>
      <c r="I26" s="1" t="s">
        <v>260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260</v>
      </c>
      <c r="G27" s="1">
        <v>-77534345</v>
      </c>
      <c r="H27" s="1">
        <v>-323004163</v>
      </c>
      <c r="I27" s="1" t="s">
        <v>260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260</v>
      </c>
      <c r="G28" s="1">
        <v>-46966032</v>
      </c>
      <c r="H28" s="1">
        <v>-341956971</v>
      </c>
      <c r="I28" s="1" t="s">
        <v>260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260</v>
      </c>
      <c r="G29" s="1">
        <v>-40378834</v>
      </c>
      <c r="H29" s="1">
        <v>-324901905</v>
      </c>
      <c r="I29" s="1" t="s">
        <v>260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260</v>
      </c>
      <c r="G30" s="1">
        <v>-79443919</v>
      </c>
      <c r="H30" s="1">
        <v>-330190026</v>
      </c>
      <c r="I30" s="1" t="s">
        <v>260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260</v>
      </c>
      <c r="G31" s="1">
        <v>-74915840</v>
      </c>
      <c r="H31" s="1">
        <v>-326103492</v>
      </c>
      <c r="I31" s="1" t="s">
        <v>260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260</v>
      </c>
      <c r="G32" s="1">
        <v>-41812787</v>
      </c>
      <c r="H32" s="1">
        <v>-319011333</v>
      </c>
      <c r="I32" s="1" t="s">
        <v>260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260</v>
      </c>
      <c r="G33" s="1">
        <v>-43295960</v>
      </c>
      <c r="H33" s="1">
        <v>-316377212</v>
      </c>
      <c r="I33" s="1" t="s">
        <v>260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260</v>
      </c>
      <c r="G34" s="1">
        <v>-46359323</v>
      </c>
      <c r="H34" s="1">
        <v>-323081778</v>
      </c>
      <c r="I34" s="1" t="s">
        <v>260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260</v>
      </c>
      <c r="G35" s="1">
        <v>-41942932</v>
      </c>
      <c r="H35" s="1">
        <v>-327145122</v>
      </c>
      <c r="I35" s="1" t="s">
        <v>260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260</v>
      </c>
      <c r="G36" s="1">
        <v>-45712860</v>
      </c>
      <c r="H36" s="1">
        <v>-325891950</v>
      </c>
      <c r="I36" s="1" t="s">
        <v>260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260</v>
      </c>
      <c r="G37" s="1">
        <v>-41843549</v>
      </c>
      <c r="H37" s="1">
        <v>-367735499</v>
      </c>
      <c r="I37" s="1" t="s">
        <v>260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260</v>
      </c>
      <c r="G38" s="1">
        <v>-71932931</v>
      </c>
      <c r="H38" s="1">
        <v>-397824881</v>
      </c>
      <c r="I38" s="1" t="s">
        <v>260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260</v>
      </c>
      <c r="G39" s="1">
        <v>-47506960</v>
      </c>
      <c r="H39" s="1">
        <v>-409481086</v>
      </c>
      <c r="I39" s="1" t="s">
        <v>260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260</v>
      </c>
      <c r="G40" s="1">
        <v>-87573447</v>
      </c>
      <c r="H40" s="1">
        <v>-447734786</v>
      </c>
      <c r="I40" s="1" t="s">
        <v>260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260</v>
      </c>
      <c r="G91" s="1">
        <v>-60686090</v>
      </c>
      <c r="H91" s="1">
        <v>-17390658</v>
      </c>
      <c r="I91" s="1" t="s">
        <v>260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260</v>
      </c>
      <c r="G92" s="1">
        <v>-45372118</v>
      </c>
      <c r="H92" s="1">
        <v>-75334569</v>
      </c>
      <c r="I92" s="1" t="s">
        <v>260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260</v>
      </c>
      <c r="G94" s="1">
        <v>-69775374</v>
      </c>
      <c r="H94" s="1">
        <v>36355737</v>
      </c>
      <c r="I94" s="1" t="s">
        <v>260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260</v>
      </c>
      <c r="G95" s="1">
        <v>-44932941</v>
      </c>
      <c r="H95" s="1">
        <v>-9179608</v>
      </c>
      <c r="I95" s="1" t="s">
        <v>260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260</v>
      </c>
      <c r="G96" s="1">
        <v>-49309578</v>
      </c>
      <c r="H96" s="1">
        <v>48541986</v>
      </c>
      <c r="I96" s="1" t="s">
        <v>260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260</v>
      </c>
      <c r="G98" s="1">
        <v>-75037466</v>
      </c>
      <c r="H98" s="1">
        <v>55111156</v>
      </c>
      <c r="I98" s="1" t="s">
        <v>260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260</v>
      </c>
      <c r="G99" s="1">
        <v>-75073432</v>
      </c>
      <c r="H99" s="1">
        <v>73635671</v>
      </c>
      <c r="I99" s="1" t="s">
        <v>260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150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261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214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259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150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261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313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366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259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260</v>
      </c>
      <c r="G13" s="1">
        <v>-457342330</v>
      </c>
      <c r="H13" s="1">
        <v>326212361</v>
      </c>
      <c r="I13" s="1" t="s">
        <v>260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260</v>
      </c>
      <c r="G14" s="1">
        <v>-501593232</v>
      </c>
      <c r="H14" s="1">
        <v>443438991</v>
      </c>
      <c r="I14" s="1" t="s">
        <v>260</v>
      </c>
      <c r="J14" s="1">
        <v>835915000</v>
      </c>
      <c r="K14" s="1">
        <v>302480201</v>
      </c>
      <c r="L14" s="1" t="e">
        <f t="shared" si="0"/>
        <v>#VALUE!</v>
      </c>
      <c r="P14" s="3" t="s">
        <v>10</v>
      </c>
      <c r="Q14" s="2" t="s">
        <v>11</v>
      </c>
      <c r="R14" s="2" t="s">
        <v>7</v>
      </c>
      <c r="S14" s="2" t="s">
        <v>12</v>
      </c>
      <c r="T14" s="2" t="s">
        <v>19</v>
      </c>
      <c r="U14" s="2" t="s">
        <v>150</v>
      </c>
      <c r="V14" s="2" t="s">
        <v>367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260</v>
      </c>
      <c r="G16" s="1">
        <v>-396351883</v>
      </c>
      <c r="H16" s="1">
        <v>2179746303</v>
      </c>
      <c r="I16" s="1" t="s">
        <v>260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261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313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225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259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260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260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10</v>
      </c>
      <c r="Q11" s="2" t="s">
        <v>11</v>
      </c>
      <c r="R11" s="2" t="s">
        <v>7</v>
      </c>
      <c r="S11" s="2" t="s">
        <v>12</v>
      </c>
      <c r="T11" s="2" t="s">
        <v>19</v>
      </c>
      <c r="U11" s="2" t="s">
        <v>150</v>
      </c>
      <c r="V11" s="2" t="s">
        <v>367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260</v>
      </c>
      <c r="G13" s="1">
        <v>-711400816</v>
      </c>
      <c r="H13" s="1">
        <v>-226402021</v>
      </c>
      <c r="I13" s="1" t="s">
        <v>260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261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368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259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260</v>
      </c>
      <c r="G37" s="1">
        <v>-47800849</v>
      </c>
      <c r="H37" s="1">
        <v>-14387265</v>
      </c>
      <c r="I37" s="1" t="s">
        <v>260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260</v>
      </c>
      <c r="G38" s="1">
        <v>-52426417</v>
      </c>
      <c r="H38" s="1">
        <v>-49376454</v>
      </c>
      <c r="I38" s="1" t="s">
        <v>260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260</v>
      </c>
      <c r="G40" s="1">
        <v>-41426141</v>
      </c>
      <c r="H40" s="1">
        <v>15502965</v>
      </c>
      <c r="I40" s="1" t="s">
        <v>260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10</v>
      </c>
      <c r="Q46" s="2" t="s">
        <v>11</v>
      </c>
      <c r="R46" s="2" t="s">
        <v>7</v>
      </c>
      <c r="S46" s="2" t="s">
        <v>12</v>
      </c>
      <c r="T46" s="2" t="s">
        <v>19</v>
      </c>
      <c r="U46" s="2" t="s">
        <v>150</v>
      </c>
      <c r="V46" s="2" t="s">
        <v>367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261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259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260</v>
      </c>
      <c r="G38" s="1">
        <v>-47801322</v>
      </c>
      <c r="H38" s="1">
        <v>-6379433</v>
      </c>
      <c r="I38" s="1" t="s">
        <v>260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260</v>
      </c>
      <c r="G39" s="1">
        <v>-52426417</v>
      </c>
      <c r="H39" s="1">
        <v>-39161947</v>
      </c>
      <c r="I39" s="1" t="s">
        <v>260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260</v>
      </c>
      <c r="G41" s="1">
        <v>-41426614</v>
      </c>
      <c r="H41" s="1">
        <v>23722274</v>
      </c>
      <c r="I41" s="1" t="s">
        <v>260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367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261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259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260</v>
      </c>
      <c r="G38" s="1">
        <v>-54509966</v>
      </c>
      <c r="H38" s="1">
        <v>-7490604</v>
      </c>
      <c r="I38" s="1" t="s">
        <v>260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260</v>
      </c>
      <c r="G39" s="1">
        <v>-59784758</v>
      </c>
      <c r="H39" s="1">
        <v>-47881741</v>
      </c>
      <c r="I39" s="1" t="s">
        <v>260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260</v>
      </c>
      <c r="G41" s="1">
        <v>-47241071</v>
      </c>
      <c r="H41" s="1">
        <v>21653186</v>
      </c>
      <c r="I41" s="1" t="s">
        <v>260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10</v>
      </c>
      <c r="Q47" s="2" t="s">
        <v>11</v>
      </c>
      <c r="R47" s="2" t="s">
        <v>7</v>
      </c>
      <c r="S47" s="2" t="s">
        <v>12</v>
      </c>
      <c r="T47" s="2" t="s">
        <v>19</v>
      </c>
      <c r="U47" s="2" t="s">
        <v>150</v>
      </c>
      <c r="V47" s="2" t="s">
        <v>367</v>
      </c>
      <c r="W47" s="2" t="s">
        <v>369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261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50"/>
  <sheetViews>
    <sheetView workbookViewId="0">
      <pane ySplit="3" topLeftCell="A14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40" customHeight="1" spans="13:13">
      <c r="M1" s="9" t="s">
        <v>313</v>
      </c>
    </row>
    <row r="2" ht="240" customHeight="1"/>
    <row r="3" ht="40.5" spans="1:27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77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359</v>
      </c>
      <c r="X3" t="s">
        <v>2</v>
      </c>
      <c r="Y3" t="s">
        <v>314</v>
      </c>
      <c r="Z3" t="s">
        <v>315</v>
      </c>
      <c r="AA3" t="s">
        <v>316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260</v>
      </c>
      <c r="G4" s="1">
        <v>-108765908</v>
      </c>
      <c r="H4" s="1">
        <v>-528488050</v>
      </c>
      <c r="I4" s="1" t="s">
        <v>260</v>
      </c>
      <c r="J4" s="1">
        <v>106775000</v>
      </c>
      <c r="K4" s="1">
        <v>54476166</v>
      </c>
      <c r="L4" s="1" t="e">
        <f>F4-G4</f>
        <v>#VALUE!</v>
      </c>
      <c r="M4" s="19" t="s">
        <v>370</v>
      </c>
      <c r="N4" s="4">
        <v>43630</v>
      </c>
      <c r="O4" s="5">
        <v>0.824305555555556</v>
      </c>
      <c r="P4" s="6" t="s">
        <v>356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259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260</v>
      </c>
      <c r="G5" s="1">
        <v>-125219639</v>
      </c>
      <c r="H5" s="1">
        <v>-653707689</v>
      </c>
      <c r="I5" s="1" t="s">
        <v>260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260</v>
      </c>
      <c r="G22" s="1">
        <v>-169429091</v>
      </c>
      <c r="H22" s="1">
        <v>4292485</v>
      </c>
      <c r="I22" s="1" t="s">
        <v>260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260</v>
      </c>
      <c r="G23" s="1">
        <v>-126424431</v>
      </c>
      <c r="H23" s="1">
        <v>-142427766</v>
      </c>
      <c r="I23" s="1" t="s">
        <v>260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260</v>
      </c>
      <c r="G24" s="1">
        <v>-109328741</v>
      </c>
      <c r="H24" s="1">
        <v>-251497303</v>
      </c>
      <c r="I24" s="1" t="s">
        <v>260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260</v>
      </c>
      <c r="G25" s="1">
        <v>-103226109</v>
      </c>
      <c r="H25" s="1">
        <v>-362730221</v>
      </c>
      <c r="I25" s="1" t="s">
        <v>260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260</v>
      </c>
      <c r="G26" s="1">
        <v>-207582471</v>
      </c>
      <c r="H26" s="1">
        <v>-484590366</v>
      </c>
      <c r="I26" s="1" t="s">
        <v>260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260</v>
      </c>
      <c r="G27" s="1">
        <v>-118725499</v>
      </c>
      <c r="H27" s="1">
        <v>-623009918</v>
      </c>
      <c r="I27" s="1" t="s">
        <v>260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260</v>
      </c>
      <c r="G28" s="1">
        <v>-136649306</v>
      </c>
      <c r="H28" s="1">
        <v>-724826134</v>
      </c>
      <c r="I28" s="1" t="s">
        <v>260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260</v>
      </c>
      <c r="G29" s="1">
        <v>-200403407</v>
      </c>
      <c r="H29" s="1">
        <v>-834870467</v>
      </c>
      <c r="I29" s="1" t="s">
        <v>260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260</v>
      </c>
      <c r="G30" s="1">
        <v>-121393337</v>
      </c>
      <c r="H30" s="1">
        <v>-883857886</v>
      </c>
      <c r="I30" s="1" t="s">
        <v>260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260</v>
      </c>
      <c r="G31" s="1">
        <v>-104367371</v>
      </c>
      <c r="H31" s="1">
        <v>-839775571</v>
      </c>
      <c r="I31" s="1" t="s">
        <v>260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260</v>
      </c>
      <c r="G32" s="1">
        <v>-205339090</v>
      </c>
      <c r="H32" s="1">
        <v>-853443804</v>
      </c>
      <c r="I32" s="1" t="s">
        <v>260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260</v>
      </c>
      <c r="G33" s="1">
        <v>-193635344</v>
      </c>
      <c r="H33" s="1">
        <v>-842881320</v>
      </c>
      <c r="I33" s="1" t="s">
        <v>260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260</v>
      </c>
      <c r="G34" s="1">
        <v>-108073720</v>
      </c>
      <c r="H34" s="1">
        <v>-824550181</v>
      </c>
      <c r="I34" s="1" t="s">
        <v>260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260</v>
      </c>
      <c r="G35" s="1">
        <v>-111907284</v>
      </c>
      <c r="H35" s="1">
        <v>-817741752</v>
      </c>
      <c r="I35" s="1" t="s">
        <v>260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260</v>
      </c>
      <c r="G36" s="1">
        <v>-119825172</v>
      </c>
      <c r="H36" s="1">
        <v>-835071076</v>
      </c>
      <c r="I36" s="1" t="s">
        <v>260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260</v>
      </c>
      <c r="G37" s="1">
        <v>-108410105</v>
      </c>
      <c r="H37" s="1">
        <v>-845573622</v>
      </c>
      <c r="I37" s="1" t="s">
        <v>260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260</v>
      </c>
      <c r="G38" s="1">
        <v>-118154256</v>
      </c>
      <c r="H38" s="1">
        <v>-842334541</v>
      </c>
      <c r="I38" s="1" t="s">
        <v>260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260</v>
      </c>
      <c r="G39" s="1">
        <v>-226307485</v>
      </c>
      <c r="H39" s="1">
        <v>-950487770</v>
      </c>
      <c r="I39" s="1" t="s">
        <v>260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260</v>
      </c>
      <c r="G40" s="1">
        <v>-185925403</v>
      </c>
      <c r="H40" s="1">
        <v>-1028259944</v>
      </c>
      <c r="I40" s="1" t="s">
        <v>260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260</v>
      </c>
      <c r="G41" s="1">
        <v>-122791474</v>
      </c>
      <c r="H41" s="1">
        <v>-1058387793</v>
      </c>
      <c r="I41" s="1" t="s">
        <v>260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260</v>
      </c>
      <c r="G42" s="1">
        <v>-226351521</v>
      </c>
      <c r="H42" s="1">
        <v>-1053874120</v>
      </c>
      <c r="I42" s="1" t="s">
        <v>260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260</v>
      </c>
      <c r="G93" s="1">
        <v>-156855637</v>
      </c>
      <c r="H93" s="1">
        <v>-65032548</v>
      </c>
      <c r="I93" s="1" t="s">
        <v>260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260</v>
      </c>
      <c r="G94" s="1">
        <v>-117273539</v>
      </c>
      <c r="H94" s="1">
        <v>-209463265</v>
      </c>
      <c r="I94" s="1" t="s">
        <v>260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260</v>
      </c>
      <c r="G96" s="1">
        <v>-180348754</v>
      </c>
      <c r="H96" s="1">
        <v>81632945</v>
      </c>
      <c r="I96" s="1" t="s">
        <v>260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260</v>
      </c>
      <c r="G97" s="1">
        <v>-116138394</v>
      </c>
      <c r="H97" s="1">
        <v>-36580383</v>
      </c>
      <c r="I97" s="1" t="s">
        <v>260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260</v>
      </c>
      <c r="G98" s="1">
        <v>-127507140</v>
      </c>
      <c r="H98" s="1">
        <v>75464888</v>
      </c>
      <c r="I98" s="1" t="s">
        <v>260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260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260</v>
      </c>
      <c r="G100" s="1">
        <v>-193949711</v>
      </c>
      <c r="H100" s="1">
        <v>100480682</v>
      </c>
      <c r="I100" s="1" t="s">
        <v>260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260</v>
      </c>
      <c r="G101" s="1">
        <v>-194042674</v>
      </c>
      <c r="H101" s="1">
        <v>148361089</v>
      </c>
      <c r="I101" s="1" t="s">
        <v>260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260</v>
      </c>
      <c r="G136" s="1">
        <v>-123551091</v>
      </c>
      <c r="H136" s="1">
        <v>-61724895</v>
      </c>
      <c r="I136" s="1" t="s">
        <v>260</v>
      </c>
      <c r="J136" s="1">
        <v>105686000</v>
      </c>
      <c r="K136" s="1">
        <v>81715166</v>
      </c>
      <c r="L136" s="1" t="e">
        <f t="shared" ref="L136:L148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260</v>
      </c>
      <c r="G137" s="1">
        <v>-135506820</v>
      </c>
      <c r="H137" s="1">
        <v>-139708199</v>
      </c>
      <c r="I137" s="1" t="s">
        <v>260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260</v>
      </c>
      <c r="G139" s="1">
        <v>-107075575</v>
      </c>
      <c r="H139" s="1">
        <v>18589095</v>
      </c>
      <c r="I139" s="1" t="s">
        <v>260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24:27">
      <c r="X149" s="7">
        <v>43779</v>
      </c>
      <c r="Y149">
        <v>-135149642</v>
      </c>
      <c r="Z149">
        <v>-313038</v>
      </c>
      <c r="AA149">
        <v>45183520</v>
      </c>
    </row>
    <row r="150" spans="24:27">
      <c r="X150" t="s">
        <v>261</v>
      </c>
      <c r="Y150">
        <v>-23239905585</v>
      </c>
      <c r="Z150" t="e">
        <v>#VALUE!</v>
      </c>
      <c r="AA150">
        <v>-11969587860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9"/>
  <sheetViews>
    <sheetView zoomScale="115" zoomScaleNormal="115" workbookViewId="0">
      <pane ySplit="3" topLeftCell="A144" activePane="bottomLeft" state="frozen"/>
      <selection/>
      <selection pane="bottomLeft" activeCell="A147" sqref="A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313</v>
      </c>
    </row>
    <row r="2" ht="214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81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260</v>
      </c>
      <c r="G4" s="1">
        <v>-125219639</v>
      </c>
      <c r="H4" s="1">
        <v>-547074809</v>
      </c>
      <c r="I4" s="1" t="s">
        <v>260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371</v>
      </c>
      <c r="N4" s="4">
        <v>43630</v>
      </c>
      <c r="O4" s="5">
        <v>0.844444444444444</v>
      </c>
      <c r="P4" s="6" t="s">
        <v>356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259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260</v>
      </c>
      <c r="G21" s="1">
        <v>-169429091</v>
      </c>
      <c r="H21" s="1">
        <v>-24784963</v>
      </c>
      <c r="I21" s="1" t="s">
        <v>260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260</v>
      </c>
      <c r="G22" s="1">
        <v>-126424431</v>
      </c>
      <c r="H22" s="1">
        <v>-158242787</v>
      </c>
      <c r="I22" s="1" t="s">
        <v>260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260</v>
      </c>
      <c r="G23" s="1">
        <v>-109328741</v>
      </c>
      <c r="H23" s="1">
        <v>-266123643</v>
      </c>
      <c r="I23" s="1" t="s">
        <v>260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260</v>
      </c>
      <c r="G24" s="1">
        <v>-103226109</v>
      </c>
      <c r="H24" s="1">
        <v>-374562068</v>
      </c>
      <c r="I24" s="1" t="s">
        <v>260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260</v>
      </c>
      <c r="G25" s="1">
        <v>-207582471</v>
      </c>
      <c r="H25" s="1">
        <v>-483157640</v>
      </c>
      <c r="I25" s="1" t="s">
        <v>260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260</v>
      </c>
      <c r="G26" s="1">
        <v>-118725499</v>
      </c>
      <c r="H26" s="1">
        <v>-601681588</v>
      </c>
      <c r="I26" s="1" t="s">
        <v>260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260</v>
      </c>
      <c r="G27" s="1">
        <v>-136649306</v>
      </c>
      <c r="H27" s="1">
        <v>-726339265</v>
      </c>
      <c r="I27" s="1" t="s">
        <v>260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260</v>
      </c>
      <c r="G28" s="1">
        <v>-200403407</v>
      </c>
      <c r="H28" s="1">
        <v>-834870467</v>
      </c>
      <c r="I28" s="1" t="s">
        <v>260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260</v>
      </c>
      <c r="G29" s="1">
        <v>-121393337</v>
      </c>
      <c r="H29" s="1">
        <v>-883857886</v>
      </c>
      <c r="I29" s="1" t="s">
        <v>260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260</v>
      </c>
      <c r="G30" s="1">
        <v>-104367371</v>
      </c>
      <c r="H30" s="1">
        <v>-839775571</v>
      </c>
      <c r="I30" s="1" t="s">
        <v>260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260</v>
      </c>
      <c r="G31" s="1">
        <v>-205339090</v>
      </c>
      <c r="H31" s="1">
        <v>-853443804</v>
      </c>
      <c r="I31" s="1" t="s">
        <v>260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260</v>
      </c>
      <c r="G32" s="1">
        <v>-193635344</v>
      </c>
      <c r="H32" s="1">
        <v>-842881320</v>
      </c>
      <c r="I32" s="1" t="s">
        <v>260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260</v>
      </c>
      <c r="G33" s="1">
        <v>-108073720</v>
      </c>
      <c r="H33" s="1">
        <v>-824550181</v>
      </c>
      <c r="I33" s="1" t="s">
        <v>260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260</v>
      </c>
      <c r="G34" s="1">
        <v>-111907284</v>
      </c>
      <c r="H34" s="1">
        <v>-817741752</v>
      </c>
      <c r="I34" s="1" t="s">
        <v>260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260</v>
      </c>
      <c r="G35" s="1">
        <v>-119825172</v>
      </c>
      <c r="H35" s="1">
        <v>-835071076</v>
      </c>
      <c r="I35" s="1" t="s">
        <v>260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260</v>
      </c>
      <c r="G36" s="1">
        <v>-108410105</v>
      </c>
      <c r="H36" s="1">
        <v>-845573622</v>
      </c>
      <c r="I36" s="1" t="s">
        <v>260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260</v>
      </c>
      <c r="G37" s="1">
        <v>-118154256</v>
      </c>
      <c r="H37" s="1">
        <v>-842334541</v>
      </c>
      <c r="I37" s="1" t="s">
        <v>260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260</v>
      </c>
      <c r="G38" s="1">
        <v>-108153229</v>
      </c>
      <c r="H38" s="1">
        <v>-950487770</v>
      </c>
      <c r="I38" s="1" t="s">
        <v>260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260</v>
      </c>
      <c r="G39" s="1">
        <v>-185925403</v>
      </c>
      <c r="H39" s="1">
        <v>-1028259944</v>
      </c>
      <c r="I39" s="1" t="s">
        <v>260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260</v>
      </c>
      <c r="G40" s="1">
        <v>-122792698</v>
      </c>
      <c r="H40" s="1">
        <v>-1058389017</v>
      </c>
      <c r="I40" s="1" t="s">
        <v>260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260</v>
      </c>
      <c r="G41" s="1">
        <v>-226352745</v>
      </c>
      <c r="H41" s="1">
        <v>-1053875344</v>
      </c>
      <c r="I41" s="1" t="s">
        <v>260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260</v>
      </c>
      <c r="G92" s="1">
        <v>-156855637</v>
      </c>
      <c r="H92" s="1">
        <v>-53286072</v>
      </c>
      <c r="I92" s="1" t="s">
        <v>260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260</v>
      </c>
      <c r="G93" s="1">
        <v>-117273539</v>
      </c>
      <c r="H93" s="1">
        <v>-196656347</v>
      </c>
      <c r="I93" s="1" t="s">
        <v>260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260</v>
      </c>
      <c r="G95" s="1">
        <v>-180348754</v>
      </c>
      <c r="H95" s="1">
        <v>102978630</v>
      </c>
      <c r="I95" s="1" t="s">
        <v>260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260</v>
      </c>
      <c r="G96" s="1">
        <v>-116138394</v>
      </c>
      <c r="H96" s="1">
        <v>-11028310</v>
      </c>
      <c r="I96" s="1" t="s">
        <v>260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260</v>
      </c>
      <c r="G97" s="1">
        <v>-124750710</v>
      </c>
      <c r="H97" s="1">
        <v>119953975</v>
      </c>
      <c r="I97" s="1" t="s">
        <v>260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260</v>
      </c>
      <c r="G99" s="1">
        <v>-193949711</v>
      </c>
      <c r="H99" s="1">
        <v>107527435</v>
      </c>
      <c r="I99" s="1" t="s">
        <v>260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260</v>
      </c>
      <c r="G100" s="1">
        <v>-194043897</v>
      </c>
      <c r="H100" s="1">
        <v>155406619</v>
      </c>
      <c r="I100" s="1" t="s">
        <v>260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47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260</v>
      </c>
      <c r="G135" s="1">
        <v>-123551091</v>
      </c>
      <c r="H135" s="1">
        <v>-27821779</v>
      </c>
      <c r="I135" s="1" t="s">
        <v>260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260</v>
      </c>
      <c r="G136" s="1">
        <v>-135506820</v>
      </c>
      <c r="H136" s="1">
        <v>-117771452</v>
      </c>
      <c r="I136" s="1" t="s">
        <v>260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260</v>
      </c>
      <c r="G138" s="1">
        <v>-107075575</v>
      </c>
      <c r="H138" s="1">
        <v>25640983</v>
      </c>
      <c r="I138" s="1" t="s">
        <v>260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23:26">
      <c r="W148" s="7">
        <v>43779</v>
      </c>
      <c r="X148">
        <v>-135149642</v>
      </c>
      <c r="Y148">
        <v>21202366</v>
      </c>
      <c r="Z148">
        <v>86804339</v>
      </c>
    </row>
    <row r="149" spans="23:26">
      <c r="W149" t="s">
        <v>261</v>
      </c>
      <c r="X149">
        <v>-22699243072</v>
      </c>
      <c r="Y149" t="e">
        <v>#VALUE!</v>
      </c>
      <c r="Z149">
        <v>-10336622709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47"/>
  <sheetViews>
    <sheetView zoomScale="115" zoomScaleNormal="115" workbookViewId="0">
      <pane ySplit="3" topLeftCell="A137" activePane="bottomLeft" state="frozen"/>
      <selection/>
      <selection pane="bottomLeft" activeCell="A145" sqref="A14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313</v>
      </c>
    </row>
    <row r="2" ht="183" customHeight="1"/>
    <row r="3" ht="40.5" spans="1:26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76</v>
      </c>
      <c r="N3" s="2" t="s">
        <v>2</v>
      </c>
      <c r="O3" s="2" t="s">
        <v>3</v>
      </c>
      <c r="P3" s="2" t="s">
        <v>326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314</v>
      </c>
      <c r="Y3" t="s">
        <v>315</v>
      </c>
      <c r="Z3" t="s">
        <v>316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370</v>
      </c>
      <c r="N4" s="4">
        <v>43630</v>
      </c>
      <c r="O4" s="5">
        <v>0.824305555555556</v>
      </c>
      <c r="P4" t="s">
        <v>324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259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324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260</v>
      </c>
      <c r="G19" s="1">
        <v>-169429091</v>
      </c>
      <c r="H19" s="1">
        <v>-13639108</v>
      </c>
      <c r="I19" s="1" t="s">
        <v>260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260</v>
      </c>
      <c r="G20" s="1">
        <v>-126424431</v>
      </c>
      <c r="H20" s="1">
        <v>-148899297</v>
      </c>
      <c r="I20" s="1" t="s">
        <v>260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260</v>
      </c>
      <c r="G21" s="1">
        <v>-109328741</v>
      </c>
      <c r="H21" s="1">
        <v>-259712811</v>
      </c>
      <c r="I21" s="1" t="s">
        <v>260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260</v>
      </c>
      <c r="G22" s="1">
        <v>-103226109</v>
      </c>
      <c r="H22" s="1">
        <v>-375073965</v>
      </c>
      <c r="I22" s="1" t="s">
        <v>260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260</v>
      </c>
      <c r="G23" s="1">
        <v>-207582471</v>
      </c>
      <c r="H23" s="1">
        <v>-486035883</v>
      </c>
      <c r="I23" s="1" t="s">
        <v>260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260</v>
      </c>
      <c r="G24" s="1">
        <v>-118725499</v>
      </c>
      <c r="H24" s="1">
        <v>-606617170</v>
      </c>
      <c r="I24" s="1" t="s">
        <v>260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260</v>
      </c>
      <c r="G25" s="1">
        <v>-136649306</v>
      </c>
      <c r="H25" s="1">
        <v>-724306713</v>
      </c>
      <c r="I25" s="1" t="s">
        <v>260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260</v>
      </c>
      <c r="G26" s="1">
        <v>-200403407</v>
      </c>
      <c r="H26" s="1">
        <v>-834870467</v>
      </c>
      <c r="I26" s="1" t="s">
        <v>260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260</v>
      </c>
      <c r="G27" s="1">
        <v>-121393337</v>
      </c>
      <c r="H27" s="1">
        <v>-883857886</v>
      </c>
      <c r="I27" s="1" t="s">
        <v>260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260</v>
      </c>
      <c r="G28" s="1">
        <v>-104367371</v>
      </c>
      <c r="H28" s="1">
        <v>-839775571</v>
      </c>
      <c r="I28" s="1" t="s">
        <v>260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260</v>
      </c>
      <c r="G29" s="1">
        <v>-205339090</v>
      </c>
      <c r="H29" s="1">
        <v>-853443804</v>
      </c>
      <c r="I29" s="1" t="s">
        <v>260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260</v>
      </c>
      <c r="G30" s="1">
        <v>-193635344</v>
      </c>
      <c r="H30" s="1">
        <v>-842881320</v>
      </c>
      <c r="I30" s="1" t="s">
        <v>260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260</v>
      </c>
      <c r="G31" s="1">
        <v>-108074943</v>
      </c>
      <c r="H31" s="1">
        <v>-824551404</v>
      </c>
      <c r="I31" s="1" t="s">
        <v>260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260</v>
      </c>
      <c r="G32" s="1">
        <v>-111908507</v>
      </c>
      <c r="H32" s="1">
        <v>-817742975</v>
      </c>
      <c r="I32" s="1" t="s">
        <v>260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260</v>
      </c>
      <c r="G33" s="1">
        <v>-119825172</v>
      </c>
      <c r="H33" s="1">
        <v>-835072299</v>
      </c>
      <c r="I33" s="1" t="s">
        <v>260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260</v>
      </c>
      <c r="G34" s="1">
        <v>-108411328</v>
      </c>
      <c r="H34" s="1">
        <v>-845576068</v>
      </c>
      <c r="I34" s="1" t="s">
        <v>260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260</v>
      </c>
      <c r="G35" s="1">
        <v>-118154256</v>
      </c>
      <c r="H35" s="1">
        <v>-842336987</v>
      </c>
      <c r="I35" s="1" t="s">
        <v>260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260</v>
      </c>
      <c r="G36" s="1">
        <v>-108153229</v>
      </c>
      <c r="H36" s="1">
        <v>-950490216</v>
      </c>
      <c r="I36" s="1" t="s">
        <v>260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260</v>
      </c>
      <c r="G37" s="1">
        <v>-185925403</v>
      </c>
      <c r="H37" s="1">
        <v>-1028262390</v>
      </c>
      <c r="I37" s="1" t="s">
        <v>260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260</v>
      </c>
      <c r="G38" s="1">
        <v>-122792698</v>
      </c>
      <c r="H38" s="1">
        <v>-1058391463</v>
      </c>
      <c r="I38" s="1" t="s">
        <v>260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260</v>
      </c>
      <c r="G39" s="1">
        <v>-226352745</v>
      </c>
      <c r="H39" s="1">
        <v>-1053876567</v>
      </c>
      <c r="I39" s="1" t="s">
        <v>260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260</v>
      </c>
      <c r="G90" s="1">
        <v>-156855637</v>
      </c>
      <c r="H90" s="1">
        <v>-23367817</v>
      </c>
      <c r="I90" s="1" t="s">
        <v>260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260</v>
      </c>
      <c r="G91" s="1">
        <v>-117273539</v>
      </c>
      <c r="H91" s="1">
        <v>-173741368</v>
      </c>
      <c r="I91" s="1" t="s">
        <v>260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260</v>
      </c>
      <c r="G93" s="1">
        <v>-180348754</v>
      </c>
      <c r="H93" s="1">
        <v>110136804</v>
      </c>
      <c r="I93" s="1" t="s">
        <v>260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260</v>
      </c>
      <c r="G94" s="1">
        <v>-116138394</v>
      </c>
      <c r="H94" s="1">
        <v>-15008491</v>
      </c>
      <c r="I94" s="1" t="s">
        <v>260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260</v>
      </c>
      <c r="G95" s="1">
        <v>-127450710</v>
      </c>
      <c r="H95" s="1">
        <v>96404999</v>
      </c>
      <c r="I95" s="1" t="s">
        <v>260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260</v>
      </c>
      <c r="G97" s="1">
        <v>-193949711</v>
      </c>
      <c r="H97" s="1">
        <v>84190390</v>
      </c>
      <c r="I97" s="1" t="s">
        <v>260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260</v>
      </c>
      <c r="G98" s="1">
        <v>-194045121</v>
      </c>
      <c r="H98" s="1">
        <v>132069573</v>
      </c>
      <c r="I98" s="1" t="s">
        <v>260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45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260</v>
      </c>
      <c r="G133" s="1">
        <v>-123549868</v>
      </c>
      <c r="H133" s="1">
        <v>-43187305</v>
      </c>
      <c r="I133" s="1" t="s">
        <v>260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260</v>
      </c>
      <c r="G134" s="1">
        <v>-135508044</v>
      </c>
      <c r="H134" s="1">
        <v>-120718898</v>
      </c>
      <c r="I134" s="1" t="s">
        <v>260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1:26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W135" s="7">
        <v>43768</v>
      </c>
      <c r="X135">
        <v>-135508044</v>
      </c>
      <c r="Y135" t="e">
        <v>#VALUE!</v>
      </c>
      <c r="Z135">
        <v>-120718898</v>
      </c>
    </row>
    <row r="136" spans="1:26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260</v>
      </c>
      <c r="G136" s="1">
        <v>-107075575</v>
      </c>
      <c r="H136" s="1">
        <v>45549423</v>
      </c>
      <c r="I136" s="1" t="s">
        <v>260</v>
      </c>
      <c r="J136" s="1">
        <v>105686000</v>
      </c>
      <c r="K136" s="1">
        <v>81715166</v>
      </c>
      <c r="L136" s="1" t="e">
        <f t="shared" si="2"/>
        <v>#VALUE!</v>
      </c>
      <c r="W136" s="7">
        <v>43769</v>
      </c>
      <c r="X136">
        <v>-117103513</v>
      </c>
      <c r="Y136">
        <v>-117103513</v>
      </c>
      <c r="Z136">
        <v>-257353531</v>
      </c>
    </row>
    <row r="137" spans="1:26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W137" s="7">
        <v>43770</v>
      </c>
      <c r="X137">
        <v>-107075575</v>
      </c>
      <c r="Y137" t="e">
        <v>#VALUE!</v>
      </c>
      <c r="Z137">
        <v>45549423</v>
      </c>
    </row>
    <row r="138" spans="1:26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W138" s="7">
        <v>43771</v>
      </c>
      <c r="X138">
        <v>-187931480</v>
      </c>
      <c r="Y138">
        <v>326030791</v>
      </c>
      <c r="Z138">
        <v>52779766</v>
      </c>
    </row>
    <row r="139" spans="1:26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W139" s="7">
        <v>43772</v>
      </c>
      <c r="X139">
        <v>-136019349</v>
      </c>
      <c r="Y139">
        <v>79812527</v>
      </c>
      <c r="Z139">
        <v>68402827</v>
      </c>
    </row>
    <row r="140" spans="1:26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W140" s="7">
        <v>43773</v>
      </c>
      <c r="X140">
        <v>-104004075</v>
      </c>
      <c r="Y140">
        <v>17834452</v>
      </c>
      <c r="Z140">
        <v>73420446</v>
      </c>
    </row>
    <row r="141" spans="1:26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W141" s="7">
        <v>43774</v>
      </c>
      <c r="X141">
        <v>-118943232</v>
      </c>
      <c r="Y141">
        <v>833499</v>
      </c>
      <c r="Z141">
        <v>108679166</v>
      </c>
    </row>
    <row r="142" spans="1:26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W142" s="7">
        <v>43775</v>
      </c>
      <c r="X142">
        <v>-106839494</v>
      </c>
      <c r="Y142">
        <v>1726284</v>
      </c>
      <c r="Z142">
        <v>171123524</v>
      </c>
    </row>
    <row r="143" spans="1:26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W143" s="7">
        <v>43776</v>
      </c>
      <c r="X143">
        <v>-128916125</v>
      </c>
      <c r="Y143">
        <v>-3473335</v>
      </c>
      <c r="Z143">
        <v>242440159</v>
      </c>
    </row>
    <row r="144" spans="1:26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W144" s="7">
        <v>43777</v>
      </c>
      <c r="X144">
        <v>-232871271</v>
      </c>
      <c r="Y144">
        <v>1423276</v>
      </c>
      <c r="Z144">
        <v>364440283</v>
      </c>
    </row>
    <row r="145" spans="1:26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W145" s="7">
        <v>43778</v>
      </c>
      <c r="X145">
        <v>-173427788</v>
      </c>
      <c r="Y145">
        <v>8387677</v>
      </c>
      <c r="Z145">
        <v>105121104</v>
      </c>
    </row>
    <row r="146" spans="23:26">
      <c r="W146" s="7">
        <v>43779</v>
      </c>
      <c r="X146">
        <v>-135148418</v>
      </c>
      <c r="Y146">
        <v>2522854</v>
      </c>
      <c r="Z146">
        <v>44423412</v>
      </c>
    </row>
    <row r="147" spans="23:26">
      <c r="W147" t="s">
        <v>261</v>
      </c>
      <c r="X147">
        <v>-22368277476</v>
      </c>
      <c r="Y147" t="e">
        <v>#VALUE!</v>
      </c>
      <c r="Z147">
        <v>-8431267666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3"/>
  <sheetViews>
    <sheetView workbookViewId="0">
      <pane ySplit="3" topLeftCell="A135" activePane="bottomLeft" state="frozen"/>
      <selection/>
      <selection pane="bottomLeft" activeCell="A141" sqref="A141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313</v>
      </c>
    </row>
    <row r="2" ht="226" customHeight="1"/>
    <row r="3" ht="54" spans="1:29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372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314</v>
      </c>
      <c r="AB3" t="s">
        <v>315</v>
      </c>
      <c r="AC3" t="s">
        <v>316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373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259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260</v>
      </c>
      <c r="G15" s="1">
        <v>-198734428</v>
      </c>
      <c r="H15" s="1">
        <v>-20796397</v>
      </c>
      <c r="I15" s="1" t="s">
        <v>260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260</v>
      </c>
      <c r="G16" s="1">
        <v>-148291457</v>
      </c>
      <c r="H16" s="1">
        <v>-178556785</v>
      </c>
      <c r="I16" s="1" t="s">
        <v>260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260</v>
      </c>
      <c r="G17" s="1">
        <v>-128238808</v>
      </c>
      <c r="H17" s="1">
        <v>-304363801</v>
      </c>
      <c r="I17" s="1" t="s">
        <v>260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260</v>
      </c>
      <c r="G18" s="1">
        <v>-121079199</v>
      </c>
      <c r="H18" s="1">
        <v>-438952056</v>
      </c>
      <c r="I18" s="1" t="s">
        <v>260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260</v>
      </c>
      <c r="G19" s="1">
        <v>-243485580</v>
      </c>
      <c r="H19" s="1">
        <v>-561489458</v>
      </c>
      <c r="I19" s="1" t="s">
        <v>260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260</v>
      </c>
      <c r="G20" s="1">
        <v>-139260878</v>
      </c>
      <c r="H20" s="1">
        <v>-712978456</v>
      </c>
      <c r="I20" s="1" t="s">
        <v>260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260</v>
      </c>
      <c r="G21" s="1">
        <v>-160284881</v>
      </c>
      <c r="H21" s="1">
        <v>-859956364</v>
      </c>
      <c r="I21" s="1" t="s">
        <v>260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260</v>
      </c>
      <c r="G22" s="1">
        <v>-235066222</v>
      </c>
      <c r="H22" s="1">
        <v>-979272468</v>
      </c>
      <c r="I22" s="1" t="s">
        <v>260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260</v>
      </c>
      <c r="G23" s="1">
        <v>-142390159</v>
      </c>
      <c r="H23" s="1">
        <v>-1036733104</v>
      </c>
      <c r="I23" s="1" t="s">
        <v>260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260</v>
      </c>
      <c r="G24" s="1">
        <v>-122419294</v>
      </c>
      <c r="H24" s="1">
        <v>-987026083</v>
      </c>
      <c r="I24" s="1" t="s">
        <v>260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260</v>
      </c>
      <c r="G25" s="1">
        <v>-240855606</v>
      </c>
      <c r="H25" s="1">
        <v>-1001058445</v>
      </c>
      <c r="I25" s="1" t="s">
        <v>260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260</v>
      </c>
      <c r="G26" s="1">
        <v>-227127519</v>
      </c>
      <c r="H26" s="1">
        <v>-988670453</v>
      </c>
      <c r="I26" s="1" t="s">
        <v>260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260</v>
      </c>
      <c r="G27" s="1">
        <v>-126766712</v>
      </c>
      <c r="H27" s="1">
        <v>-967168665</v>
      </c>
      <c r="I27" s="1" t="s">
        <v>260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260</v>
      </c>
      <c r="G28" s="1">
        <v>-131263349</v>
      </c>
      <c r="H28" s="1">
        <v>-959182614</v>
      </c>
      <c r="I28" s="1" t="s">
        <v>260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260</v>
      </c>
      <c r="G29" s="1">
        <v>-140550756</v>
      </c>
      <c r="H29" s="1">
        <v>-979509307</v>
      </c>
      <c r="I29" s="1" t="s">
        <v>260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260</v>
      </c>
      <c r="G30" s="1">
        <v>-127161281</v>
      </c>
      <c r="H30" s="1">
        <v>-991828429</v>
      </c>
      <c r="I30" s="1" t="s">
        <v>260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260</v>
      </c>
      <c r="G31" s="1">
        <v>-138590831</v>
      </c>
      <c r="H31" s="1">
        <v>-988029101</v>
      </c>
      <c r="I31" s="1" t="s">
        <v>260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260</v>
      </c>
      <c r="G32" s="1">
        <v>-126859974</v>
      </c>
      <c r="H32" s="1">
        <v>-1114889075</v>
      </c>
      <c r="I32" s="1" t="s">
        <v>260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260</v>
      </c>
      <c r="G33" s="1">
        <v>-218084028</v>
      </c>
      <c r="H33" s="1">
        <v>-1206113129</v>
      </c>
      <c r="I33" s="1" t="s">
        <v>260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260</v>
      </c>
      <c r="G34" s="1">
        <v>-144030126</v>
      </c>
      <c r="H34" s="1">
        <v>-1241452048</v>
      </c>
      <c r="I34" s="1" t="s">
        <v>260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260</v>
      </c>
      <c r="G35" s="1">
        <v>-265502458</v>
      </c>
      <c r="H35" s="1">
        <v>-1236157668</v>
      </c>
      <c r="I35" s="1" t="s">
        <v>260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260</v>
      </c>
      <c r="G86" s="13">
        <v>-183987639</v>
      </c>
      <c r="H86" s="1">
        <v>-19967875</v>
      </c>
      <c r="I86" s="1" t="s">
        <v>260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260</v>
      </c>
      <c r="G87" s="13">
        <v>-137557781</v>
      </c>
      <c r="H87" s="1">
        <v>-200744034</v>
      </c>
      <c r="I87" s="1" t="s">
        <v>260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260</v>
      </c>
      <c r="G89" s="13">
        <v>-211542812</v>
      </c>
      <c r="H89" s="1">
        <v>138744333</v>
      </c>
      <c r="I89" s="1" t="s">
        <v>260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260</v>
      </c>
      <c r="G90" s="13">
        <v>-136226294</v>
      </c>
      <c r="H90" s="1">
        <v>-6887965</v>
      </c>
      <c r="I90" s="1" t="s">
        <v>260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260</v>
      </c>
      <c r="G91" s="13">
        <v>-149495248</v>
      </c>
      <c r="H91" s="1">
        <v>128048846</v>
      </c>
      <c r="I91" s="1" t="s">
        <v>260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260</v>
      </c>
      <c r="G93" s="13">
        <v>-227496261</v>
      </c>
      <c r="H93" s="1">
        <v>99664703</v>
      </c>
      <c r="I93" s="1" t="s">
        <v>260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260</v>
      </c>
      <c r="G94" s="13">
        <v>-227605304</v>
      </c>
      <c r="H94" s="1">
        <v>155829623</v>
      </c>
      <c r="I94" s="1" t="s">
        <v>260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260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260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260</v>
      </c>
      <c r="G132" s="13">
        <v>-125595923</v>
      </c>
      <c r="H132" s="1">
        <v>72190103</v>
      </c>
      <c r="I132" s="1" t="s">
        <v>260</v>
      </c>
      <c r="J132" s="1">
        <v>123966000</v>
      </c>
      <c r="K132" s="1">
        <v>95850328</v>
      </c>
      <c r="L132" s="1" t="e">
        <f t="shared" ref="L132:L141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26:29">
      <c r="Z142" s="7">
        <v>43779</v>
      </c>
      <c r="AA142">
        <v>-158525826</v>
      </c>
      <c r="AB142">
        <v>13933263</v>
      </c>
      <c r="AC142">
        <v>68135615</v>
      </c>
    </row>
    <row r="143" spans="26:29">
      <c r="Z143" t="s">
        <v>261</v>
      </c>
      <c r="AA143">
        <v>-25129360682</v>
      </c>
      <c r="AB143" t="e">
        <v>#VALUE!</v>
      </c>
      <c r="AC143">
        <v>-9441363561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43"/>
  <sheetViews>
    <sheetView zoomScale="115" zoomScaleNormal="115" workbookViewId="0">
      <pane ySplit="3" topLeftCell="A138" activePane="bottomLeft" state="frozen"/>
      <selection/>
      <selection pane="bottomLeft" activeCell="A141" sqref="A1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313</v>
      </c>
    </row>
    <row r="2" ht="217" customHeight="1"/>
    <row r="3" ht="40.5" spans="1:29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264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314</v>
      </c>
      <c r="AB3" t="s">
        <v>315</v>
      </c>
      <c r="AC3" t="s">
        <v>316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374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259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260</v>
      </c>
      <c r="G15" s="1">
        <v>-132266516</v>
      </c>
      <c r="H15" s="1">
        <v>5132675</v>
      </c>
      <c r="I15" s="1" t="s">
        <v>260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260</v>
      </c>
      <c r="G16" s="1">
        <v>-98694497</v>
      </c>
      <c r="H16" s="1">
        <v>-103188562</v>
      </c>
      <c r="I16" s="1" t="s">
        <v>260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260</v>
      </c>
      <c r="G17" s="1">
        <v>-85348576</v>
      </c>
      <c r="H17" s="1">
        <v>-188264918</v>
      </c>
      <c r="I17" s="1" t="s">
        <v>260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260</v>
      </c>
      <c r="G18" s="1">
        <v>-80584495</v>
      </c>
      <c r="H18" s="1">
        <v>-273335362</v>
      </c>
      <c r="I18" s="1" t="s">
        <v>260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260</v>
      </c>
      <c r="G19" s="1">
        <v>-162051334</v>
      </c>
      <c r="H19" s="1">
        <v>-360391583</v>
      </c>
      <c r="I19" s="1" t="s">
        <v>260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260</v>
      </c>
      <c r="G20" s="1">
        <v>-92684249</v>
      </c>
      <c r="H20" s="1">
        <v>-464831167</v>
      </c>
      <c r="I20" s="1" t="s">
        <v>260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260</v>
      </c>
      <c r="G21" s="1">
        <v>-106676649</v>
      </c>
      <c r="H21" s="1">
        <v>-561595827</v>
      </c>
      <c r="I21" s="1" t="s">
        <v>260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260</v>
      </c>
      <c r="G22" s="1">
        <v>-156446926</v>
      </c>
      <c r="H22" s="1">
        <v>-651749987</v>
      </c>
      <c r="I22" s="1" t="s">
        <v>260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260</v>
      </c>
      <c r="G23" s="1">
        <v>-94766923</v>
      </c>
      <c r="H23" s="1">
        <v>-689992505</v>
      </c>
      <c r="I23" s="1" t="s">
        <v>260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260</v>
      </c>
      <c r="G24" s="1">
        <v>-81475433</v>
      </c>
      <c r="H24" s="1">
        <v>-655579205</v>
      </c>
      <c r="I24" s="1" t="s">
        <v>260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260</v>
      </c>
      <c r="G25" s="1">
        <v>-160300016</v>
      </c>
      <c r="H25" s="1">
        <v>-666249448</v>
      </c>
      <c r="I25" s="1" t="s">
        <v>260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260</v>
      </c>
      <c r="G26" s="1">
        <v>-151163369</v>
      </c>
      <c r="H26" s="1">
        <v>-658003739</v>
      </c>
      <c r="I26" s="1" t="s">
        <v>260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260</v>
      </c>
      <c r="G27" s="1">
        <v>-84368831</v>
      </c>
      <c r="H27" s="1">
        <v>-643693351</v>
      </c>
      <c r="I27" s="1" t="s">
        <v>260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260</v>
      </c>
      <c r="G28" s="1">
        <v>-87361541</v>
      </c>
      <c r="H28" s="1">
        <v>-638378283</v>
      </c>
      <c r="I28" s="1" t="s">
        <v>260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260</v>
      </c>
      <c r="G29" s="1">
        <v>-93542720</v>
      </c>
      <c r="H29" s="1">
        <v>-651906593</v>
      </c>
      <c r="I29" s="1" t="s">
        <v>260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260</v>
      </c>
      <c r="G30" s="1">
        <v>-84631434</v>
      </c>
      <c r="H30" s="1">
        <v>-660105511</v>
      </c>
      <c r="I30" s="1" t="s">
        <v>260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260</v>
      </c>
      <c r="G31" s="1">
        <v>-92238303</v>
      </c>
      <c r="H31" s="1">
        <v>-657576891</v>
      </c>
      <c r="I31" s="1" t="s">
        <v>260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260</v>
      </c>
      <c r="G32" s="1">
        <v>-84430901</v>
      </c>
      <c r="H32" s="1">
        <v>-742007792</v>
      </c>
      <c r="I32" s="1" t="s">
        <v>260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260</v>
      </c>
      <c r="G33" s="1">
        <v>-145144527</v>
      </c>
      <c r="H33" s="1">
        <v>-802721418</v>
      </c>
      <c r="I33" s="1" t="s">
        <v>260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260</v>
      </c>
      <c r="G34" s="1">
        <v>-95858394</v>
      </c>
      <c r="H34" s="1">
        <v>-826241026</v>
      </c>
      <c r="I34" s="1" t="s">
        <v>260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260</v>
      </c>
      <c r="G35" s="1">
        <v>-80845188</v>
      </c>
      <c r="H35" s="1">
        <v>-822717383</v>
      </c>
      <c r="I35" s="1" t="s">
        <v>260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260</v>
      </c>
      <c r="G86" s="1">
        <v>-122450923</v>
      </c>
      <c r="H86" s="1">
        <v>-6101713</v>
      </c>
      <c r="I86" t="s">
        <v>260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260</v>
      </c>
      <c r="G87" s="1">
        <v>-91550762</v>
      </c>
      <c r="H87" s="1">
        <v>-129335867</v>
      </c>
      <c r="I87" t="s">
        <v>260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260</v>
      </c>
      <c r="G89" s="1">
        <v>-140791060</v>
      </c>
      <c r="H89" s="1">
        <v>59740978</v>
      </c>
      <c r="I89" t="s">
        <v>260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260</v>
      </c>
      <c r="G90" s="1">
        <v>-90664600</v>
      </c>
      <c r="H90" s="1">
        <v>-37336930</v>
      </c>
      <c r="I90" t="s">
        <v>260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260</v>
      </c>
      <c r="G91" s="1">
        <v>-99946573</v>
      </c>
      <c r="H91" s="1">
        <v>56273086</v>
      </c>
      <c r="I91" t="s">
        <v>260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260</v>
      </c>
      <c r="G93" s="1">
        <v>-151408783</v>
      </c>
      <c r="H93" s="1">
        <v>37449840</v>
      </c>
      <c r="I93" t="s">
        <v>260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260</v>
      </c>
      <c r="G94" s="1">
        <v>-151482310</v>
      </c>
      <c r="H94" s="1">
        <v>74827204</v>
      </c>
      <c r="I94" t="s">
        <v>260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260</v>
      </c>
      <c r="G129" s="1">
        <v>-96451397</v>
      </c>
      <c r="H129" s="1">
        <v>-27865915</v>
      </c>
      <c r="I129" s="1" t="s">
        <v>260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260</v>
      </c>
      <c r="G130" s="1">
        <v>-105784756</v>
      </c>
      <c r="H130" s="1">
        <v>-95189851</v>
      </c>
      <c r="I130" s="1" t="s">
        <v>260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260</v>
      </c>
      <c r="G132" s="1">
        <v>-83589619</v>
      </c>
      <c r="H132" s="1">
        <v>75606430</v>
      </c>
      <c r="I132" s="1" t="s">
        <v>260</v>
      </c>
      <c r="J132" s="1">
        <v>877711000</v>
      </c>
      <c r="K132" s="1">
        <v>63792421</v>
      </c>
      <c r="L132" s="1" t="e">
        <f t="shared" ref="L132:L141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26:29">
      <c r="Z142" s="7">
        <v>43779</v>
      </c>
      <c r="AA142">
        <v>-105505921</v>
      </c>
      <c r="AB142">
        <v>-1206877</v>
      </c>
      <c r="AC142">
        <v>60988831</v>
      </c>
    </row>
    <row r="143" spans="26:29">
      <c r="Z143" t="s">
        <v>261</v>
      </c>
      <c r="AA143">
        <v>-16533455479</v>
      </c>
      <c r="AB143" t="e">
        <v>#VALUE!</v>
      </c>
      <c r="AC143">
        <v>-5114970289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4"/>
  <sheetViews>
    <sheetView workbookViewId="0">
      <pane ySplit="3" topLeftCell="A117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313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375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260</v>
      </c>
      <c r="G4" s="1">
        <v>-116233976</v>
      </c>
      <c r="H4" s="1">
        <v>-298588781</v>
      </c>
      <c r="I4" s="1" t="s">
        <v>260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259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260</v>
      </c>
      <c r="G5" s="1">
        <v>-70408135</v>
      </c>
      <c r="H5" s="1">
        <v>-368996916</v>
      </c>
      <c r="I5" s="1" t="s">
        <v>260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260</v>
      </c>
      <c r="G6" s="1">
        <v>-60533075</v>
      </c>
      <c r="H6" s="1">
        <v>-429529991</v>
      </c>
      <c r="I6" s="1" t="s">
        <v>260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260</v>
      </c>
      <c r="G7" s="1">
        <v>-119096672</v>
      </c>
      <c r="H7" s="1">
        <v>-488093588</v>
      </c>
      <c r="I7" s="1" t="s">
        <v>260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260</v>
      </c>
      <c r="G8" s="1">
        <v>-112308499</v>
      </c>
      <c r="H8" s="1">
        <v>-488871163</v>
      </c>
      <c r="I8" s="1" t="s">
        <v>260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260</v>
      </c>
      <c r="G9" s="1">
        <v>-62682757</v>
      </c>
      <c r="H9" s="1">
        <v>-478239102</v>
      </c>
      <c r="I9" s="1" t="s">
        <v>260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260</v>
      </c>
      <c r="G10" s="1">
        <v>-64906224</v>
      </c>
      <c r="H10" s="1">
        <v>-474290214</v>
      </c>
      <c r="I10" s="1" t="s">
        <v>260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260</v>
      </c>
      <c r="G11" s="1">
        <v>-69498599</v>
      </c>
      <c r="H11" s="1">
        <v>-484341221</v>
      </c>
      <c r="I11" s="1" t="s">
        <v>260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260</v>
      </c>
      <c r="G12" s="1">
        <v>-62877861</v>
      </c>
      <c r="H12" s="1">
        <v>-490432698</v>
      </c>
      <c r="I12" s="1" t="s">
        <v>260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260</v>
      </c>
      <c r="G13" s="1">
        <v>-68529469</v>
      </c>
      <c r="H13" s="1">
        <v>-488554032</v>
      </c>
      <c r="I13" s="1" t="s">
        <v>260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260</v>
      </c>
      <c r="G14" s="1">
        <v>-62728873</v>
      </c>
      <c r="H14" s="1">
        <v>-551282905</v>
      </c>
      <c r="I14" s="1" t="s">
        <v>260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260</v>
      </c>
      <c r="G15" s="1">
        <v>-107836734</v>
      </c>
      <c r="H15" s="1">
        <v>-596390766</v>
      </c>
      <c r="I15" s="1" t="s">
        <v>260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260</v>
      </c>
      <c r="G16" s="1">
        <v>-71219055</v>
      </c>
      <c r="H16" s="1">
        <v>-613864919</v>
      </c>
      <c r="I16" s="1" t="s">
        <v>260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260</v>
      </c>
      <c r="G17" s="1">
        <v>-60064827</v>
      </c>
      <c r="H17" s="1">
        <v>-611246989</v>
      </c>
      <c r="I17" s="1" t="s">
        <v>260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260</v>
      </c>
      <c r="G68" s="13">
        <v>-90976269</v>
      </c>
      <c r="H68" s="1">
        <v>-12911654</v>
      </c>
      <c r="I68" s="1" t="s">
        <v>260</v>
      </c>
      <c r="J68" s="1">
        <v>105686000</v>
      </c>
      <c r="K68" s="1">
        <v>47394796</v>
      </c>
      <c r="L68" s="1" t="e">
        <f t="shared" ref="L68:L123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260</v>
      </c>
      <c r="G69" s="13">
        <v>-68018652</v>
      </c>
      <c r="H69" s="1">
        <v>-102382762</v>
      </c>
      <c r="I69" s="1" t="s">
        <v>260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260</v>
      </c>
      <c r="G71" s="13">
        <v>-104602277</v>
      </c>
      <c r="H71" s="1">
        <v>57247375</v>
      </c>
      <c r="I71" s="1" t="s">
        <v>260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260</v>
      </c>
      <c r="G72" s="13">
        <v>-67360268</v>
      </c>
      <c r="H72" s="1">
        <v>-14513007</v>
      </c>
      <c r="I72" s="1" t="s">
        <v>260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260</v>
      </c>
      <c r="G73" s="13">
        <v>-73921412</v>
      </c>
      <c r="H73" s="1">
        <v>59706526</v>
      </c>
      <c r="I73" s="1" t="s">
        <v>260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260</v>
      </c>
      <c r="G75" s="13">
        <v>-112490832</v>
      </c>
      <c r="H75" s="1">
        <v>64564506</v>
      </c>
      <c r="I75" s="1" t="s">
        <v>260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260</v>
      </c>
      <c r="G76" s="13">
        <v>-112545459</v>
      </c>
      <c r="H76" s="1">
        <v>92334433</v>
      </c>
      <c r="I76" s="1" t="s">
        <v>260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260</v>
      </c>
      <c r="G111" s="13">
        <v>-71659633</v>
      </c>
      <c r="H111" s="1">
        <v>-19993582</v>
      </c>
      <c r="I111" s="1" t="s">
        <v>260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260</v>
      </c>
      <c r="G112" s="13">
        <v>-78593956</v>
      </c>
      <c r="H112" s="1">
        <v>-63449069</v>
      </c>
      <c r="I112" s="1" t="s">
        <v>260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260</v>
      </c>
      <c r="G114" s="13">
        <v>-62103833</v>
      </c>
      <c r="H114" s="1">
        <v>56063591</v>
      </c>
      <c r="I114" s="1" t="s">
        <v>260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27:30">
      <c r="AA124" t="s">
        <v>261</v>
      </c>
      <c r="AB124">
        <v>-10889109012</v>
      </c>
      <c r="AC124" t="e">
        <v>#VALUE!</v>
      </c>
      <c r="AD124">
        <v>-2729213554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23"/>
  <sheetViews>
    <sheetView workbookViewId="0">
      <pane ySplit="3" topLeftCell="A117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313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376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260</v>
      </c>
      <c r="G4" s="1">
        <v>-109585443</v>
      </c>
      <c r="H4" s="1">
        <v>-552535554</v>
      </c>
      <c r="I4" s="1" t="s">
        <v>260</v>
      </c>
      <c r="J4" s="1">
        <v>110970000</v>
      </c>
      <c r="K4" s="1">
        <v>85801874</v>
      </c>
      <c r="L4" s="1" t="e">
        <f>F4+G4</f>
        <v>#VALUE!</v>
      </c>
      <c r="M4" s="19" t="s">
        <v>377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259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260</v>
      </c>
      <c r="G5" s="1">
        <v>-215605461</v>
      </c>
      <c r="H5" s="1">
        <v>-658555572</v>
      </c>
      <c r="I5" s="1" t="s">
        <v>260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260</v>
      </c>
      <c r="G6" s="1">
        <v>-203316561</v>
      </c>
      <c r="H6" s="1">
        <v>-755852115</v>
      </c>
      <c r="I6" s="1" t="s">
        <v>260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260</v>
      </c>
      <c r="G7" s="1">
        <v>-113477099</v>
      </c>
      <c r="H7" s="1">
        <v>-869329214</v>
      </c>
      <c r="I7" s="1" t="s">
        <v>260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260</v>
      </c>
      <c r="G8" s="1">
        <v>-117502330</v>
      </c>
      <c r="H8" s="1">
        <v>-858626517</v>
      </c>
      <c r="I8" s="1" t="s">
        <v>260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260</v>
      </c>
      <c r="G9" s="1">
        <v>-125816090</v>
      </c>
      <c r="H9" s="1">
        <v>-876822257</v>
      </c>
      <c r="I9" s="1" t="s">
        <v>260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260</v>
      </c>
      <c r="G10" s="1">
        <v>-113830303</v>
      </c>
      <c r="H10" s="1">
        <v>-887849901</v>
      </c>
      <c r="I10" s="1" t="s">
        <v>260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260</v>
      </c>
      <c r="G11" s="1">
        <v>-124061634</v>
      </c>
      <c r="H11" s="1">
        <v>-884448876</v>
      </c>
      <c r="I11" s="1" t="s">
        <v>260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260</v>
      </c>
      <c r="G12" s="1">
        <v>-113560584</v>
      </c>
      <c r="H12" s="1">
        <v>-998009460</v>
      </c>
      <c r="I12" s="1" t="s">
        <v>260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260</v>
      </c>
      <c r="G13" s="1">
        <v>-195221146</v>
      </c>
      <c r="H13" s="1">
        <v>-1079670022</v>
      </c>
      <c r="I13" s="1" t="s">
        <v>260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260</v>
      </c>
      <c r="G14" s="1">
        <v>-128931984</v>
      </c>
      <c r="H14" s="1">
        <v>-1111305463</v>
      </c>
      <c r="I14" s="1" t="s">
        <v>260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260</v>
      </c>
      <c r="G15" s="1">
        <v>-108737756</v>
      </c>
      <c r="H15" s="1">
        <v>-1106566120</v>
      </c>
      <c r="I15" s="1" t="s">
        <v>260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260</v>
      </c>
      <c r="G66" s="13">
        <v>-164697974</v>
      </c>
      <c r="H66" s="1">
        <v>-50334372</v>
      </c>
      <c r="I66" s="1" t="s">
        <v>260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260</v>
      </c>
      <c r="G67" s="13">
        <v>-123136884</v>
      </c>
      <c r="H67" s="1">
        <v>-220140028</v>
      </c>
      <c r="I67" s="1" t="s">
        <v>260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260</v>
      </c>
      <c r="G69" s="13">
        <v>-189365680</v>
      </c>
      <c r="H69" s="1">
        <v>42712125</v>
      </c>
      <c r="I69" s="1" t="s">
        <v>260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260</v>
      </c>
      <c r="G70" s="13">
        <v>-121944984</v>
      </c>
      <c r="H70" s="1">
        <v>-88211888</v>
      </c>
      <c r="I70" s="1" t="s">
        <v>260</v>
      </c>
      <c r="J70" s="1">
        <v>110970000</v>
      </c>
      <c r="K70" s="1">
        <v>85801874</v>
      </c>
      <c r="L70" s="1" t="e">
        <f t="shared" ref="L70:L121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260</v>
      </c>
      <c r="G71" s="13">
        <v>-133822884</v>
      </c>
      <c r="H71" s="1">
        <v>67128949</v>
      </c>
      <c r="I71" s="1" t="s">
        <v>260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260</v>
      </c>
      <c r="G73" s="13">
        <v>-203645361</v>
      </c>
      <c r="H73" s="1">
        <v>87256735</v>
      </c>
      <c r="I73" s="1" t="s">
        <v>260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260</v>
      </c>
      <c r="G74" s="13">
        <v>-203745542</v>
      </c>
      <c r="H74" s="1">
        <v>137529740</v>
      </c>
      <c r="I74" s="1" t="s">
        <v>260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260</v>
      </c>
      <c r="G109" s="13">
        <v>-129727011</v>
      </c>
      <c r="H109" s="1">
        <v>-57980187</v>
      </c>
      <c r="I109" s="1" t="s">
        <v>260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260</v>
      </c>
      <c r="G110" s="13">
        <v>-142281777</v>
      </c>
      <c r="H110" s="1">
        <v>-146238139</v>
      </c>
      <c r="I110" s="1" t="s">
        <v>260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260</v>
      </c>
      <c r="G112" s="13">
        <v>-112427765</v>
      </c>
      <c r="H112" s="1">
        <v>71912726</v>
      </c>
      <c r="I112" s="1" t="s">
        <v>260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378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27:30">
      <c r="AA122" s="7">
        <v>43779</v>
      </c>
      <c r="AB122">
        <v>-141906740</v>
      </c>
      <c r="AC122">
        <v>-1346325</v>
      </c>
      <c r="AD122">
        <v>82425433</v>
      </c>
    </row>
    <row r="123" spans="27:30">
      <c r="AA123" t="s">
        <v>261</v>
      </c>
      <c r="AB123">
        <v>-19096329060</v>
      </c>
      <c r="AC123" t="e">
        <v>#VALUE!</v>
      </c>
      <c r="AD123">
        <v>-5241091553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workbookViewId="0">
      <pane ySplit="3" topLeftCell="A117" activePane="bottomLeft" state="frozen"/>
      <selection/>
      <selection pane="bottomLeft" activeCell="A121" sqref="A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313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313</v>
      </c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379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260</v>
      </c>
      <c r="G4" s="1">
        <v>-104367371</v>
      </c>
      <c r="H4" s="1">
        <v>-525933411</v>
      </c>
      <c r="I4" s="1" t="s">
        <v>260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380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259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260</v>
      </c>
      <c r="G5" s="1">
        <v>-205339090</v>
      </c>
      <c r="H5" s="1">
        <v>-626905130</v>
      </c>
      <c r="I5" s="1" t="s">
        <v>260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260</v>
      </c>
      <c r="G6" s="1">
        <v>-193635344</v>
      </c>
      <c r="H6" s="1">
        <v>-719568755</v>
      </c>
      <c r="I6" s="1" t="s">
        <v>260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260</v>
      </c>
      <c r="G7" s="1">
        <v>-108074943</v>
      </c>
      <c r="H7" s="1">
        <v>-827643698</v>
      </c>
      <c r="I7" s="1" t="s">
        <v>260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260</v>
      </c>
      <c r="G8" s="1">
        <v>-111908507</v>
      </c>
      <c r="H8" s="1">
        <v>-817742975</v>
      </c>
      <c r="I8" s="1" t="s">
        <v>260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260</v>
      </c>
      <c r="G9" s="1">
        <v>-119825172</v>
      </c>
      <c r="H9" s="1">
        <v>-835072299</v>
      </c>
      <c r="I9" s="1" t="s">
        <v>260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260</v>
      </c>
      <c r="G10" s="1">
        <v>-108411328</v>
      </c>
      <c r="H10" s="1">
        <v>-845576068</v>
      </c>
      <c r="I10" s="1" t="s">
        <v>260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260</v>
      </c>
      <c r="G11" s="1">
        <v>-118154256</v>
      </c>
      <c r="H11" s="1">
        <v>-842336987</v>
      </c>
      <c r="I11" s="1" t="s">
        <v>260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260</v>
      </c>
      <c r="G12" s="1">
        <v>-108153229</v>
      </c>
      <c r="H12" s="1">
        <v>-950490216</v>
      </c>
      <c r="I12" s="1" t="s">
        <v>260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260</v>
      </c>
      <c r="G13" s="1">
        <v>-185925403</v>
      </c>
      <c r="H13" s="1">
        <v>-1028262390</v>
      </c>
      <c r="I13" s="1" t="s">
        <v>260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260</v>
      </c>
      <c r="G14" s="1">
        <v>-122792698</v>
      </c>
      <c r="H14" s="1">
        <v>-1058391463</v>
      </c>
      <c r="I14" s="1" t="s">
        <v>260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260</v>
      </c>
      <c r="G15" s="1">
        <v>-103560047</v>
      </c>
      <c r="H15" s="1">
        <v>-1053876567</v>
      </c>
      <c r="I15" s="1" t="s">
        <v>260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260</v>
      </c>
      <c r="G66" s="13">
        <v>-156855637</v>
      </c>
      <c r="H66" s="1">
        <v>-44752157</v>
      </c>
      <c r="I66" s="1" t="s">
        <v>260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260</v>
      </c>
      <c r="G67" s="13">
        <v>-117273539</v>
      </c>
      <c r="H67" s="1">
        <v>-195195130</v>
      </c>
      <c r="I67" s="1" t="s">
        <v>260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2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260</v>
      </c>
      <c r="G69" s="13">
        <v>-180348754</v>
      </c>
      <c r="H69" s="1">
        <v>39338782</v>
      </c>
      <c r="I69" s="1" t="s">
        <v>260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260</v>
      </c>
      <c r="G70" s="13">
        <v>-116138394</v>
      </c>
      <c r="H70" s="1">
        <v>-95881460</v>
      </c>
      <c r="I70" s="1" t="s">
        <v>260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-172540710</v>
      </c>
      <c r="H71" s="1">
        <v>38983935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260</v>
      </c>
      <c r="G73" s="13">
        <v>-193949711</v>
      </c>
      <c r="H73" s="1">
        <v>46340306</v>
      </c>
      <c r="I73" s="1" t="s">
        <v>260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-194045121</v>
      </c>
      <c r="H74" s="1">
        <v>94219489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260</v>
      </c>
      <c r="G109" s="13">
        <v>-123549868</v>
      </c>
      <c r="H109" s="1">
        <v>-29590955</v>
      </c>
      <c r="I109" s="1" t="s">
        <v>260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260</v>
      </c>
      <c r="G110" s="13">
        <v>-135508044</v>
      </c>
      <c r="H110" s="1">
        <v>-110588343</v>
      </c>
      <c r="I110" s="1" t="s">
        <v>260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260</v>
      </c>
      <c r="G112" s="13">
        <v>-107075575</v>
      </c>
      <c r="H112" s="1">
        <v>96498456</v>
      </c>
      <c r="I112" s="1" t="s">
        <v>260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27:30">
      <c r="AA122" s="7">
        <v>43779</v>
      </c>
      <c r="AB122">
        <v>-135148418</v>
      </c>
      <c r="AC122">
        <v>11837063</v>
      </c>
      <c r="AD122">
        <v>67240738</v>
      </c>
    </row>
    <row r="123" spans="27:30">
      <c r="AA123" t="s">
        <v>261</v>
      </c>
      <c r="AB123">
        <v>-18231686004</v>
      </c>
      <c r="AC123" t="e">
        <v>#VALUE!</v>
      </c>
      <c r="AD123">
        <v>-5315974627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06" activePane="bottomLeft" state="frozen"/>
      <selection/>
      <selection pane="bottomLeft" activeCell="A118" sqref="A11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313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t="s">
        <v>135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260</v>
      </c>
      <c r="G4" s="1">
        <v>-161226885</v>
      </c>
      <c r="H4" s="1">
        <v>-161226885</v>
      </c>
      <c r="I4" s="1" t="s">
        <v>260</v>
      </c>
      <c r="L4" s="1" t="e">
        <f t="shared" ref="L4:L22" si="0">F4+G4</f>
        <v>#VALUE!</v>
      </c>
      <c r="M4" s="16" t="s">
        <v>381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259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260</v>
      </c>
      <c r="G5" s="1">
        <v>-196036310</v>
      </c>
      <c r="H5" s="1">
        <v>-318654625</v>
      </c>
      <c r="I5" s="1" t="s">
        <v>260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260</v>
      </c>
      <c r="G6" s="1">
        <v>-209904368</v>
      </c>
      <c r="H6" s="1">
        <v>-528558993</v>
      </c>
      <c r="I6" s="1" t="s">
        <v>260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260</v>
      </c>
      <c r="G7" s="1">
        <v>-189907966</v>
      </c>
      <c r="H7" s="1">
        <v>-718466959</v>
      </c>
      <c r="I7" s="1" t="s">
        <v>260</v>
      </c>
      <c r="L7" s="1" t="e">
        <f t="shared" si="0"/>
        <v>#VALUE!</v>
      </c>
      <c r="M7" s="16"/>
      <c r="R7" s="18" t="s">
        <v>382</v>
      </c>
      <c r="S7" s="16" t="s">
        <v>383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260</v>
      </c>
      <c r="G8" s="1">
        <v>-206977333</v>
      </c>
      <c r="H8" s="1">
        <v>-925444292</v>
      </c>
      <c r="I8" s="1" t="s">
        <v>260</v>
      </c>
      <c r="L8" s="1" t="e">
        <f t="shared" si="0"/>
        <v>#VALUE!</v>
      </c>
      <c r="M8" s="16"/>
      <c r="R8" s="18" t="s">
        <v>384</v>
      </c>
      <c r="S8" s="16" t="s">
        <v>385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260</v>
      </c>
      <c r="G9" s="1">
        <v>-189457982</v>
      </c>
      <c r="H9" s="1">
        <v>-1114902274</v>
      </c>
      <c r="I9" s="1" t="s">
        <v>260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386</v>
      </c>
      <c r="S9" s="16" t="s">
        <v>387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260</v>
      </c>
      <c r="G10" s="1">
        <v>-325695793</v>
      </c>
      <c r="H10" s="1">
        <v>-1251140085</v>
      </c>
      <c r="I10" s="1" t="s">
        <v>260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388</v>
      </c>
      <c r="S10" s="16" t="s">
        <v>389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260</v>
      </c>
      <c r="G11" s="1">
        <v>-215102747</v>
      </c>
      <c r="H11" s="1">
        <v>-1466242832</v>
      </c>
      <c r="I11" s="1" t="s">
        <v>260</v>
      </c>
      <c r="J11" s="1">
        <v>185136000</v>
      </c>
      <c r="K11" s="1">
        <v>143145285</v>
      </c>
      <c r="L11" s="1" t="e">
        <f t="shared" si="0"/>
        <v>#VALUE!</v>
      </c>
      <c r="M11" s="17" t="s">
        <v>390</v>
      </c>
      <c r="R11" s="18" t="s">
        <v>391</v>
      </c>
      <c r="S11" s="16" t="s">
        <v>392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260</v>
      </c>
      <c r="G12" s="1">
        <v>-181411852</v>
      </c>
      <c r="H12" s="1">
        <v>-1486427799</v>
      </c>
      <c r="I12" s="1" t="s">
        <v>260</v>
      </c>
      <c r="J12" s="1">
        <v>185136000</v>
      </c>
      <c r="K12" s="1">
        <v>143145285</v>
      </c>
      <c r="L12" s="1" t="e">
        <f t="shared" si="0"/>
        <v>#VALUE!</v>
      </c>
      <c r="M12" s="17" t="s">
        <v>393</v>
      </c>
      <c r="R12" s="18" t="s">
        <v>394</v>
      </c>
      <c r="S12" s="16" t="s">
        <v>395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396</v>
      </c>
      <c r="R13" s="18" t="s">
        <v>397</v>
      </c>
      <c r="S13" s="16" t="s">
        <v>398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260</v>
      </c>
      <c r="G63" s="1">
        <v>-303060896</v>
      </c>
      <c r="H63" s="1">
        <v>-89798983</v>
      </c>
      <c r="I63" s="1" t="s">
        <v>260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260</v>
      </c>
      <c r="G64" s="1">
        <v>-216674073</v>
      </c>
      <c r="H64" s="1">
        <v>-380900010</v>
      </c>
      <c r="I64" s="1" t="s">
        <v>260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260</v>
      </c>
      <c r="G66" s="1">
        <v>-328348179</v>
      </c>
      <c r="H66" s="1">
        <v>116469895</v>
      </c>
      <c r="I66" s="1" t="s">
        <v>260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260</v>
      </c>
      <c r="G67" s="1">
        <v>-228733933</v>
      </c>
      <c r="H67" s="1">
        <v>-114678537</v>
      </c>
      <c r="I67" s="1" t="s">
        <v>260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260</v>
      </c>
      <c r="G68" s="1">
        <v>-521013478</v>
      </c>
      <c r="H68" s="1">
        <v>141560400</v>
      </c>
      <c r="I68" s="1" t="s">
        <v>260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260</v>
      </c>
      <c r="G70" s="1">
        <v>-400763135</v>
      </c>
      <c r="H70" s="1">
        <v>97208153</v>
      </c>
      <c r="I70" s="1" t="s">
        <v>260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260</v>
      </c>
      <c r="G71" s="1">
        <v>-400962812</v>
      </c>
      <c r="H71" s="1">
        <v>175915089</v>
      </c>
      <c r="I71" s="1" t="s">
        <v>260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18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260</v>
      </c>
      <c r="G106" s="1">
        <v>-253563293</v>
      </c>
      <c r="H106" s="1">
        <v>-20984887</v>
      </c>
      <c r="I106" s="1" t="s">
        <v>260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260</v>
      </c>
      <c r="G107" s="1">
        <v>-278105240</v>
      </c>
      <c r="H107" s="1">
        <v>-213768257</v>
      </c>
      <c r="I107" s="1" t="s">
        <v>260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260</v>
      </c>
      <c r="G109" s="1">
        <v>-219750336</v>
      </c>
      <c r="H109" s="1">
        <v>246251209</v>
      </c>
      <c r="I109" s="1" t="s">
        <v>260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27:30">
      <c r="AA119" s="7">
        <v>43779</v>
      </c>
      <c r="AB119">
        <v>-277367174</v>
      </c>
      <c r="AC119">
        <v>52396873</v>
      </c>
      <c r="AD119">
        <v>190904871</v>
      </c>
    </row>
    <row r="120" spans="27:30">
      <c r="AA120" t="s">
        <v>261</v>
      </c>
      <c r="AB120">
        <v>-33918437640</v>
      </c>
      <c r="AC120" t="e">
        <v>#VALUE!</v>
      </c>
      <c r="AD120">
        <v>2742172819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workbookViewId="0">
      <pane ySplit="3" topLeftCell="A108" activePane="bottomLeft" state="frozen"/>
      <selection/>
      <selection pane="bottomLeft" activeCell="A118" sqref="A118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313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6" t="s">
        <v>136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315</v>
      </c>
      <c r="AC3" t="s">
        <v>314</v>
      </c>
      <c r="AD3" t="s">
        <v>316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260</v>
      </c>
      <c r="G4" s="1">
        <v>0</v>
      </c>
      <c r="H4" s="1">
        <v>0</v>
      </c>
      <c r="I4" s="1" t="s">
        <v>260</v>
      </c>
      <c r="L4" s="1" t="e">
        <f t="shared" ref="L4:L67" si="0">F4+G4</f>
        <v>#VALUE!</v>
      </c>
      <c r="M4" s="16" t="s">
        <v>399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259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260</v>
      </c>
      <c r="G5" s="1">
        <v>-172234335</v>
      </c>
      <c r="H5" s="1">
        <v>-172234335</v>
      </c>
      <c r="I5" s="1" t="s">
        <v>260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260</v>
      </c>
      <c r="G6" s="1">
        <v>-209904368</v>
      </c>
      <c r="H6" s="1">
        <v>-382138703</v>
      </c>
      <c r="I6" s="1" t="s">
        <v>260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260</v>
      </c>
      <c r="G7" s="1">
        <v>-189910108</v>
      </c>
      <c r="H7" s="1">
        <v>-572048811</v>
      </c>
      <c r="I7" s="1" t="s">
        <v>260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260</v>
      </c>
      <c r="G8" s="1">
        <v>-206977333</v>
      </c>
      <c r="H8" s="1">
        <v>-779026144</v>
      </c>
      <c r="I8" s="1" t="s">
        <v>260</v>
      </c>
      <c r="L8" s="1" t="e">
        <f t="shared" si="0"/>
        <v>#VALUE!</v>
      </c>
      <c r="M8" s="16"/>
      <c r="S8" s="18" t="s">
        <v>382</v>
      </c>
      <c r="T8" s="16" t="s">
        <v>383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260</v>
      </c>
      <c r="G9" s="1">
        <v>-189457982</v>
      </c>
      <c r="H9" s="1">
        <v>-968484126</v>
      </c>
      <c r="I9" s="1" t="s">
        <v>260</v>
      </c>
      <c r="L9" s="1" t="e">
        <f t="shared" si="0"/>
        <v>#VALUE!</v>
      </c>
      <c r="M9" s="16"/>
      <c r="S9" s="18" t="s">
        <v>384</v>
      </c>
      <c r="T9" s="16" t="s">
        <v>400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260</v>
      </c>
      <c r="G10" s="1">
        <v>-325695793</v>
      </c>
      <c r="H10" s="1">
        <v>-1104721937</v>
      </c>
      <c r="I10" s="1" t="s">
        <v>260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386</v>
      </c>
      <c r="T10" s="16" t="s">
        <v>401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260</v>
      </c>
      <c r="G11" s="1">
        <v>-215102747</v>
      </c>
      <c r="H11" s="1">
        <v>-1319824684</v>
      </c>
      <c r="I11" s="1" t="s">
        <v>260</v>
      </c>
      <c r="J11" s="1">
        <v>185136000</v>
      </c>
      <c r="K11" s="1">
        <v>143145285</v>
      </c>
      <c r="L11" s="1" t="e">
        <f t="shared" si="0"/>
        <v>#VALUE!</v>
      </c>
      <c r="M11" s="17" t="s">
        <v>402</v>
      </c>
      <c r="S11" s="18" t="s">
        <v>388</v>
      </c>
      <c r="T11" s="16" t="s">
        <v>403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260</v>
      </c>
      <c r="G12" s="1">
        <v>-181411852</v>
      </c>
      <c r="H12" s="1">
        <v>-1501236536</v>
      </c>
      <c r="I12" s="1" t="s">
        <v>260</v>
      </c>
      <c r="J12" s="1">
        <v>185136000</v>
      </c>
      <c r="K12" s="1">
        <v>143145285</v>
      </c>
      <c r="L12" s="1" t="e">
        <f t="shared" si="0"/>
        <v>#VALUE!</v>
      </c>
      <c r="M12" s="17" t="s">
        <v>404</v>
      </c>
      <c r="S12" s="18" t="s">
        <v>391</v>
      </c>
      <c r="T12" s="16" t="s">
        <v>405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406</v>
      </c>
      <c r="S13" s="18" t="s">
        <v>394</v>
      </c>
      <c r="T13" s="16" t="s">
        <v>407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397</v>
      </c>
      <c r="T14" s="16" t="s">
        <v>408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260</v>
      </c>
      <c r="G63" s="1">
        <v>-303060896</v>
      </c>
      <c r="H63" s="1">
        <v>-108571184</v>
      </c>
      <c r="I63" s="1" t="s">
        <v>260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260</v>
      </c>
      <c r="G64" s="1">
        <v>-216674073</v>
      </c>
      <c r="H64" s="1">
        <v>-371582215</v>
      </c>
      <c r="I64" s="1" t="s">
        <v>260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260</v>
      </c>
      <c r="G66" s="1">
        <v>-328348179</v>
      </c>
      <c r="H66" s="1">
        <v>95381636</v>
      </c>
      <c r="I66" s="1" t="s">
        <v>260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260</v>
      </c>
      <c r="G67" s="1">
        <v>-228733933</v>
      </c>
      <c r="H67" s="1">
        <v>-166660664</v>
      </c>
      <c r="I67" s="1" t="s">
        <v>260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260</v>
      </c>
      <c r="G68" s="1">
        <v>-251013478</v>
      </c>
      <c r="H68" s="1">
        <v>123828520</v>
      </c>
      <c r="I68" s="1" t="s">
        <v>260</v>
      </c>
      <c r="J68" s="1">
        <v>208148000</v>
      </c>
      <c r="K68" s="1">
        <v>754039285</v>
      </c>
      <c r="L68" s="1" t="e">
        <f t="shared" ref="L68:L118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260</v>
      </c>
      <c r="G70" s="1">
        <v>-400765662</v>
      </c>
      <c r="H70" s="1">
        <v>98619751</v>
      </c>
      <c r="I70" s="1" t="s">
        <v>260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260</v>
      </c>
      <c r="G71" s="1">
        <v>-400962812</v>
      </c>
      <c r="H71" s="1">
        <v>177326687</v>
      </c>
      <c r="I71" s="1" t="s">
        <v>260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260</v>
      </c>
      <c r="G106" s="1">
        <v>-253563293</v>
      </c>
      <c r="H106" s="1">
        <v>-67055722</v>
      </c>
      <c r="I106" s="1" t="s">
        <v>260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260</v>
      </c>
      <c r="G107" s="1">
        <v>-278105240</v>
      </c>
      <c r="H107" s="1">
        <v>-258811425</v>
      </c>
      <c r="I107" s="1" t="s">
        <v>260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260</v>
      </c>
      <c r="G109" s="1">
        <v>-219752846</v>
      </c>
      <c r="H109" s="1">
        <v>53160031</v>
      </c>
      <c r="I109" s="1" t="s">
        <v>260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27:30">
      <c r="AA119" s="7">
        <v>43779</v>
      </c>
      <c r="AB119">
        <v>25534170</v>
      </c>
      <c r="AC119">
        <v>-277367174</v>
      </c>
      <c r="AD119">
        <v>154078495</v>
      </c>
    </row>
    <row r="120" spans="27:30">
      <c r="AA120" t="s">
        <v>261</v>
      </c>
      <c r="AB120" t="e">
        <v>#VALUE!</v>
      </c>
      <c r="AC120">
        <v>-33056913931</v>
      </c>
      <c r="AD120">
        <v>2653429242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5" activePane="bottomLeft" state="frozen"/>
      <selection/>
      <selection pane="bottomLeft" activeCell="A93" sqref="A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259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260</v>
      </c>
      <c r="G38" s="13">
        <v>-164697974</v>
      </c>
      <c r="H38" s="1">
        <v>-51933839</v>
      </c>
      <c r="I38" s="1" t="s">
        <v>260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260</v>
      </c>
      <c r="G39" s="13">
        <v>-123136884</v>
      </c>
      <c r="H39" s="1">
        <v>-205095981</v>
      </c>
      <c r="I39" s="1" t="s">
        <v>260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260</v>
      </c>
      <c r="G41" s="13">
        <v>-189365680</v>
      </c>
      <c r="H41" s="1">
        <v>51488667</v>
      </c>
      <c r="I41" s="1" t="s">
        <v>260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260</v>
      </c>
      <c r="G42" s="13">
        <v>-121944984</v>
      </c>
      <c r="H42" s="1">
        <v>-91227484</v>
      </c>
      <c r="I42" s="1" t="s">
        <v>260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260</v>
      </c>
      <c r="G43" s="13">
        <v>-133822884</v>
      </c>
      <c r="H43" s="1">
        <v>29414608</v>
      </c>
      <c r="I43" s="1" t="s">
        <v>260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260</v>
      </c>
      <c r="G45" s="13">
        <v>-203646646</v>
      </c>
      <c r="H45" s="1">
        <v>47591815</v>
      </c>
      <c r="I45" s="1" t="s">
        <v>260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260</v>
      </c>
      <c r="G46" s="13">
        <v>-203745542</v>
      </c>
      <c r="H46" s="1">
        <v>97864820</v>
      </c>
      <c r="I46" s="1" t="s">
        <v>260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93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260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260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260</v>
      </c>
      <c r="G84" s="13">
        <v>-112429050</v>
      </c>
      <c r="H84" s="1">
        <v>98644826</v>
      </c>
      <c r="I84" s="1" t="s">
        <v>260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27:30">
      <c r="AA94" s="7">
        <v>43779</v>
      </c>
      <c r="AB94">
        <v>-141906740</v>
      </c>
      <c r="AC94">
        <v>-115309</v>
      </c>
      <c r="AD94">
        <v>89287469</v>
      </c>
    </row>
    <row r="95" spans="27:30">
      <c r="AA95" t="s">
        <v>261</v>
      </c>
      <c r="AB95">
        <v>-14586479952</v>
      </c>
      <c r="AC95" t="e">
        <v>#VALUE!</v>
      </c>
      <c r="AD95">
        <v>5735175011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5"/>
  <sheetViews>
    <sheetView workbookViewId="0">
      <pane ySplit="3" topLeftCell="A86" activePane="bottomLeft" state="frozen"/>
      <selection/>
      <selection pane="bottomLeft" activeCell="A93" sqref="A9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259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260</v>
      </c>
      <c r="G38" s="13">
        <v>-156855637</v>
      </c>
      <c r="H38" s="1">
        <v>-16878939</v>
      </c>
      <c r="I38" s="1" t="s">
        <v>260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260</v>
      </c>
      <c r="G39" s="13">
        <v>-117273539</v>
      </c>
      <c r="H39" s="1">
        <v>-179202754</v>
      </c>
      <c r="I39" s="1" t="s">
        <v>260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260</v>
      </c>
      <c r="G41" s="13">
        <v>-180348754</v>
      </c>
      <c r="H41" s="1">
        <v>99861987</v>
      </c>
      <c r="I41" s="1" t="s">
        <v>260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260</v>
      </c>
      <c r="G42" s="13">
        <v>-116138394</v>
      </c>
      <c r="H42" s="1">
        <v>-19752267</v>
      </c>
      <c r="I42" s="1" t="s">
        <v>260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260</v>
      </c>
      <c r="G43" s="13">
        <v>-127450710</v>
      </c>
      <c r="H43" s="1">
        <v>85740943</v>
      </c>
      <c r="I43" s="1" t="s">
        <v>260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260</v>
      </c>
      <c r="G45" s="13">
        <v>-193949711</v>
      </c>
      <c r="H45" s="1">
        <v>79945243</v>
      </c>
      <c r="I45" s="1" t="s">
        <v>260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260</v>
      </c>
      <c r="G46" s="13">
        <v>-194045121</v>
      </c>
      <c r="H46" s="1">
        <v>127824426</v>
      </c>
      <c r="I46" s="1" t="s">
        <v>260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93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260</v>
      </c>
      <c r="G81" s="13">
        <v>-123549868</v>
      </c>
      <c r="H81" s="1">
        <v>-32924631</v>
      </c>
      <c r="I81" s="1" t="s">
        <v>260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260</v>
      </c>
      <c r="G82" s="13">
        <v>-135508044</v>
      </c>
      <c r="H82" s="1">
        <v>-127642038</v>
      </c>
      <c r="I82" s="1" t="s">
        <v>260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260</v>
      </c>
      <c r="G84" s="13">
        <v>-107074351</v>
      </c>
      <c r="H84" s="1">
        <v>73033576</v>
      </c>
      <c r="I84" s="1" t="s">
        <v>260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27:30">
      <c r="AA94" s="7">
        <v>43779</v>
      </c>
      <c r="AB94">
        <v>-135148418</v>
      </c>
      <c r="AC94">
        <v>738343</v>
      </c>
      <c r="AD94">
        <v>85998895</v>
      </c>
    </row>
    <row r="95" spans="27:30">
      <c r="AA95" t="s">
        <v>261</v>
      </c>
      <c r="AB95">
        <v>-13666843755</v>
      </c>
      <c r="AC95" t="e">
        <v>#VALUE!</v>
      </c>
      <c r="AD95">
        <v>7037245695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4"/>
  <sheetViews>
    <sheetView workbookViewId="0">
      <pane ySplit="3" topLeftCell="A88" activePane="bottomLeft" state="frozen"/>
      <selection/>
      <selection pane="bottomLeft" activeCell="A92" sqref="A9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259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409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260</v>
      </c>
      <c r="G37" s="13">
        <v>-164697974</v>
      </c>
      <c r="H37" s="1">
        <v>-54776790</v>
      </c>
      <c r="I37" s="1" t="s">
        <v>260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260</v>
      </c>
      <c r="G38" s="13">
        <v>-123136884</v>
      </c>
      <c r="H38" s="1">
        <v>-203966049</v>
      </c>
      <c r="I38" s="1" t="s">
        <v>260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260</v>
      </c>
      <c r="G40" s="13">
        <v>-189365680</v>
      </c>
      <c r="H40" s="1">
        <v>30401984</v>
      </c>
      <c r="I40" s="1" t="s">
        <v>260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260</v>
      </c>
      <c r="G41" s="13">
        <v>-121944984</v>
      </c>
      <c r="H41" s="1">
        <v>-105105929</v>
      </c>
      <c r="I41" s="1" t="s">
        <v>260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260</v>
      </c>
      <c r="G42" s="13">
        <v>-138322884</v>
      </c>
      <c r="H42" s="1">
        <v>18715633</v>
      </c>
      <c r="I42" s="1" t="s">
        <v>260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260</v>
      </c>
      <c r="G44" s="13">
        <v>-203645361</v>
      </c>
      <c r="H44" s="1">
        <v>20895262</v>
      </c>
      <c r="I44" s="1" t="s">
        <v>260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260</v>
      </c>
      <c r="G45" s="13">
        <v>-203746827</v>
      </c>
      <c r="H45" s="1">
        <v>71168267</v>
      </c>
      <c r="I45" s="1" t="s">
        <v>260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92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260</v>
      </c>
      <c r="G80" s="13">
        <v>-129727011</v>
      </c>
      <c r="H80" s="1">
        <v>-46700772</v>
      </c>
      <c r="I80" s="1" t="s">
        <v>260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260</v>
      </c>
      <c r="G81" s="13">
        <v>-142281777</v>
      </c>
      <c r="H81" s="1">
        <v>-145897016</v>
      </c>
      <c r="I81" s="1" t="s">
        <v>260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260</v>
      </c>
      <c r="G83" s="13">
        <v>-112427765</v>
      </c>
      <c r="H83" s="1">
        <v>71087326</v>
      </c>
      <c r="I83" s="1" t="s">
        <v>260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27:30">
      <c r="AA93" s="7">
        <v>43779</v>
      </c>
      <c r="AB93">
        <v>-141905456</v>
      </c>
      <c r="AC93">
        <v>19833779</v>
      </c>
      <c r="AD93">
        <v>76371972</v>
      </c>
    </row>
    <row r="94" spans="27:30">
      <c r="AA94" t="s">
        <v>261</v>
      </c>
      <c r="AB94">
        <v>-14233776228</v>
      </c>
      <c r="AC94" t="e">
        <v>#VALUE!</v>
      </c>
      <c r="AD94">
        <v>5745173152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workbookViewId="0">
      <pane ySplit="3" topLeftCell="A83" activePane="bottomLeft" state="frozen"/>
      <selection/>
      <selection pane="bottomLeft" activeCell="A89" sqref="A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313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9" t="s">
        <v>313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361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259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260</v>
      </c>
      <c r="G34" s="13">
        <v>-72238843</v>
      </c>
      <c r="H34" s="1">
        <v>-17605622</v>
      </c>
      <c r="I34" s="1" t="s">
        <v>260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260</v>
      </c>
      <c r="G35" s="13">
        <v>-54009565</v>
      </c>
      <c r="H35" s="1">
        <v>-92713711</v>
      </c>
      <c r="I35" s="1" t="s">
        <v>260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260</v>
      </c>
      <c r="G37" s="13">
        <v>-83057445</v>
      </c>
      <c r="H37" s="1">
        <v>25608381</v>
      </c>
      <c r="I37" s="1" t="s">
        <v>260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260</v>
      </c>
      <c r="G38" s="13">
        <v>-53486782</v>
      </c>
      <c r="H38" s="1">
        <v>-32849956</v>
      </c>
      <c r="I38" s="1" t="s">
        <v>260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260</v>
      </c>
      <c r="G39" s="13">
        <v>-58696595</v>
      </c>
      <c r="H39" s="1">
        <v>26065454</v>
      </c>
      <c r="I39" s="1" t="s">
        <v>260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260</v>
      </c>
      <c r="G41" s="13">
        <v>-89322278</v>
      </c>
      <c r="H41" s="1">
        <v>17234934</v>
      </c>
      <c r="I41" s="1" t="s">
        <v>260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260</v>
      </c>
      <c r="G42" s="13">
        <v>-89365090</v>
      </c>
      <c r="H42" s="1">
        <v>39285944</v>
      </c>
      <c r="I42" s="1" t="s">
        <v>260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89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260</v>
      </c>
      <c r="G77" s="13">
        <v>-56901214</v>
      </c>
      <c r="H77" s="1">
        <v>-11472394</v>
      </c>
      <c r="I77" s="1" t="s">
        <v>260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260</v>
      </c>
      <c r="G78" s="13">
        <v>-62406784</v>
      </c>
      <c r="H78" s="1">
        <v>-50382675</v>
      </c>
      <c r="I78" s="1" t="s">
        <v>260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260</v>
      </c>
      <c r="G80" s="13">
        <v>-49312959</v>
      </c>
      <c r="H80" s="1">
        <v>37645870</v>
      </c>
      <c r="I80" s="1" t="s">
        <v>260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27:30">
      <c r="AA90" s="7">
        <v>43779</v>
      </c>
      <c r="AB90">
        <v>-62242288</v>
      </c>
      <c r="AC90">
        <v>-434965</v>
      </c>
      <c r="AD90">
        <v>33768591</v>
      </c>
    </row>
    <row r="91" spans="27:30">
      <c r="AA91" t="s">
        <v>261</v>
      </c>
      <c r="AB91">
        <v>-6112261312</v>
      </c>
      <c r="AC91" t="e">
        <v>#VALUE!</v>
      </c>
      <c r="AD91">
        <v>2572252315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78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410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259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411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-13036559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-169758391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101049163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-31260927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94519387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-193949711</v>
      </c>
      <c r="H35" s="1">
        <v>91247768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-194042674</v>
      </c>
      <c r="H36" s="1">
        <v>139129398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83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-123552314</v>
      </c>
      <c r="H71" s="1">
        <v>-25520423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-111788307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-107075575</v>
      </c>
      <c r="H74" s="1">
        <v>93017928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27:30">
      <c r="AA84" s="7">
        <v>43779</v>
      </c>
      <c r="AB84">
        <v>-135149642</v>
      </c>
      <c r="AC84">
        <v>23628841</v>
      </c>
      <c r="AD84">
        <v>69817706</v>
      </c>
    </row>
    <row r="85" spans="27:30">
      <c r="AA85" t="s">
        <v>261</v>
      </c>
      <c r="AB85">
        <v>-12342581367</v>
      </c>
      <c r="AC85" t="e">
        <v>#VALUE!</v>
      </c>
      <c r="AD85">
        <v>6857742710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81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-32662583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-180464817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116430768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-2209772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124215329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-193949711</v>
      </c>
      <c r="H35" s="1">
        <v>121271932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-194042674</v>
      </c>
      <c r="H36" s="1">
        <v>169152339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83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-123552314</v>
      </c>
      <c r="H71" s="1">
        <v>-15695394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-106508114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-107075575</v>
      </c>
      <c r="H74" s="1">
        <v>55311300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27:30">
      <c r="AA84" s="7">
        <v>43779</v>
      </c>
      <c r="AB84">
        <v>-135149642</v>
      </c>
      <c r="AC84">
        <v>1823516</v>
      </c>
      <c r="AD84">
        <v>57927532</v>
      </c>
    </row>
    <row r="85" spans="27:30">
      <c r="AA85" t="s">
        <v>261</v>
      </c>
      <c r="AB85">
        <v>-12276092777</v>
      </c>
      <c r="AC85" t="e">
        <v>#VALUE!</v>
      </c>
      <c r="AD85">
        <v>5763662271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81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259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-52888064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-190622291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19961716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-103094187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16653482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-193948488</v>
      </c>
      <c r="H35" s="1">
        <v>8244302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-194045121</v>
      </c>
      <c r="H36" s="1">
        <v>56123485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83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-123549868</v>
      </c>
      <c r="H71" s="1">
        <v>-35729552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-125083748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-107074351</v>
      </c>
      <c r="H74" s="1">
        <v>71276632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27:30">
      <c r="AA84" s="7">
        <v>43779</v>
      </c>
      <c r="AB84">
        <v>-135148418</v>
      </c>
      <c r="AC84">
        <v>5654358</v>
      </c>
      <c r="AD84">
        <v>59256489</v>
      </c>
    </row>
    <row r="85" spans="27:30">
      <c r="AA85" t="s">
        <v>261</v>
      </c>
      <c r="AB85">
        <v>-12275378850</v>
      </c>
      <c r="AC85" t="e">
        <v>#VALUE!</v>
      </c>
      <c r="AD85">
        <v>5184329338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80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259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-64603081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-204205470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49471222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-75512222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67977654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-193948488</v>
      </c>
      <c r="H35" s="1">
        <v>74114722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-194043897</v>
      </c>
      <c r="H36" s="1">
        <v>121993906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83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-123551091</v>
      </c>
      <c r="H71" s="1">
        <v>-3192881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-85570671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-107074351</v>
      </c>
      <c r="H74" s="1">
        <v>114082357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27:30">
      <c r="AA84" s="7">
        <v>43779</v>
      </c>
      <c r="AB84">
        <v>-135149642</v>
      </c>
      <c r="AC84">
        <v>19044089</v>
      </c>
      <c r="AD84">
        <v>53911662</v>
      </c>
    </row>
    <row r="85" spans="27:30">
      <c r="AA85" t="s">
        <v>261</v>
      </c>
      <c r="AB85">
        <v>-12274603173</v>
      </c>
      <c r="AC85" t="e">
        <v>#VALUE!</v>
      </c>
      <c r="AD85">
        <v>6132655298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3" topLeftCell="A81" activePane="bottomLeft" state="frozen"/>
      <selection/>
      <selection pane="bottomLeft" activeCell="A83" sqref="A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259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260</v>
      </c>
      <c r="G28" s="13">
        <v>-156855637</v>
      </c>
      <c r="H28" s="1">
        <v>-28841378</v>
      </c>
      <c r="I28" s="1" t="s">
        <v>260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260</v>
      </c>
      <c r="G29" s="13">
        <v>-117273539</v>
      </c>
      <c r="H29" s="1">
        <v>-182773541</v>
      </c>
      <c r="I29" s="1" t="s">
        <v>260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260</v>
      </c>
      <c r="G31" s="13">
        <v>-180348754</v>
      </c>
      <c r="H31" s="1">
        <v>86366479</v>
      </c>
      <c r="I31" s="1" t="s">
        <v>260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260</v>
      </c>
      <c r="G32" s="13">
        <v>-116138394</v>
      </c>
      <c r="H32" s="1">
        <v>-36659796</v>
      </c>
      <c r="I32" s="1" t="s">
        <v>260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260</v>
      </c>
      <c r="G33" s="13">
        <v>-127450710</v>
      </c>
      <c r="H33" s="1">
        <v>107012313</v>
      </c>
      <c r="I33" s="1" t="s">
        <v>260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260</v>
      </c>
      <c r="G35" s="13">
        <v>-193949711</v>
      </c>
      <c r="H35" s="1">
        <v>122153553</v>
      </c>
      <c r="I35" s="1" t="s">
        <v>260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260</v>
      </c>
      <c r="G36" s="13">
        <v>-194042674</v>
      </c>
      <c r="H36" s="1">
        <v>170033960</v>
      </c>
      <c r="I36" s="1" t="s">
        <v>260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83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260</v>
      </c>
      <c r="G71" s="13">
        <v>-123552314</v>
      </c>
      <c r="H71" s="1">
        <v>-20767797</v>
      </c>
      <c r="I71" s="1" t="s">
        <v>260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260</v>
      </c>
      <c r="G72" s="13">
        <v>-135506820</v>
      </c>
      <c r="H72" s="1">
        <v>-102207858</v>
      </c>
      <c r="I72" s="1" t="s">
        <v>260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260</v>
      </c>
      <c r="G74" s="13">
        <v>-107075575</v>
      </c>
      <c r="H74" s="1">
        <v>93914529</v>
      </c>
      <c r="I74" s="1" t="s">
        <v>260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27:30">
      <c r="AA84" s="7">
        <v>43779</v>
      </c>
      <c r="AB84">
        <v>-135149642</v>
      </c>
      <c r="AC84">
        <v>23801838</v>
      </c>
      <c r="AD84">
        <v>74668339</v>
      </c>
    </row>
    <row r="85" spans="27:30">
      <c r="AA85" t="s">
        <v>261</v>
      </c>
      <c r="AB85">
        <v>-12273064350</v>
      </c>
      <c r="AC85" t="e">
        <v>#VALUE!</v>
      </c>
      <c r="AD85">
        <v>6329367267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workbookViewId="0">
      <pane ySplit="3" topLeftCell="A69" activePane="bottomLeft" state="frozen"/>
      <selection/>
      <selection pane="bottomLeft" activeCell="A74" sqref="A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259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260</v>
      </c>
      <c r="G19" s="13">
        <v>-164697974</v>
      </c>
      <c r="H19" s="1">
        <v>-18275527</v>
      </c>
      <c r="I19" s="1" t="s">
        <v>260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260</v>
      </c>
      <c r="G20" s="13">
        <v>-123136884</v>
      </c>
      <c r="H20" s="1">
        <v>-177402576</v>
      </c>
      <c r="I20" s="1" t="s">
        <v>260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260</v>
      </c>
      <c r="G22" s="13">
        <v>-189365680</v>
      </c>
      <c r="H22" s="1">
        <v>116335432</v>
      </c>
      <c r="I22" s="1" t="s">
        <v>260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260</v>
      </c>
      <c r="G23" s="13">
        <v>-121944984</v>
      </c>
      <c r="H23" s="1">
        <v>-22708117</v>
      </c>
      <c r="I23" s="1" t="s">
        <v>260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260</v>
      </c>
      <c r="G24" s="13">
        <v>-133822884</v>
      </c>
      <c r="H24" s="1">
        <v>80160720</v>
      </c>
      <c r="I24" s="1" t="s">
        <v>260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260</v>
      </c>
      <c r="G26" s="13">
        <v>-203646646</v>
      </c>
      <c r="H26" s="1">
        <v>67495887</v>
      </c>
      <c r="I26" s="1" t="s">
        <v>260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260</v>
      </c>
      <c r="G27" s="13">
        <v>-203744257</v>
      </c>
      <c r="H27" s="1">
        <v>117770177</v>
      </c>
      <c r="I27" s="1" t="s">
        <v>260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260</v>
      </c>
      <c r="G62" s="13">
        <v>-129728296</v>
      </c>
      <c r="H62" s="1">
        <v>-38019764</v>
      </c>
      <c r="I62" s="1" t="s">
        <v>260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260</v>
      </c>
      <c r="G63" s="13">
        <v>-142281777</v>
      </c>
      <c r="H63" s="1">
        <v>-132606175</v>
      </c>
      <c r="I63" s="1" t="s">
        <v>260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260</v>
      </c>
      <c r="G65" s="13">
        <v>-112429050</v>
      </c>
      <c r="H65" s="1">
        <v>12525284</v>
      </c>
      <c r="I65" s="1" t="s">
        <v>260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74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27:30">
      <c r="AA75" s="7">
        <v>43779</v>
      </c>
      <c r="AB75">
        <v>-141906740</v>
      </c>
      <c r="AC75">
        <v>6298072</v>
      </c>
      <c r="AD75">
        <v>84527410</v>
      </c>
    </row>
    <row r="76" spans="27:30">
      <c r="AA76" t="s">
        <v>261</v>
      </c>
      <c r="AB76">
        <v>-11221884860</v>
      </c>
      <c r="AC76" t="e">
        <v>#VALUE!</v>
      </c>
      <c r="AD76">
        <v>4269666420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5" activePane="bottomLeft" state="frozen"/>
      <selection/>
      <selection pane="bottomLeft" activeCell="A72" sqref="A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259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260</v>
      </c>
      <c r="G17" s="13">
        <v>-156855637</v>
      </c>
      <c r="H17" s="1">
        <v>-46833651</v>
      </c>
      <c r="I17" s="1" t="s">
        <v>260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260</v>
      </c>
      <c r="G18" s="13">
        <v>-117273539</v>
      </c>
      <c r="H18" s="1">
        <v>-185616807</v>
      </c>
      <c r="I18" s="1" t="s">
        <v>260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260</v>
      </c>
      <c r="G20" s="13">
        <v>-180348754</v>
      </c>
      <c r="H20" s="1">
        <v>48344674</v>
      </c>
      <c r="I20" s="1" t="s">
        <v>260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260</v>
      </c>
      <c r="G21" s="13">
        <v>-116138394</v>
      </c>
      <c r="H21" s="1">
        <v>-79525777</v>
      </c>
      <c r="I21" s="1" t="s">
        <v>260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260</v>
      </c>
      <c r="G22" s="13">
        <v>-127450710</v>
      </c>
      <c r="H22" s="1">
        <v>37563106</v>
      </c>
      <c r="I22" s="1" t="s">
        <v>260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260</v>
      </c>
      <c r="G24" s="13">
        <v>-193949711</v>
      </c>
      <c r="H24" s="1">
        <v>46083270</v>
      </c>
      <c r="I24" s="1" t="s">
        <v>260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260</v>
      </c>
      <c r="G25" s="13">
        <v>-194042674</v>
      </c>
      <c r="H25" s="1">
        <v>93963677</v>
      </c>
      <c r="I25" s="1" t="s">
        <v>260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260</v>
      </c>
      <c r="G60" s="13">
        <v>-123552314</v>
      </c>
      <c r="H60" s="1">
        <v>-35012996</v>
      </c>
      <c r="I60" s="1" t="s">
        <v>260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260</v>
      </c>
      <c r="G61" s="13">
        <v>-135506820</v>
      </c>
      <c r="H61" s="1">
        <v>-108243856</v>
      </c>
      <c r="I61" s="1" t="s">
        <v>260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260</v>
      </c>
      <c r="G63" s="13">
        <v>-107075575</v>
      </c>
      <c r="H63" s="1">
        <v>133439201</v>
      </c>
      <c r="I63" s="1" t="s">
        <v>260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72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27:30">
      <c r="AA73" s="7">
        <v>43779</v>
      </c>
      <c r="AB73">
        <v>-135149642</v>
      </c>
      <c r="AC73">
        <v>2140247</v>
      </c>
      <c r="AD73">
        <v>41820739</v>
      </c>
    </row>
    <row r="74" spans="27:30">
      <c r="AA74" t="s">
        <v>261</v>
      </c>
      <c r="AB74">
        <v>-10457200286</v>
      </c>
      <c r="AC74" t="e">
        <v>#VALUE!</v>
      </c>
      <c r="AD74">
        <v>4615612951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6"/>
  <sheetViews>
    <sheetView workbookViewId="0">
      <pane ySplit="3" topLeftCell="A59" activePane="bottomLeft" state="frozen"/>
      <selection/>
      <selection pane="bottomLeft" activeCell="A64" sqref="A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4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259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260</v>
      </c>
      <c r="G9" s="1">
        <v>-188912153</v>
      </c>
      <c r="H9" s="1">
        <v>-713952463</v>
      </c>
      <c r="I9" s="1" t="s">
        <v>260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260</v>
      </c>
      <c r="G10" s="1">
        <v>-141240680</v>
      </c>
      <c r="H10" s="1">
        <v>-882320758</v>
      </c>
      <c r="I10" s="1" t="s">
        <v>260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260</v>
      </c>
      <c r="G12" s="1">
        <v>-217206548</v>
      </c>
      <c r="H12" s="1">
        <v>52699945</v>
      </c>
      <c r="I12" s="1" t="s">
        <v>260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260</v>
      </c>
      <c r="G13" s="1">
        <v>-139873545</v>
      </c>
      <c r="H13" s="1">
        <v>38420159</v>
      </c>
      <c r="I13" s="1" t="s">
        <v>260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260</v>
      </c>
      <c r="G14" s="1">
        <v>-153497754</v>
      </c>
      <c r="H14" s="1">
        <v>288495545</v>
      </c>
      <c r="I14" s="1" t="s">
        <v>260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260</v>
      </c>
      <c r="G16" s="1">
        <v>-233587125</v>
      </c>
      <c r="H16" s="1">
        <v>575502207</v>
      </c>
      <c r="I16" s="1" t="s">
        <v>260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260</v>
      </c>
      <c r="G17" s="1">
        <v>-233699088</v>
      </c>
      <c r="H17" s="1">
        <v>633169384</v>
      </c>
      <c r="I17" s="1" t="s">
        <v>260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260</v>
      </c>
      <c r="G52" s="1">
        <v>-148802646</v>
      </c>
      <c r="H52" s="1">
        <v>-41054827</v>
      </c>
      <c r="I52" s="1" t="s">
        <v>260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260</v>
      </c>
      <c r="G53" s="1">
        <v>-163200289</v>
      </c>
      <c r="H53" s="1">
        <v>-150266352</v>
      </c>
      <c r="I53" s="1" t="s">
        <v>260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260</v>
      </c>
      <c r="G55" s="1">
        <v>-128958562</v>
      </c>
      <c r="H55" s="1">
        <v>16228866</v>
      </c>
      <c r="I55" s="1" t="s">
        <v>260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27:30">
      <c r="AA65" s="7">
        <v>43779</v>
      </c>
      <c r="AB65">
        <v>-162770113</v>
      </c>
      <c r="AC65">
        <v>28300958</v>
      </c>
      <c r="AD65">
        <v>113904529</v>
      </c>
    </row>
    <row r="66" spans="27:30">
      <c r="AA66" t="s">
        <v>261</v>
      </c>
      <c r="AB66">
        <v>-11295142936</v>
      </c>
      <c r="AC66" t="e">
        <v>#VALUE!</v>
      </c>
      <c r="AD66">
        <v>3524464731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workbookViewId="0">
      <pane ySplit="3" topLeftCell="A55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416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3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259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417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260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260</v>
      </c>
      <c r="G9" s="1">
        <v>-123136884</v>
      </c>
      <c r="H9" s="1">
        <v>-669684681</v>
      </c>
      <c r="I9" s="1" t="s">
        <v>260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260</v>
      </c>
      <c r="G11" s="1">
        <v>-189365680</v>
      </c>
      <c r="H11" s="1">
        <v>48533648</v>
      </c>
      <c r="I11" s="1" t="s">
        <v>260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260</v>
      </c>
      <c r="G12" s="1">
        <v>-121944984</v>
      </c>
      <c r="H12" s="1">
        <v>26253595</v>
      </c>
      <c r="I12" s="1" t="s">
        <v>260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260</v>
      </c>
      <c r="G13" s="1">
        <v>-133822884</v>
      </c>
      <c r="H13" s="1">
        <v>273196147</v>
      </c>
      <c r="I13" s="1" t="s">
        <v>260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260</v>
      </c>
      <c r="G15" s="1">
        <v>-203646646</v>
      </c>
      <c r="H15" s="1">
        <v>496067038</v>
      </c>
      <c r="I15" s="1" t="s">
        <v>260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260</v>
      </c>
      <c r="G16" s="1">
        <v>-203746827</v>
      </c>
      <c r="H16" s="1">
        <v>546340043</v>
      </c>
      <c r="I16" s="1" t="s">
        <v>260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260</v>
      </c>
      <c r="G51" s="1">
        <v>-129727011</v>
      </c>
      <c r="H51" s="1">
        <v>-68656370</v>
      </c>
      <c r="I51" s="1" t="s">
        <v>260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260</v>
      </c>
      <c r="G52" s="1">
        <v>-142283062</v>
      </c>
      <c r="H52" s="1">
        <v>-146797879</v>
      </c>
      <c r="I52" s="1" t="s">
        <v>260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260</v>
      </c>
      <c r="G54" s="1">
        <v>-112427765</v>
      </c>
      <c r="H54" s="1">
        <v>60518964</v>
      </c>
      <c r="I54" s="1" t="s">
        <v>260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27:30">
      <c r="AA64" s="7">
        <v>43779</v>
      </c>
      <c r="AB64">
        <v>-141905456</v>
      </c>
      <c r="AC64">
        <v>26521206</v>
      </c>
      <c r="AD64">
        <v>130326438</v>
      </c>
    </row>
    <row r="65" spans="27:30">
      <c r="AA65" t="s">
        <v>261</v>
      </c>
      <c r="AB65">
        <v>-9648981447</v>
      </c>
      <c r="AC65" t="e">
        <v>#VALUE!</v>
      </c>
      <c r="AD65">
        <v>3850407122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3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418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5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259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260</v>
      </c>
      <c r="G9" s="1">
        <v>-203645361</v>
      </c>
      <c r="H9" s="1">
        <v>122076292</v>
      </c>
      <c r="I9" s="1" t="s">
        <v>260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260</v>
      </c>
      <c r="G10" s="1">
        <v>-203746827</v>
      </c>
      <c r="H10" s="1">
        <v>14129711</v>
      </c>
      <c r="I10" s="1" t="s">
        <v>260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260</v>
      </c>
      <c r="G45" s="1">
        <v>-129727011</v>
      </c>
      <c r="H45" s="1">
        <v>-12426621</v>
      </c>
      <c r="I45" s="1" t="s">
        <v>260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260</v>
      </c>
      <c r="G46" s="1">
        <v>-142281777</v>
      </c>
      <c r="H46" s="1">
        <v>-101015167</v>
      </c>
      <c r="I46" s="1" t="s">
        <v>260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260</v>
      </c>
      <c r="G48" s="1">
        <v>-112427765</v>
      </c>
      <c r="H48" s="1">
        <v>124730521</v>
      </c>
      <c r="I48" s="1" t="s">
        <v>260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27:30">
      <c r="AA58" s="7">
        <v>43779</v>
      </c>
      <c r="AB58">
        <v>-141905456</v>
      </c>
      <c r="AC58">
        <v>14933209</v>
      </c>
      <c r="AD58">
        <v>91753776</v>
      </c>
    </row>
    <row r="59" spans="27:30">
      <c r="AA59" t="s">
        <v>261</v>
      </c>
      <c r="AB59">
        <v>-8859204629</v>
      </c>
      <c r="AC59" t="e">
        <v>#VALUE!</v>
      </c>
      <c r="AD59">
        <v>5642508104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workbookViewId="0">
      <pane ySplit="3" topLeftCell="A53" activePane="bottomLeft" state="frozen"/>
      <selection/>
      <selection pane="bottomLeft" activeCell="A57" sqref="A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419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259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260</v>
      </c>
      <c r="G9" s="1">
        <v>-193949711</v>
      </c>
      <c r="H9" s="1">
        <v>97031206</v>
      </c>
      <c r="I9" s="1" t="s">
        <v>260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260</v>
      </c>
      <c r="G10" s="1">
        <v>-194042674</v>
      </c>
      <c r="H10" s="1">
        <v>-5772891</v>
      </c>
      <c r="I10" s="1" t="s">
        <v>260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260</v>
      </c>
      <c r="G45" s="1">
        <v>-123551091</v>
      </c>
      <c r="H45" s="1">
        <v>-36290640</v>
      </c>
      <c r="I45" s="1" t="s">
        <v>260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260</v>
      </c>
      <c r="G46" s="1">
        <v>-135506820</v>
      </c>
      <c r="H46" s="1">
        <v>-127095010</v>
      </c>
      <c r="I46" s="1" t="s">
        <v>260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260</v>
      </c>
      <c r="G48" s="1">
        <v>-107075575</v>
      </c>
      <c r="H48" s="1">
        <v>46741683</v>
      </c>
      <c r="I48" s="1" t="s">
        <v>260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27:30">
      <c r="AA58" s="7">
        <v>43779</v>
      </c>
      <c r="AB58">
        <v>-135149642</v>
      </c>
      <c r="AC58">
        <v>23316689</v>
      </c>
      <c r="AD58">
        <v>67384386</v>
      </c>
    </row>
    <row r="59" spans="27:30">
      <c r="AA59" t="s">
        <v>261</v>
      </c>
      <c r="AB59">
        <v>-8081392481</v>
      </c>
      <c r="AC59" t="e">
        <v>#VALUE!</v>
      </c>
      <c r="AD59">
        <v>3911533429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6"/>
  <sheetViews>
    <sheetView workbookViewId="0">
      <pane ySplit="3" topLeftCell="A48" activePane="bottomLeft" state="frozen"/>
      <selection/>
      <selection pane="bottomLeft" activeCell="A54" sqref="A5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313</v>
      </c>
    </row>
    <row r="2" ht="233" customHeight="1"/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205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54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259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260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260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260</v>
      </c>
      <c r="G42" s="1">
        <v>-253563293</v>
      </c>
      <c r="H42" s="1">
        <v>-77502008</v>
      </c>
      <c r="I42" s="1" t="s">
        <v>260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260</v>
      </c>
      <c r="G43" s="1">
        <v>-278102730</v>
      </c>
      <c r="H43" s="1">
        <v>-267000631</v>
      </c>
      <c r="I43" s="1" t="s">
        <v>260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260</v>
      </c>
      <c r="G45" s="1">
        <v>-219750336</v>
      </c>
      <c r="H45" s="1">
        <v>142236588</v>
      </c>
      <c r="I45" s="1" t="s">
        <v>260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27:30">
      <c r="AA55" s="7">
        <v>43779</v>
      </c>
      <c r="AB55">
        <v>-277369685</v>
      </c>
      <c r="AC55">
        <v>1246573</v>
      </c>
      <c r="AD55">
        <v>109668804</v>
      </c>
    </row>
    <row r="56" spans="27:30">
      <c r="AA56" t="s">
        <v>261</v>
      </c>
      <c r="AB56">
        <v>-16132589389</v>
      </c>
      <c r="AC56" t="e">
        <v>#VALUE!</v>
      </c>
      <c r="AD56">
        <v>9627110621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4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50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259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260</v>
      </c>
      <c r="G38" s="1">
        <v>-57361252</v>
      </c>
      <c r="H38" s="1">
        <v>-11458766</v>
      </c>
      <c r="I38" s="1" t="s">
        <v>260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260</v>
      </c>
      <c r="G39" s="1">
        <v>-62911957</v>
      </c>
      <c r="H39" s="1">
        <v>-50049448</v>
      </c>
      <c r="I39" s="1" t="s">
        <v>260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260</v>
      </c>
      <c r="G41" s="1">
        <v>-49712140</v>
      </c>
      <c r="H41" s="1">
        <v>17794830</v>
      </c>
      <c r="I41" s="1" t="s">
        <v>260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27:30">
      <c r="AA51" s="7">
        <v>43779</v>
      </c>
      <c r="AB51">
        <v>-62746129</v>
      </c>
      <c r="AC51">
        <v>6929193</v>
      </c>
      <c r="AD51">
        <v>50280957</v>
      </c>
    </row>
    <row r="52" spans="27:30">
      <c r="AA52" t="s">
        <v>261</v>
      </c>
      <c r="AB52">
        <v>-3311745888</v>
      </c>
      <c r="AC52" t="e">
        <v>#VALUE!</v>
      </c>
      <c r="AD52">
        <v>1569315639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2"/>
  <sheetViews>
    <sheetView workbookViewId="0">
      <pane ySplit="3" topLeftCell="A47" activePane="bottomLeft" state="frozen"/>
      <selection/>
      <selection pane="bottomLeft" activeCell="A50" sqref="A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363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50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259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260</v>
      </c>
      <c r="G38" s="1">
        <v>-58758841</v>
      </c>
      <c r="H38" s="1">
        <v>-1733787</v>
      </c>
      <c r="I38" s="1" t="s">
        <v>260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260</v>
      </c>
      <c r="G39" s="1">
        <v>-64445426</v>
      </c>
      <c r="H39" s="1">
        <v>-40962681</v>
      </c>
      <c r="I39" s="1" t="s">
        <v>260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260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27:30">
      <c r="AA51" s="7">
        <v>43779</v>
      </c>
      <c r="AB51">
        <v>-64275556</v>
      </c>
      <c r="AC51">
        <v>-163402</v>
      </c>
      <c r="AD51">
        <v>45295962</v>
      </c>
    </row>
    <row r="52" spans="27:30">
      <c r="AA52" t="s">
        <v>261</v>
      </c>
      <c r="AB52">
        <v>-3392330681</v>
      </c>
      <c r="AC52" t="e">
        <v>#VALUE!</v>
      </c>
      <c r="AD52">
        <v>1645480405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4"/>
  <sheetViews>
    <sheetView workbookViewId="0">
      <pane ySplit="3" topLeftCell="A34" activePane="bottomLeft" state="frozen"/>
      <selection/>
      <selection pane="bottomLeft" activeCell="A42" sqref="A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420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42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259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260</v>
      </c>
      <c r="G30" s="1">
        <v>-123549868</v>
      </c>
      <c r="H30" s="1">
        <v>-35599337</v>
      </c>
      <c r="I30" s="1" t="s">
        <v>260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260</v>
      </c>
      <c r="G31" s="1">
        <v>-135506820</v>
      </c>
      <c r="H31" s="1">
        <v>-114782469</v>
      </c>
      <c r="I31" s="1" t="s">
        <v>260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260</v>
      </c>
      <c r="G33" s="1">
        <v>-107074351</v>
      </c>
      <c r="H33" s="1">
        <v>77317810</v>
      </c>
      <c r="I33" s="1" t="s">
        <v>260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27:30">
      <c r="AA43" s="7">
        <v>43779</v>
      </c>
      <c r="AB43">
        <v>-135149642</v>
      </c>
      <c r="AC43">
        <v>25140158</v>
      </c>
      <c r="AD43">
        <v>59665541</v>
      </c>
    </row>
    <row r="44" spans="27:30">
      <c r="AA44" t="s">
        <v>261</v>
      </c>
      <c r="AB44">
        <v>-5753041839</v>
      </c>
      <c r="AC44" t="e">
        <v>#VALUE!</v>
      </c>
      <c r="AD44">
        <v>3014891820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3"/>
  <sheetViews>
    <sheetView workbookViewId="0">
      <pane ySplit="3" topLeftCell="A39" activePane="bottomLeft" state="frozen"/>
      <selection/>
      <selection pane="bottomLeft" activeCell="A41" sqref="A4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421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41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259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260</v>
      </c>
      <c r="G29" s="1">
        <v>-123551091</v>
      </c>
      <c r="H29" s="1">
        <v>-15846752</v>
      </c>
      <c r="I29" s="1" t="s">
        <v>260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260</v>
      </c>
      <c r="G30" s="1">
        <v>-135506820</v>
      </c>
      <c r="H30" s="1">
        <v>-102744252</v>
      </c>
      <c r="I30" s="1" t="s">
        <v>260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260</v>
      </c>
      <c r="G32" s="1">
        <v>-107075575</v>
      </c>
      <c r="H32" s="1">
        <v>57098560</v>
      </c>
      <c r="I32" s="1" t="s">
        <v>260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27:30">
      <c r="AA42" s="7">
        <v>43779</v>
      </c>
      <c r="AB42">
        <v>-135149642</v>
      </c>
      <c r="AC42">
        <v>5622043</v>
      </c>
      <c r="AD42">
        <v>102400804</v>
      </c>
    </row>
    <row r="43" spans="27:30">
      <c r="AA43" t="s">
        <v>261</v>
      </c>
      <c r="AB43">
        <v>-5645602972</v>
      </c>
      <c r="AC43" t="e">
        <v>#VALUE!</v>
      </c>
      <c r="AD43">
        <v>3422287055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2"/>
  <sheetViews>
    <sheetView workbookViewId="0">
      <pane ySplit="3" topLeftCell="A32" activePane="bottomLeft" state="frozen"/>
      <selection/>
      <selection pane="bottomLeft" activeCell="A40" sqref="A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422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40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259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260</v>
      </c>
      <c r="G28" s="1">
        <v>-123552314</v>
      </c>
      <c r="H28" s="1">
        <v>-28954703</v>
      </c>
      <c r="I28" s="1" t="s">
        <v>260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260</v>
      </c>
      <c r="G29" s="1">
        <v>-135506820</v>
      </c>
      <c r="H29" s="1">
        <v>-104321218</v>
      </c>
      <c r="I29" s="1" t="s">
        <v>260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260</v>
      </c>
      <c r="G31" s="1">
        <v>-107075575</v>
      </c>
      <c r="H31" s="1">
        <v>95674870</v>
      </c>
      <c r="I31" s="1" t="s">
        <v>260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27:30">
      <c r="AA41" s="7">
        <v>43779</v>
      </c>
      <c r="AB41">
        <v>-135149642</v>
      </c>
      <c r="AC41">
        <v>20088801</v>
      </c>
      <c r="AD41">
        <v>97997757</v>
      </c>
    </row>
    <row r="42" spans="27:30">
      <c r="AA42" t="s">
        <v>261</v>
      </c>
      <c r="AB42">
        <v>-5561548354</v>
      </c>
      <c r="AC42" t="e">
        <v>#VALUE!</v>
      </c>
      <c r="AD42">
        <v>2821169465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workbookViewId="0">
      <pane ySplit="3" topLeftCell="A29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2" t="s">
        <v>423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33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259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260</v>
      </c>
      <c r="G21" s="1">
        <v>-123551091</v>
      </c>
      <c r="H21" s="1">
        <v>-18560900</v>
      </c>
      <c r="I21" s="1" t="s">
        <v>260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260</v>
      </c>
      <c r="G22" s="1">
        <v>-135506820</v>
      </c>
      <c r="H22" s="1">
        <v>-106109417</v>
      </c>
      <c r="I22" s="1" t="s">
        <v>260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260</v>
      </c>
      <c r="G24" s="1">
        <v>-107075575</v>
      </c>
      <c r="H24" s="1">
        <v>98810548</v>
      </c>
      <c r="I24" s="1" t="s">
        <v>260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27:30">
      <c r="AA34" s="7">
        <v>43779</v>
      </c>
      <c r="AB34">
        <v>-135149642</v>
      </c>
      <c r="AC34">
        <v>16205524</v>
      </c>
      <c r="AD34">
        <v>72968886</v>
      </c>
    </row>
    <row r="35" spans="27:30">
      <c r="AA35" t="s">
        <v>261</v>
      </c>
      <c r="AB35">
        <v>-4372049981</v>
      </c>
      <c r="AC35" t="e">
        <v>#VALUE!</v>
      </c>
      <c r="AD35">
        <v>2094020803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4"/>
  <sheetViews>
    <sheetView workbookViewId="0">
      <pane ySplit="3" topLeftCell="A28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313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424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32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259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260</v>
      </c>
      <c r="G20" s="1">
        <v>-840407074</v>
      </c>
      <c r="H20" s="1">
        <v>-322752938</v>
      </c>
      <c r="I20" s="1" t="s">
        <v>260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260</v>
      </c>
      <c r="G21" s="1">
        <v>-921731155</v>
      </c>
      <c r="H21" s="1">
        <v>-911275181</v>
      </c>
      <c r="I21" s="1" t="s">
        <v>260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260</v>
      </c>
      <c r="G23" s="1">
        <v>-728338931</v>
      </c>
      <c r="H23" s="1">
        <v>457219671</v>
      </c>
      <c r="I23" s="1" t="s">
        <v>260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27:30">
      <c r="AA33" s="7">
        <v>43779</v>
      </c>
      <c r="AB33">
        <v>-919301584</v>
      </c>
      <c r="AC33">
        <v>-16321939</v>
      </c>
      <c r="AD33">
        <v>372511990</v>
      </c>
    </row>
    <row r="34" spans="27:30">
      <c r="AA34" t="s">
        <v>261</v>
      </c>
      <c r="AB34">
        <v>-28930613130</v>
      </c>
      <c r="AC34" t="e">
        <v>#VALUE!</v>
      </c>
      <c r="AD34">
        <v>67015654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8" activePane="bottomLeft" state="frozen"/>
      <selection/>
      <selection pane="bottomLeft" activeCell="A17" sqref="A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313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425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316</v>
      </c>
      <c r="AC3" t="s">
        <v>314</v>
      </c>
      <c r="AD3" t="s">
        <v>315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17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259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27:30">
      <c r="AA18" s="7">
        <v>43779</v>
      </c>
      <c r="AB18">
        <v>613780395</v>
      </c>
      <c r="AC18">
        <v>-141906740</v>
      </c>
      <c r="AD18">
        <v>824071</v>
      </c>
    </row>
    <row r="19" spans="27:30">
      <c r="AA19" t="s">
        <v>261</v>
      </c>
      <c r="AB19">
        <v>764215302</v>
      </c>
      <c r="AC19">
        <v>-1895412543</v>
      </c>
      <c r="AD19">
        <v>-8973587691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tabSelected="1" workbookViewId="0">
      <pane ySplit="3" topLeftCell="A6" activePane="bottomLeft" state="frozen"/>
      <selection/>
      <selection pane="bottomLeft" activeCell="A10" sqref="A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313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232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10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259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27:30">
      <c r="AA11" s="7">
        <v>43779</v>
      </c>
      <c r="AB11">
        <v>-141906740</v>
      </c>
      <c r="AC11">
        <v>15264582</v>
      </c>
      <c r="AD11">
        <v>21169760</v>
      </c>
    </row>
    <row r="12" spans="27:30">
      <c r="AA12" t="s">
        <v>261</v>
      </c>
      <c r="AB12">
        <v>-1045675185</v>
      </c>
      <c r="AC12">
        <v>358000068</v>
      </c>
      <c r="AD12">
        <v>-1131148349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selection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00" customHeight="1" spans="4:11">
      <c r="D2" s="1"/>
      <c r="E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233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314</v>
      </c>
      <c r="AC3" t="s">
        <v>315</v>
      </c>
      <c r="AD3" t="s">
        <v>316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E4" s="1"/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10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259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E5" s="1"/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E6" s="1"/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E7" s="1"/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E8" s="1"/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E9" s="1"/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E10" s="1"/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27:30">
      <c r="AA11" s="7">
        <v>43779</v>
      </c>
      <c r="AB11">
        <v>-1068955331</v>
      </c>
      <c r="AC11">
        <v>-1068955331</v>
      </c>
      <c r="AD11">
        <v>-6014805094</v>
      </c>
    </row>
    <row r="12" spans="27:30">
      <c r="AA12" t="s">
        <v>261</v>
      </c>
      <c r="AB12">
        <v>-7856681875</v>
      </c>
      <c r="AC12">
        <v>-7856681875</v>
      </c>
      <c r="AD12">
        <v>-23963748046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"/>
  <sheetViews>
    <sheetView topLeftCell="F1" workbookViewId="0">
      <selection activeCell="H5" sqref="H5"/>
    </sheetView>
  </sheetViews>
  <sheetFormatPr defaultColWidth="9" defaultRowHeight="13.5" outlineLevelRow="4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313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0.5" spans="1:25">
      <c r="A3" s="2" t="s">
        <v>2</v>
      </c>
      <c r="B3" s="2" t="s">
        <v>3</v>
      </c>
      <c r="C3" s="3" t="s">
        <v>304</v>
      </c>
      <c r="D3" s="3" t="s">
        <v>305</v>
      </c>
      <c r="E3" s="3" t="s">
        <v>306</v>
      </c>
      <c r="F3" s="3" t="s">
        <v>307</v>
      </c>
      <c r="G3" s="3" t="s">
        <v>308</v>
      </c>
      <c r="H3" s="3" t="s">
        <v>309</v>
      </c>
      <c r="I3" s="3" t="s">
        <v>22</v>
      </c>
      <c r="J3" s="3" t="s">
        <v>310</v>
      </c>
      <c r="K3" s="3" t="s">
        <v>311</v>
      </c>
      <c r="L3" s="3" t="s">
        <v>312</v>
      </c>
      <c r="M3" s="10" t="s">
        <v>236</v>
      </c>
      <c r="N3" s="2" t="s">
        <v>2</v>
      </c>
      <c r="O3" s="2" t="s">
        <v>3</v>
      </c>
      <c r="P3" s="2" t="s">
        <v>326</v>
      </c>
      <c r="Q3" s="11" t="s">
        <v>11</v>
      </c>
      <c r="R3" s="11" t="s">
        <v>20</v>
      </c>
      <c r="S3" s="3" t="s">
        <v>343</v>
      </c>
      <c r="T3" s="3" t="s">
        <v>344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</row>
    <row r="4" spans="1:25">
      <c r="A4" s="4">
        <v>43778</v>
      </c>
      <c r="B4" s="5">
        <v>0.496527777777778</v>
      </c>
      <c r="C4" s="6">
        <v>1</v>
      </c>
      <c r="D4" s="1">
        <v>28633976000</v>
      </c>
      <c r="E4" s="1"/>
      <c r="F4" s="1">
        <v>0</v>
      </c>
      <c r="G4" s="1">
        <v>-392617105</v>
      </c>
      <c r="H4" s="1">
        <v>-392617105</v>
      </c>
      <c r="I4" s="1"/>
      <c r="J4" s="1"/>
      <c r="K4" s="1"/>
      <c r="L4" s="1">
        <f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</row>
    <row r="5" spans="1:13">
      <c r="A5" s="7">
        <v>43779</v>
      </c>
      <c r="B5" s="8">
        <v>0.720138888888889</v>
      </c>
      <c r="C5" s="6">
        <v>1</v>
      </c>
      <c r="D5" s="1">
        <v>28633976000</v>
      </c>
      <c r="E5" s="1"/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>F5+G5</f>
        <v>-1379347073</v>
      </c>
      <c r="M5" s="10"/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92</vt:i4>
      </vt:variant>
    </vt:vector>
  </HeadingPairs>
  <TitlesOfParts>
    <vt:vector size="9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Ukerewe</vt:lpstr>
      <vt:lpstr>Juma岛</vt:lpstr>
      <vt:lpstr>鲁邦多岛</vt:lpstr>
      <vt:lpstr>富埃特文图拉岛</vt:lpstr>
      <vt:lpstr>丹戎乌班市</vt:lpstr>
      <vt:lpstr>秘密天堂岛</vt:lpstr>
      <vt:lpstr>加拉彦岛</vt:lpstr>
      <vt:lpstr>霍马利格岛</vt:lpstr>
      <vt:lpstr>中路镇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2019-11-10T09:23:41Z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