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2" activeTab="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<sst xmlns="http://schemas.openxmlformats.org/spreadsheetml/2006/main" count="7370" uniqueCount="493">
  <si>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</si>
  <si>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</si>
  <si>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</si>
  <si>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</si>
  <si>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</si>
  <si>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</si>
  <si>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</si>
  <si>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</si>
  <si>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</si>
  <si>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</si>
  <si>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</si>
  <si>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</si>
  <si>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</si>
  <si>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</si>
  <si>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</si>
  <si>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</si>
  <si>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</si>
  <si>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</si>
  <si>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</si>
  <si>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</si>
  <si>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</si>
  <si>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</si>
  <si>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</si>
  <si>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</si>
  <si>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</si>
  <si>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</si>
  <si>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</si>
  <si>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</si>
  <si>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</si>
  <si>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</si>
  <si>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</si>
  <si>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</si>
  <si>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</si>
  <si>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</si>
  <si>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</si>
  <si>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</si>
  <si>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</si>
  <si>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</si>
  <si>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</si>
  <si>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</si>
  <si>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</si>
  <si>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</si>
  <si>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</si>
  <si>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</si>
  <si>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</si>
  <si>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</si>
  <si>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</si>
  <si>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</si>
  <si>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</si>
  <si>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</si>
  <si>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</si>
  <si>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</si>
  <si>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</si>
  <si>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</si>
  <si>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</si>
  <si>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</si>
  <si>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</si>
  <si>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</si>
  <si>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</si>
  <si>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</si>
  <si>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</si>
  <si>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</si>
  <si>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</si>
  <si>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</si>
  <si>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</si>
  <si>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</si>
  <si>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</si>
  <si>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</si>
  <si>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</si>
  <si>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</si>
  <si>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</si>
  <si>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</si>
  <si>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</si>
  <si>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</si>
  <si>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</si>
  <si>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</si>
  <si>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</si>
  <si>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</si>
  <si>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</si>
  <si>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</si>
  <si>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</si>
  <si>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</si>
  <si>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</si>
  <si>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</si>
  <si>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</si>
  <si>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</si>
  <si>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</si>
  <si>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</si>
  <si>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</si>
  <si>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</si>
  <si>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</si>
  <si>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</si>
  <si>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</si>
  <si>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</si>
  <si>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</si>
  <si>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</si>
  <si>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</si>
  <si>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</si>
  <si>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</si>
  <si>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</si>
  <si>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</si>
  <si>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</si>
  <si>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</si>
  <si>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</si>
  <si>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</si>
  <si>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</si>
  <si>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</si>
  <si>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</si>
  <si>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</si>
  <si>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</si>
  <si>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</si>
  <si>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</si>
  <si>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</si>
  <si>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</si>
  <si>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</si>
  <si>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</si>
  <si>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</si>
  <si>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</si>
  <si>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</si>
  <si>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</si>
  <si>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</si>
  <si>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</si>
  <si>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</si>
  <si>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</si>
  <si>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</si>
  <si>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</si>
  <si>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</si>
  <si>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</si>
  <si>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</si>
  <si>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</si>
  <si>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</si>
  <si>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</si>
  <si>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</si>
  <si>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</si>
  <si>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</si>
  <si>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</si>
  <si>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</si>
  <si>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</si>
  <si>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</si>
  <si>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</si>
  <si>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</si>
  <si>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</si>
  <si>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</si>
  <si>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</si>
  <si>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</si>
  <si>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</si>
  <si>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</si>
  <si>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</si>
  <si>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</si>
  <si>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</si>
  <si>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</si>
  <si>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</si>
  <si>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</si>
  <si>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</si>
  <si>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</si>
  <si>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</si>
  <si>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</si>
  <si>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</si>
  <si>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</si>
  <si>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</si>
  <si>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</si>
  <si>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</si>
  <si>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</si>
  <si>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</si>
  <si>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</si>
  <si>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</si>
  <si>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</si>
  <si>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</si>
  <si>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</si>
  <si>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</si>
  <si>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</si>
  <si>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</si>
  <si>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</si>
  <si>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</si>
  <si>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</si>
  <si>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</si>
  <si>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</si>
  <si>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</si>
  <si>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</si>
  <si>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</si>
  <si>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</si>
  <si>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</si>
  <si>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</si>
  <si>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</si>
  <si>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</si>
  <si>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</si>
  <si>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</si>
  <si>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</si>
  <si>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</si>
  <si>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</si>
  <si>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</si>
  <si>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</si>
  <si>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</si>
  <si>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</si>
  <si>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</si>
  <si>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</si>
  <si>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</si>
  <si>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</si>
  <si>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</si>
  <si>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</si>
  <si>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</si>
  <si>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</si>
  <si>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</si>
  <si>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</si>
  <si>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</si>
  <si>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</si>
  <si>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</si>
  <si>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</si>
  <si>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</si>
  <si>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</si>
  <si>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</si>
  <si>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</si>
  <si>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</si>
  <si>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</si>
  <si>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</si>
  <si>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</si>
  <si>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</si>
  <si>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</si>
  <si>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</si>
  <si>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</si>
  <si>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</si>
  <si>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</si>
  <si>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</si>
  <si>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</si>
  <si>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</si>
  <si>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</si>
  <si>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</si>
  <si>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</si>
  <si>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</si>
  <si>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</si>
  <si>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</si>
  <si>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</si>
  <si>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</si>
  <si>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</si>
  <si>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</si>
  <si>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</si>
  <si>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</si>
  <si>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</si>
  <si>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</si>
  <si>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</si>
  <si>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</si>
  <si>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</si>
  <si>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</si>
  <si>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</si>
  <si>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</si>
  <si>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</si>
  <si>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</si>
  <si>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</si>
  <si>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</si>
  <si>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</si>
  <si>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</si>
  <si>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</si>
  <si>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</si>
  <si>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</si>
  <si>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</si>
  <si>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</si>
  <si>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</si>
  <si>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</si>
  <si>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</si>
  <si>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</si>
  <si>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</si>
  <si>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</si>
  <si>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</si>
  <si>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</si>
  <si>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</si>
  <si>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</si>
  <si>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</si>
  <si>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</si>
  <si>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</si>
  <si>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</si>
  <si>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</si>
  <si>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</si>
  <si>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</si>
  <si>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</si>
  <si>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</si>
  <si>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</si>
  <si>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</si>
  <si>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</si>
  <si>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</si>
  <si>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</si>
  <si>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</si>
  <si>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</si>
  <si>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</si>
  <si>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</si>
  <si>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</si>
  <si>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</si>
  <si>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</si>
  <si>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</si>
  <si>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</si>
  <si>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</si>
  <si>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</si>
  <si>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</si>
  <si>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</si>
  <si>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</si>
  <si>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</si>
  <si>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</si>
  <si>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</si>
  <si>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</si>
  <si>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</si>
  <si>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</si>
  <si>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</si>
  <si>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</si>
  <si>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</si>
  <si>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</si>
  <si>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</si>
  <si>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</si>
  <si>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</si>
  <si>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</si>
  <si>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</si>
  <si>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</si>
  <si>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</si>
  <si>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</si>
  <si>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</si>
  <si>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</si>
  <si>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麦迪逊市</t>
  </si>
  <si>
    <t>Kugluktuk机场</t>
  </si>
  <si>
    <t>Glumovo</t>
  </si>
  <si>
    <t>菲利宾BCCM</t>
  </si>
  <si>
    <t>九十九里町</t>
  </si>
  <si>
    <t>巴赫达尔机场</t>
  </si>
  <si>
    <t>丹戎乌班市</t>
  </si>
  <si>
    <t>基特曼斯胡普机场</t>
  </si>
  <si>
    <t>霍马利格岛</t>
  </si>
  <si>
    <t>米灵吉姆彼机场</t>
  </si>
  <si>
    <t>卡尔尼科巴机场</t>
  </si>
  <si>
    <t>阿勒格尼县机场</t>
  </si>
  <si>
    <t>锡纳邦机场</t>
  </si>
  <si>
    <t>五结乡</t>
  </si>
  <si>
    <t>hasbahce</t>
  </si>
  <si>
    <t>切列波维茨机场</t>
  </si>
  <si>
    <t>伊维桑</t>
  </si>
  <si>
    <t>Melodica</t>
  </si>
  <si>
    <t>MUGHALGARDENS</t>
  </si>
  <si>
    <t>秦山核电站方家山堆场</t>
  </si>
  <si>
    <t>假伊斯坦布尔机场</t>
  </si>
  <si>
    <t>佩里哈圣何塞</t>
  </si>
  <si>
    <t>鹿谷乡</t>
  </si>
  <si>
    <t>PuertoQuito</t>
  </si>
  <si>
    <t>基苏木Ndogo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</si>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</sst>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9" fillId="9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2" fillId="10" borderId="15" applyNumberFormat="0" applyFont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6" fillId="6" borderId="12" applyNumberFormat="0" applyAlignment="0" applyProtection="0">
      <alignment vertical="center"/>
    </xf>
    <xf numFmtId="0" fontId="15" fillId="6" borderId="11" applyNumberFormat="0" applyAlignment="0" applyProtection="0">
      <alignment vertical="center"/>
    </xf>
    <xf numFmtId="0" fontId="14" fillId="7" borderId="10" applyNumberFormat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控制面板!$P$13:$P$310</c:f>
              <c:numCache>
                <c:formatCode>General</c:formatCode>
                <c:ptCount val="2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控制面板!$Q$13:$Q$310</c:f>
              <c:numCache>
                <c:formatCode>General</c:formatCode>
                <c:ptCount val="2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控制面板!$R$13:$R$310</c:f>
              <c:numCache>
                <c:formatCode>General</c:formatCode>
                <c:ptCount val="2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控制面板!$S$13:$S$310</c:f>
              <c:numCache>
                <c:formatCode>General</c:formatCode>
                <c:ptCount val="2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控制面板!$T$13:$T$310</c:f>
              <c:numCache>
                <c:formatCode>General</c:formatCode>
                <c:ptCount val="2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控制面板!$P$13:$P$310</c:f>
              <c:numCache>
                <c:formatCode>General</c:formatCode>
                <c:ptCount val="29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控制面板!$Q$13:$Q$310</c:f>
              <c:numCache>
                <c:formatCode>General</c:formatCode>
                <c:ptCount val="29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控制面板!$R$13:$R$310</c:f>
              <c:numCache>
                <c:formatCode>General</c:formatCode>
                <c:ptCount val="29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控制面板!$S$13:$S$310</c:f>
              <c:numCache>
                <c:formatCode>General</c:formatCode>
                <c:ptCount val="29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控制面板!$O$13:$O$310</c:f>
              <c:strCache>
                <c:ptCount val="29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</c:strCache>
            </c:strRef>
          </c:cat>
          <c:val>
            <c:numRef>
              <c:f>控制面板!$T$13:$T$310</c:f>
              <c:numCache>
                <c:formatCode>General</c:formatCode>
                <c:ptCount val="29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16028090</c:v>
                </c:pt>
                <c:pt idx="1">
                  <c:v>94230387</c:v>
                </c:pt>
                <c:pt idx="2">
                  <c:v>28948715</c:v>
                </c:pt>
                <c:pt idx="3">
                  <c:v>22773284</c:v>
                </c:pt>
                <c:pt idx="4">
                  <c:v>21837259</c:v>
                </c:pt>
                <c:pt idx="5">
                  <c:v>263938799</c:v>
                </c:pt>
                <c:pt idx="6">
                  <c:v>198473437</c:v>
                </c:pt>
                <c:pt idx="7">
                  <c:v>48297117</c:v>
                </c:pt>
                <c:pt idx="8">
                  <c:v>13687625</c:v>
                </c:pt>
                <c:pt idx="9">
                  <c:v>243284794</c:v>
                </c:pt>
                <c:pt idx="10">
                  <c:v>10923233</c:v>
                </c:pt>
                <c:pt idx="11">
                  <c:v>134416952</c:v>
                </c:pt>
                <c:pt idx="12">
                  <c:v>-8710917</c:v>
                </c:pt>
                <c:pt idx="13">
                  <c:v>72499313</c:v>
                </c:pt>
                <c:pt idx="14">
                  <c:v>20879907</c:v>
                </c:pt>
                <c:pt idx="15">
                  <c:v>-130533140</c:v>
                </c:pt>
                <c:pt idx="16">
                  <c:v>315879505</c:v>
                </c:pt>
                <c:pt idx="17">
                  <c:v>89891289</c:v>
                </c:pt>
                <c:pt idx="18">
                  <c:v>59187510</c:v>
                </c:pt>
                <c:pt idx="19">
                  <c:v>0</c:v>
                </c:pt>
                <c:pt idx="20">
                  <c:v>117225788</c:v>
                </c:pt>
                <c:pt idx="21">
                  <c:v>74039109</c:v>
                </c:pt>
                <c:pt idx="22">
                  <c:v>-12319555</c:v>
                </c:pt>
                <c:pt idx="23">
                  <c:v>10071617</c:v>
                </c:pt>
                <c:pt idx="24">
                  <c:v>10071617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ISLASANTAY!$Z$4:$Z$262</c:f>
              <c:strCache>
                <c:ptCount val="25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</c:strCache>
            </c:strRef>
          </c:cat>
          <c:val>
            <c:numRef>
              <c:f>ISLASANTAY!$AA$4:$AA$262</c:f>
              <c:numCache>
                <c:formatCode>General</c:formatCode>
                <c:ptCount val="25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ISLASANTAY!$Z$4:$Z$262</c:f>
              <c:strCache>
                <c:ptCount val="25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</c:strCache>
            </c:strRef>
          </c:cat>
          <c:val>
            <c:numRef>
              <c:f>ISLASANTAY!$AB$4:$AB$262</c:f>
              <c:numCache>
                <c:formatCode>General</c:formatCode>
                <c:ptCount val="25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ISLASANTAY!$Z$4:$Z$262</c:f>
              <c:strCache>
                <c:ptCount val="25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</c:strCache>
            </c:strRef>
          </c:cat>
          <c:val>
            <c:numRef>
              <c:f>ISLASANTAY!$AC$4:$AC$262</c:f>
              <c:numCache>
                <c:formatCode>General</c:formatCode>
                <c:ptCount val="25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Kugluktuk!$AA$4:$AA$239</c:f>
              <c:strCache>
                <c:ptCount val="2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</c:strCache>
            </c:strRef>
          </c:cat>
          <c:val>
            <c:numRef>
              <c:f>Kugluktuk!$AB$4:$AB$239</c:f>
              <c:numCache>
                <c:formatCode>General</c:formatCode>
                <c:ptCount val="23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Kugluktuk!$AA$4:$AA$239</c:f>
              <c:strCache>
                <c:ptCount val="2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</c:strCache>
            </c:strRef>
          </c:cat>
          <c:val>
            <c:numRef>
              <c:f>Kugluktuk!$AC$4:$AC$239</c:f>
              <c:numCache>
                <c:formatCode>General</c:formatCode>
                <c:ptCount val="2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Kugluktuk!$AA$4:$AA$239</c:f>
              <c:strCache>
                <c:ptCount val="23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</c:strCache>
            </c:strRef>
          </c:cat>
          <c:val>
            <c:numRef>
              <c:f>Kugluktuk!$AD$4:$AD$239</c:f>
              <c:numCache>
                <c:formatCode>General</c:formatCode>
                <c:ptCount val="23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庙湾岛!$AA$4:$AA$213</c:f>
              <c:strCache>
                <c:ptCount val="20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</c:strCache>
            </c:strRef>
          </c:cat>
          <c:val>
            <c:numRef>
              <c:f>庙湾岛!$AB$4:$AB$213</c:f>
              <c:numCache>
                <c:formatCode>General</c:formatCode>
                <c:ptCount val="20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庙湾岛!$AA$4:$AA$213</c:f>
              <c:strCache>
                <c:ptCount val="20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</c:strCache>
            </c:strRef>
          </c:cat>
          <c:val>
            <c:numRef>
              <c:f>庙湾岛!$AC$4:$AC$213</c:f>
              <c:numCache>
                <c:formatCode>General</c:formatCode>
                <c:ptCount val="20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庙湾岛!$AA$4:$AA$213</c:f>
              <c:strCache>
                <c:ptCount val="20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</c:strCache>
            </c:strRef>
          </c:cat>
          <c:val>
            <c:numRef>
              <c:f>庙湾岛!$AD$4:$AD$213</c:f>
              <c:numCache>
                <c:formatCode>General</c:formatCode>
                <c:ptCount val="20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平郡岛!$AA$4:$AA$195</c:f>
              <c:strCache>
                <c:ptCount val="19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</c:strCache>
            </c:strRef>
          </c:cat>
          <c:val>
            <c:numRef>
              <c:f>平郡岛!$AB$4:$AB$195</c:f>
              <c:numCache>
                <c:formatCode>General</c:formatCode>
                <c:ptCount val="19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平郡岛!$AA$4:$AA$195</c:f>
              <c:strCache>
                <c:ptCount val="19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</c:strCache>
            </c:strRef>
          </c:cat>
          <c:val>
            <c:numRef>
              <c:f>平郡岛!$AC$4:$AC$195</c:f>
              <c:numCache>
                <c:formatCode>General</c:formatCode>
                <c:ptCount val="19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平郡岛!$AA$4:$AA$195</c:f>
              <c:strCache>
                <c:ptCount val="19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</c:strCache>
            </c:strRef>
          </c:cat>
          <c:val>
            <c:numRef>
              <c:f>平郡岛!$AD$4:$AD$195</c:f>
              <c:numCache>
                <c:formatCode>General</c:formatCode>
                <c:ptCount val="19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巴赫达尔机场!$AA$4:$AA$175</c:f>
              <c:strCache>
                <c:ptCount val="17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</c:strCache>
            </c:strRef>
          </c:cat>
          <c:val>
            <c:numRef>
              <c:f>巴赫达尔机场!$AB$4:$AB$175</c:f>
              <c:numCache>
                <c:formatCode>General</c:formatCode>
                <c:ptCount val="17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巴赫达尔机场!$AA$4:$AA$175</c:f>
              <c:strCache>
                <c:ptCount val="17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</c:strCache>
            </c:strRef>
          </c:cat>
          <c:val>
            <c:numRef>
              <c:f>巴赫达尔机场!$AC$4:$AC$175</c:f>
              <c:numCache>
                <c:formatCode>General</c:formatCode>
                <c:ptCount val="17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巴赫达尔机场!$AA$4:$AA$175</c:f>
              <c:strCache>
                <c:ptCount val="17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</c:strCache>
            </c:strRef>
          </c:cat>
          <c:val>
            <c:numRef>
              <c:f>巴赫达尔机场!$AD$4:$AD$175</c:f>
              <c:numCache>
                <c:formatCode>General</c:formatCode>
                <c:ptCount val="17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丹戎乌班市!$AA$4:$AA$153</c:f>
              <c:strCache>
                <c:ptCount val="14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</c:strCache>
            </c:strRef>
          </c:cat>
          <c:val>
            <c:numRef>
              <c:f>丹戎乌班市!$AB$4:$AB$153</c:f>
              <c:numCache>
                <c:formatCode>General</c:formatCode>
                <c:ptCount val="14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丹戎乌班市!$AA$4:$AA$153</c:f>
              <c:strCache>
                <c:ptCount val="14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</c:strCache>
            </c:strRef>
          </c:cat>
          <c:val>
            <c:numRef>
              <c:f>丹戎乌班市!$AC$4:$AC$153</c:f>
              <c:numCache>
                <c:formatCode>General</c:formatCode>
                <c:ptCount val="14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丹戎乌班市!$AA$4:$AA$153</c:f>
              <c:strCache>
                <c:ptCount val="14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</c:strCache>
            </c:strRef>
          </c:cat>
          <c:val>
            <c:numRef>
              <c:f>丹戎乌班市!$AD$4:$AD$153</c:f>
              <c:numCache>
                <c:formatCode>General</c:formatCode>
                <c:ptCount val="14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霍马利格岛!$AA$4:$AA$131</c:f>
              <c:strCache>
                <c:ptCount val="1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</c:strCache>
            </c:strRef>
          </c:cat>
          <c:val>
            <c:numRef>
              <c:f>霍马利格岛!$AB$4:$AB$131</c:f>
              <c:numCache>
                <c:formatCode>General</c:formatCode>
                <c:ptCount val="12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霍马利格岛!$AA$4:$AA$131</c:f>
              <c:strCache>
                <c:ptCount val="1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</c:strCache>
            </c:strRef>
          </c:cat>
          <c:val>
            <c:numRef>
              <c:f>霍马利格岛!$AC$4:$AC$131</c:f>
              <c:numCache>
                <c:formatCode>General</c:formatCode>
                <c:ptCount val="12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霍马利格岛!$AA$4:$AA$131</c:f>
              <c:strCache>
                <c:ptCount val="12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</c:strCache>
            </c:strRef>
          </c:cat>
          <c:val>
            <c:numRef>
              <c:f>霍马利格岛!$AD$4:$AD$131</c:f>
              <c:numCache>
                <c:formatCode>General</c:formatCode>
                <c:ptCount val="12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卡尔尼科巴机场!$AA$4:$AA$124</c:f>
              <c:strCache>
                <c:ptCount val="12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</c:strCache>
            </c:strRef>
          </c:cat>
          <c:val>
            <c:numRef>
              <c:f>卡尔尼科巴机场!$AB$4:$AB$124</c:f>
              <c:numCache>
                <c:formatCode>General</c:formatCode>
                <c:ptCount val="12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卡尔尼科巴机场!$AA$4:$AA$124</c:f>
              <c:strCache>
                <c:ptCount val="12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</c:strCache>
            </c:strRef>
          </c:cat>
          <c:val>
            <c:numRef>
              <c:f>卡尔尼科巴机场!$AC$4:$AC$124</c:f>
              <c:numCache>
                <c:formatCode>General</c:formatCode>
                <c:ptCount val="12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卡尔尼科巴机场!$AA$4:$AA$124</c:f>
              <c:strCache>
                <c:ptCount val="12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</c:strCache>
            </c:strRef>
          </c:cat>
          <c:val>
            <c:numRef>
              <c:f>卡尔尼科巴机场!$AD$4:$AD$124</c:f>
              <c:numCache>
                <c:formatCode>General</c:formatCode>
                <c:ptCount val="12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锡纳邦机场!$AA$4:$AA$122</c:f>
              <c:strCache>
                <c:ptCount val="11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</c:strCache>
            </c:strRef>
          </c:cat>
          <c:val>
            <c:numRef>
              <c:f>锡纳邦机场!$AB$4:$AB$122</c:f>
              <c:numCache>
                <c:formatCode>General</c:formatCode>
                <c:ptCount val="11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锡纳邦机场!$AA$4:$AA$122</c:f>
              <c:strCache>
                <c:ptCount val="11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</c:strCache>
            </c:strRef>
          </c:cat>
          <c:val>
            <c:numRef>
              <c:f>锡纳邦机场!$AC$4:$AC$122</c:f>
              <c:numCache>
                <c:formatCode>General</c:formatCode>
                <c:ptCount val="11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锡纳邦机场!$AA$4:$AA$122</c:f>
              <c:strCache>
                <c:ptCount val="11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</c:strCache>
            </c:strRef>
          </c:cat>
          <c:val>
            <c:numRef>
              <c:f>锡纳邦机场!$AD$4:$AD$122</c:f>
              <c:numCache>
                <c:formatCode>General</c:formatCode>
                <c:ptCount val="11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五结乡!$AA$4:$AA$120</c:f>
              <c:strCache>
                <c:ptCount val="11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</c:strCache>
            </c:strRef>
          </c:cat>
          <c:val>
            <c:numRef>
              <c:f>五结乡!$AB$4:$AB$120</c:f>
              <c:numCache>
                <c:formatCode>General</c:formatCode>
                <c:ptCount val="11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五结乡!$AA$4:$AA$120</c:f>
              <c:strCache>
                <c:ptCount val="11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</c:strCache>
            </c:strRef>
          </c:cat>
          <c:val>
            <c:numRef>
              <c:f>五结乡!$AC$4:$AC$120</c:f>
              <c:numCache>
                <c:formatCode>General</c:formatCode>
                <c:ptCount val="11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五结乡!$AA$4:$AA$120</c:f>
              <c:strCache>
                <c:ptCount val="11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</c:strCache>
            </c:strRef>
          </c:cat>
          <c:val>
            <c:numRef>
              <c:f>五结乡!$AD$4:$AD$120</c:f>
              <c:numCache>
                <c:formatCode>General</c:formatCode>
                <c:ptCount val="11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阿勒格尼县机场!$AA$4:$AA$114</c:f>
              <c:strCache>
                <c:ptCount val="11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</c:strCache>
            </c:strRef>
          </c:cat>
          <c:val>
            <c:numRef>
              <c:f>阿勒格尼县机场!$AB$4:$AB$114</c:f>
              <c:numCache>
                <c:formatCode>General</c:formatCode>
                <c:ptCount val="11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阿勒格尼县机场!$AA$4:$AA$114</c:f>
              <c:strCache>
                <c:ptCount val="11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</c:strCache>
            </c:strRef>
          </c:cat>
          <c:val>
            <c:numRef>
              <c:f>阿勒格尼县机场!$AC$4:$AC$114</c:f>
              <c:numCache>
                <c:formatCode>General</c:formatCode>
                <c:ptCount val="11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阿勒格尼县机场!$AA$4:$AA$114</c:f>
              <c:strCache>
                <c:ptCount val="11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</c:strCache>
            </c:strRef>
          </c:cat>
          <c:val>
            <c:numRef>
              <c:f>阿勒格尼县机场!$AD$4:$AD$114</c:f>
              <c:numCache>
                <c:formatCode>General</c:formatCode>
                <c:ptCount val="11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伊维桑!$AA$4:$AA$110</c:f>
              <c:strCache>
                <c:ptCount val="10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</c:strCache>
            </c:strRef>
          </c:cat>
          <c:val>
            <c:numRef>
              <c:f>伊维桑!$AB$4:$AB$110</c:f>
              <c:numCache>
                <c:formatCode>General</c:formatCode>
                <c:ptCount val="10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伊维桑!$AA$4:$AA$110</c:f>
              <c:strCache>
                <c:ptCount val="10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</c:strCache>
            </c:strRef>
          </c:cat>
          <c:val>
            <c:numRef>
              <c:f>伊维桑!$AC$4:$AC$110</c:f>
              <c:numCache>
                <c:formatCode>General</c:formatCode>
                <c:ptCount val="10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伊维桑!$AA$4:$AA$110</c:f>
              <c:strCache>
                <c:ptCount val="10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</c:strCache>
            </c:strRef>
          </c:cat>
          <c:val>
            <c:numRef>
              <c:f>伊维桑!$AD$4:$AD$110</c:f>
              <c:numCache>
                <c:formatCode>General</c:formatCode>
                <c:ptCount val="10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菲利宾BCCM!$AA$4:$AA$110</c:f>
              <c:strCache>
                <c:ptCount val="10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</c:strCache>
            </c:strRef>
          </c:cat>
          <c:val>
            <c:numRef>
              <c:f>菲利宾BCCM!$AB$4:$AB$110</c:f>
              <c:numCache>
                <c:formatCode>General</c:formatCode>
                <c:ptCount val="10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菲利宾BCCM!$AA$4:$AA$110</c:f>
              <c:strCache>
                <c:ptCount val="10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</c:strCache>
            </c:strRef>
          </c:cat>
          <c:val>
            <c:numRef>
              <c:f>菲利宾BCCM!$AC$4:$AC$110</c:f>
              <c:numCache>
                <c:formatCode>General</c:formatCode>
                <c:ptCount val="10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菲利宾BCCM!$AA$4:$AA$110</c:f>
              <c:strCache>
                <c:ptCount val="10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</c:strCache>
            </c:strRef>
          </c:cat>
          <c:val>
            <c:numRef>
              <c:f>菲利宾BCCM!$AD$4:$AD$110</c:f>
              <c:numCache>
                <c:formatCode>General</c:formatCode>
                <c:ptCount val="10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池田町!$AA$4:$AA$109</c:f>
              <c:strCache>
                <c:ptCount val="10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</c:strCache>
            </c:strRef>
          </c:cat>
          <c:val>
            <c:numRef>
              <c:f>池田町!$AB$4:$AB$109</c:f>
              <c:numCache>
                <c:formatCode>General</c:formatCode>
                <c:ptCount val="10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池田町!$AA$4:$AA$109</c:f>
              <c:strCache>
                <c:ptCount val="10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</c:strCache>
            </c:strRef>
          </c:cat>
          <c:val>
            <c:numRef>
              <c:f>池田町!$AC$4:$AC$109</c:f>
              <c:numCache>
                <c:formatCode>General</c:formatCode>
                <c:ptCount val="10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池田町!$AA$4:$AA$109</c:f>
              <c:strCache>
                <c:ptCount val="10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</c:strCache>
            </c:strRef>
          </c:cat>
          <c:val>
            <c:numRef>
              <c:f>池田町!$AD$4:$AD$109</c:f>
              <c:numCache>
                <c:formatCode>General</c:formatCode>
                <c:ptCount val="10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切列波维茨机场!$AA$4:$AA$106</c:f>
              <c:strCache>
                <c:ptCount val="10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</c:strCache>
            </c:strRef>
          </c:cat>
          <c:val>
            <c:numRef>
              <c:f>切列波维茨机场!$AB$4:$AB$106</c:f>
              <c:numCache>
                <c:formatCode>General</c:formatCode>
                <c:ptCount val="10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切列波维茨机场!$AA$4:$AA$106</c:f>
              <c:strCache>
                <c:ptCount val="10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</c:strCache>
            </c:strRef>
          </c:cat>
          <c:val>
            <c:numRef>
              <c:f>切列波维茨机场!$AC$4:$AC$106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切列波维茨机场!$AA$4:$AA$106</c:f>
              <c:strCache>
                <c:ptCount val="10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</c:strCache>
            </c:strRef>
          </c:cat>
          <c:val>
            <c:numRef>
              <c:f>切列波维茨机场!$AD$4:$AD$106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麦迪逊市!$AA$4:$AA$100</c:f>
              <c:strCache>
                <c:ptCount val="9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</c:strCache>
            </c:strRef>
          </c:cat>
          <c:val>
            <c:numRef>
              <c:f>麦迪逊市!$AB$4:$AB$100</c:f>
              <c:numCache>
                <c:formatCode>General</c:formatCode>
                <c:ptCount val="9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麦迪逊市!$AA$4:$AA$100</c:f>
              <c:strCache>
                <c:ptCount val="9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</c:strCache>
            </c:strRef>
          </c:cat>
          <c:val>
            <c:numRef>
              <c:f>麦迪逊市!$AC$4:$AC$100</c:f>
              <c:numCache>
                <c:formatCode>General</c:formatCode>
                <c:ptCount val="9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麦迪逊市!$AA$4:$AA$100</c:f>
              <c:strCache>
                <c:ptCount val="9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</c:strCache>
            </c:strRef>
          </c:cat>
          <c:val>
            <c:numRef>
              <c:f>麦迪逊市!$AD$4:$AD$100</c:f>
              <c:numCache>
                <c:formatCode>General</c:formatCode>
                <c:ptCount val="9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佩里哈圣何塞!$AA$4:$AA$81</c:f>
              <c:strCache>
                <c:ptCount val="7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</c:strCache>
            </c:strRef>
          </c:cat>
          <c:val>
            <c:numRef>
              <c:f>佩里哈圣何塞!$AB$4:$AB$81</c:f>
              <c:numCache>
                <c:formatCode>General</c:formatCode>
                <c:ptCount val="7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佩里哈圣何塞!$AA$4:$AA$81</c:f>
              <c:strCache>
                <c:ptCount val="7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</c:strCache>
            </c:strRef>
          </c:cat>
          <c:val>
            <c:numRef>
              <c:f>佩里哈圣何塞!$AC$4:$AC$81</c:f>
              <c:numCache>
                <c:formatCode>General</c:formatCode>
                <c:ptCount val="7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佩里哈圣何塞!$AA$4:$AA$81</c:f>
              <c:strCache>
                <c:ptCount val="7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</c:strCache>
            </c:strRef>
          </c:cat>
          <c:val>
            <c:numRef>
              <c:f>佩里哈圣何塞!$AD$4:$AD$81</c:f>
              <c:numCache>
                <c:formatCode>General</c:formatCode>
                <c:ptCount val="7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鹿谷乡!$AB$4:$AB$71</c:f>
              <c:strCache>
                <c:ptCount val="6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</c:strCache>
            </c:strRef>
          </c:cat>
          <c:val>
            <c:numRef>
              <c:f>鹿谷乡!$AC$4:$AC$71</c:f>
              <c:numCache>
                <c:formatCode>General</c:formatCode>
                <c:ptCount val="6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鹿谷乡!$AB$4:$AB$71</c:f>
              <c:strCache>
                <c:ptCount val="6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</c:strCache>
            </c:strRef>
          </c:cat>
          <c:val>
            <c:numRef>
              <c:f>鹿谷乡!$AD$4:$AD$71</c:f>
              <c:numCache>
                <c:formatCode>General</c:formatCode>
                <c:ptCount val="6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鹿谷乡!$AB$4:$AB$71</c:f>
              <c:strCache>
                <c:ptCount val="6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</c:strCache>
            </c:strRef>
          </c:cat>
          <c:val>
            <c:numRef>
              <c:f>鹿谷乡!$AE$4:$AE$71</c:f>
              <c:numCache>
                <c:formatCode>General</c:formatCode>
                <c:ptCount val="6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假伊斯坦布尔机场!$AB$4:$AB$69</c:f>
              <c:strCache>
                <c:ptCount val="6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</c:strCache>
            </c:strRef>
          </c:cat>
          <c:val>
            <c:numRef>
              <c:f>假伊斯坦布尔机场!$AC$4:$AC$69</c:f>
              <c:numCache>
                <c:formatCode>General</c:formatCode>
                <c:ptCount val="6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假伊斯坦布尔机场!$AB$4:$AB$69</c:f>
              <c:strCache>
                <c:ptCount val="6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</c:strCache>
            </c:strRef>
          </c:cat>
          <c:val>
            <c:numRef>
              <c:f>假伊斯坦布尔机场!$AD$4:$AD$69</c:f>
              <c:numCache>
                <c:formatCode>General</c:formatCode>
                <c:ptCount val="6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假伊斯坦布尔机场!$AB$4:$AB$69</c:f>
              <c:strCache>
                <c:ptCount val="6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</c:strCache>
            </c:strRef>
          </c:cat>
          <c:val>
            <c:numRef>
              <c:f>假伊斯坦布尔机场!$AE$4:$AE$69</c:f>
              <c:numCache>
                <c:formatCode>General</c:formatCode>
                <c:ptCount val="6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九十九里町!$AB$4:$AB$63</c:f>
              <c:strCache>
                <c:ptCount val="5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</c:strCache>
            </c:strRef>
          </c:cat>
          <c:val>
            <c:numRef>
              <c:f>九十九里町!$AC$4:$AC$63</c:f>
              <c:numCache>
                <c:formatCode>General</c:formatCode>
                <c:ptCount val="5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九十九里町!$AB$4:$AB$63</c:f>
              <c:strCache>
                <c:ptCount val="5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</c:strCache>
            </c:strRef>
          </c:cat>
          <c:val>
            <c:numRef>
              <c:f>九十九里町!$AD$4:$AD$63</c:f>
              <c:numCache>
                <c:formatCode>General</c:formatCode>
                <c:ptCount val="5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九十九里町!$AB$4:$AB$63</c:f>
              <c:strCache>
                <c:ptCount val="5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</c:strCache>
            </c:strRef>
          </c:cat>
          <c:val>
            <c:numRef>
              <c:f>九十九里町!$AE$4:$AE$63</c:f>
              <c:numCache>
                <c:formatCode>General</c:formatCode>
                <c:ptCount val="5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基苏木Ndogo!$AB$4:$AB$59</c:f>
              <c:strCache>
                <c:ptCount val="5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</c:strCache>
            </c:strRef>
          </c:cat>
          <c:val>
            <c:numRef>
              <c:f>基苏木Ndogo!$AC$4:$AC$59</c:f>
              <c:numCache>
                <c:formatCode>General</c:formatCode>
                <c:ptCount val="5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基苏木Ndogo!$AB$4:$AB$59</c:f>
              <c:strCache>
                <c:ptCount val="5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</c:strCache>
            </c:strRef>
          </c:cat>
          <c:val>
            <c:numRef>
              <c:f>基苏木Ndogo!$AD$4:$AD$59</c:f>
              <c:numCache>
                <c:formatCode>General</c:formatCode>
                <c:ptCount val="5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基苏木Ndogo!$AB$4:$AB$59</c:f>
              <c:strCache>
                <c:ptCount val="5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</c:strCache>
            </c:strRef>
          </c:cat>
          <c:val>
            <c:numRef>
              <c:f>基苏木Ndogo!$AE$4:$AE$59</c:f>
              <c:numCache>
                <c:formatCode>General</c:formatCode>
                <c:ptCount val="5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PuertoQuito!$AB$4:$AB$48</c:f>
              <c:strCache>
                <c:ptCount val="4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</c:strCache>
            </c:strRef>
          </c:cat>
          <c:val>
            <c:numRef>
              <c:f>PuertoQuito!$AC$4:$AC$48</c:f>
              <c:numCache>
                <c:formatCode>General</c:formatCode>
                <c:ptCount val="4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PuertoQuito!$AB$4:$AB$48</c:f>
              <c:strCache>
                <c:ptCount val="4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</c:strCache>
            </c:strRef>
          </c:cat>
          <c:val>
            <c:numRef>
              <c:f>PuertoQuito!$AD$4:$AD$48</c:f>
              <c:numCache>
                <c:formatCode>General</c:formatCode>
                <c:ptCount val="4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PuertoQuito!$AB$4:$AB$48</c:f>
              <c:strCache>
                <c:ptCount val="4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</c:strCache>
            </c:strRef>
          </c:cat>
          <c:val>
            <c:numRef>
              <c:f>PuertoQuito!$AE$4:$AE$48</c:f>
              <c:numCache>
                <c:formatCode>General</c:formatCode>
                <c:ptCount val="4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Glumovo!$AB$4:$AB$30</c:f>
              <c:strCache>
                <c:ptCount val="2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</c:strCache>
            </c:strRef>
          </c:cat>
          <c:val>
            <c:numRef>
              <c:f>Glumovo!$AC$4:$AC$30</c:f>
              <c:numCache>
                <c:formatCode>General</c:formatCode>
                <c:ptCount val="2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Glumovo!$AB$4:$AB$30</c:f>
              <c:strCache>
                <c:ptCount val="2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</c:strCache>
            </c:strRef>
          </c:cat>
          <c:val>
            <c:numRef>
              <c:f>Glumovo!$AD$4:$AD$30</c:f>
              <c:numCache>
                <c:formatCode>General</c:formatCode>
                <c:ptCount val="2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Glumovo!$AB$4:$AB$30</c:f>
              <c:strCache>
                <c:ptCount val="2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</c:strCache>
            </c:strRef>
          </c:cat>
          <c:val>
            <c:numRef>
              <c:f>Glumovo!$AE$4:$AE$30</c:f>
              <c:numCache>
                <c:formatCode>General</c:formatCode>
                <c:ptCount val="2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HookerCreek机场!$AB$4:$AB$24</c:f>
              <c:strCache>
                <c:ptCount val="2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</c:strCache>
            </c:strRef>
          </c:cat>
          <c:val>
            <c:numRef>
              <c:f>HookerCreek机场!$AC$4:$AC$24</c:f>
              <c:numCache>
                <c:formatCode>General</c:formatCode>
                <c:ptCount val="2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HookerCreek机场!$AB$4:$AB$24</c:f>
              <c:strCache>
                <c:ptCount val="2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</c:strCache>
            </c:strRef>
          </c:cat>
          <c:val>
            <c:numRef>
              <c:f>HookerCreek机场!$AD$4:$AD$24</c:f>
              <c:numCache>
                <c:formatCode>General</c:formatCode>
                <c:ptCount val="2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HookerCreek机场!$AB$4:$AB$24</c:f>
              <c:strCache>
                <c:ptCount val="2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</c:strCache>
            </c:strRef>
          </c:cat>
          <c:val>
            <c:numRef>
              <c:f>HookerCreek机场!$AE$4:$AE$24</c:f>
              <c:numCache>
                <c:formatCode>General</c:formatCode>
                <c:ptCount val="20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米灵吉姆彼机场!$AB$4:$AB$20</c:f>
              <c:strCache>
                <c:ptCount val="1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</c:strCache>
            </c:strRef>
          </c:cat>
          <c:val>
            <c:numRef>
              <c:f>米灵吉姆彼机场!$AC$4:$AC$20</c:f>
              <c:numCache>
                <c:formatCode>General</c:formatCode>
                <c:ptCount val="1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米灵吉姆彼机场!$AB$4:$AB$20</c:f>
              <c:strCache>
                <c:ptCount val="1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</c:strCache>
            </c:strRef>
          </c:cat>
          <c:val>
            <c:numRef>
              <c:f>米灵吉姆彼机场!$AD$4:$AD$20</c:f>
              <c:numCache>
                <c:formatCode>General</c:formatCode>
                <c:ptCount val="1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米灵吉姆彼机场!$AB$4:$AB$20</c:f>
              <c:strCache>
                <c:ptCount val="1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</c:strCache>
            </c:strRef>
          </c:cat>
          <c:val>
            <c:numRef>
              <c:f>米灵吉姆彼机场!$AE$4:$AE$20</c:f>
              <c:numCache>
                <c:formatCode>General</c:formatCode>
                <c:ptCount val="16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基特曼斯胡普机场!$AB$4:$AB$18</c:f>
              <c:strCache>
                <c:ptCount val="1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</c:strCache>
            </c:strRef>
          </c:cat>
          <c:val>
            <c:numRef>
              <c:f>基特曼斯胡普机场!$AC$4:$AC$18</c:f>
              <c:numCache>
                <c:formatCode>General</c:formatCode>
                <c:ptCount val="1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基特曼斯胡普机场!$AB$4:$AB$18</c:f>
              <c:strCache>
                <c:ptCount val="1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</c:strCache>
            </c:strRef>
          </c:cat>
          <c:val>
            <c:numRef>
              <c:f>基特曼斯胡普机场!$AD$4:$AD$18</c:f>
              <c:numCache>
                <c:formatCode>General</c:formatCode>
                <c:ptCount val="1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基特曼斯胡普机场!$AB$4:$AB$18</c:f>
              <c:strCache>
                <c:ptCount val="1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</c:strCache>
            </c:strRef>
          </c:cat>
          <c:val>
            <c:numRef>
              <c:f>基特曼斯胡普机场!$AE$4:$AE$18</c:f>
              <c:numCache>
                <c:formatCode>General</c:formatCode>
                <c:ptCount val="14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301</xdr:row>
      <xdr:rowOff>24130</xdr:rowOff>
    </xdr:from>
    <xdr:to>
      <xdr:col>13</xdr:col>
      <xdr:colOff>85725</xdr:colOff>
      <xdr:row>334</xdr:row>
      <xdr:rowOff>34290</xdr:rowOff>
    </xdr:to>
    <xdr:graphicFrame>
      <xdr:nvGraphicFramePr>
        <xdr:cNvPr id="2" name="图表 1"/>
        <xdr:cNvGraphicFramePr/>
      </xdr:nvGraphicFramePr>
      <xdr:xfrm>
        <a:off x="96520" y="521449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333</xdr:row>
      <xdr:rowOff>140335</xdr:rowOff>
    </xdr:from>
    <xdr:to>
      <xdr:col>13</xdr:col>
      <xdr:colOff>76200</xdr:colOff>
      <xdr:row>366</xdr:row>
      <xdr:rowOff>150495</xdr:rowOff>
    </xdr:to>
    <xdr:graphicFrame>
      <xdr:nvGraphicFramePr>
        <xdr:cNvPr id="3" name="图表 2"/>
        <xdr:cNvGraphicFramePr/>
      </xdr:nvGraphicFramePr>
      <xdr:xfrm>
        <a:off x="86995" y="57747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50925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50925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50925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25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8T00:00:00" count="25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3:00" maxDate="1899-12-30T23:13:00" count="21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m/>
      </sharedItems>
    </cacheField>
    <cacheField name="支出（最近24小时）" numFmtId="26">
      <sharedItems containsString="0" containsBlank="1" containsNumber="1" containsInteger="1" minValue="-385100013" maxValue="-103701002" count="25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m/>
      </sharedItems>
    </cacheField>
    <cacheField name="最近7天利润" numFmtId="26">
      <sharedItems containsString="0" containsBlank="1" containsNumber="1" containsInteger="1" minValue="-1241452048" maxValue="748001625" count="25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62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23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8T00:00:00" count="23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8:00" count="19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</sharedItems>
    </cacheField>
    <cacheField name="支出（最近24小时）" numFmtId="26">
      <sharedItems containsString="0" containsBlank="1" containsNumber="1" containsInteger="1" minValue="-673803670" maxValue="-160159782" count="23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</sharedItems>
    </cacheField>
    <cacheField name="最近7天利润" numFmtId="26">
      <sharedItems containsString="0" containsBlank="1" containsNumber="1" containsInteger="1" minValue="-1486427799" maxValue="879431512" count="23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20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8T00:00:00" count="20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5:00" count="17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m/>
      </sharedItems>
    </cacheField>
    <cacheField name="支出（最近24小时）" numFmtId="0">
      <sharedItems containsString="0" containsBlank="1" containsNumber="1" containsInteger="1" minValue="-344726249" maxValue="-24166799" count="20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m/>
      </sharedItems>
    </cacheField>
    <cacheField name="最近7天利润" numFmtId="0">
      <sharedItems containsString="0" containsBlank="1" containsNumber="1" containsInteger="1" minValue="-539703364" maxValue="549849244" count="20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740741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29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9T00:00:00" count="29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m/>
      </sharedItems>
    </cacheField>
    <cacheField name="时间" numFmtId="0">
      <sharedItems containsString="0" containsBlank="1" containsNonDate="0" containsDate="1" minDate="1899-12-30T04:18:00" maxDate="1899-12-30T23:53:00" count="24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2:03:00"/>
      </sharedItems>
    </cacheField>
    <cacheField name="帝国总价值" numFmtId="26">
      <sharedItems containsString="0" containsBlank="1" containsNumber="1" containsInteger="1" minValue="62747" maxValue="1925826386119" count="29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</sharedItems>
    </cacheField>
    <cacheField name="物业总价值" numFmtId="26">
      <sharedItems containsString="0" containsBlank="1" containsNumber="1" containsInteger="1" minValue="0" maxValue="1540274406813" count="13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</sharedItems>
    </cacheField>
    <cacheField name="现金金额" numFmtId="26">
      <sharedItems containsString="0" containsBlank="1" containsNumber="1" containsInteger="1" minValue="19589" maxValue="483631657155" count="29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</sharedItems>
    </cacheField>
    <cacheField name="收入（最近24小时）" numFmtId="26">
      <sharedItems containsBlank="1" containsNumber="1" containsInteger="1" containsMixedTypes="1" count="25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</sharedItems>
    </cacheField>
    <cacheField name="收入（上周）" numFmtId="26">
      <sharedItems containsString="0" containsBlank="1" containsNumber="1" containsInteger="1" minValue="-18179179853" maxValue="19926246463" count="29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</sharedItems>
    </cacheField>
    <cacheField name="金币余额" numFmtId="0">
      <sharedItems containsString="0" containsBlank="1" containsNumber="1" containsInteger="1" minValue="16" maxValue="1945" count="19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</sharedItems>
    </cacheField>
    <cacheField name="当前级别现金限额" numFmtId="26">
      <sharedItems containsString="0" containsBlank="1" containsNumber="1" containsInteger="1" minValue="934250000" maxValue="178500000000" count="14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  <n v="29105158572"/>
        <n v="29927607608"/>
        <n v="31085311551"/>
        <n v="32182729503"/>
        <n v="32421449830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9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8T00:00:00" count="19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6:00" maxDate="1899-12-30T23:30:00" count="17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m/>
      </sharedItems>
    </cacheField>
    <cacheField name="支出（最近24小时）" numFmtId="0">
      <sharedItems containsString="0" containsBlank="1" containsNumber="1" containsInteger="1" minValue="-344726249" maxValue="0" count="19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m/>
      </sharedItems>
    </cacheField>
    <cacheField name="最近7天利润" numFmtId="0">
      <sharedItems containsString="0" containsBlank="1" containsNumber="1" containsInteger="1" minValue="-534526048" maxValue="501344411" count="19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17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8T00:00:00" count="17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8:00" maxDate="1899-12-30T23:17:00" count="15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m/>
      </sharedItems>
    </cacheField>
    <cacheField name="支出（最近24小时）" numFmtId="26">
      <sharedItems containsString="0" containsBlank="1" containsNumber="1" containsInteger="1" minValue="-673799904" maxValue="-181446221" count="17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m/>
      </sharedItems>
    </cacheField>
    <cacheField name="最近7天利润" numFmtId="26">
      <sharedItems containsString="0" containsBlank="1" containsNumber="1" containsInteger="1" minValue="-1076797864" maxValue="1572890649" count="17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85648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0972222" refreshedBy="超级无敌美少女" recordCount="14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8T00:00:00" count="14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8:00" maxDate="1899-12-30T23:19:00" count="12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m/>
      </sharedItems>
    </cacheField>
    <cacheField name="支出（最近24小时）" numFmtId="26">
      <sharedItems containsString="0" containsBlank="1" containsNumber="1" containsInteger="1" minValue="-2233209671" maxValue="-425191647" count="14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m/>
      </sharedItems>
    </cacheField>
    <cacheField name="最近7天利润" numFmtId="26">
      <sharedItems containsString="0" containsBlank="1" containsNumber="1" containsInteger="1" minValue="-5606635538" maxValue="5196139834" count="14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2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8T00:00:00" count="12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9:00" maxDate="1899-12-30T23:19:00" count="11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m/>
      </sharedItems>
    </cacheField>
    <cacheField name="支出（最近24小时）" numFmtId="0">
      <sharedItems containsString="0" containsBlank="1" containsNumber="1" containsInteger="1" minValue="-2596755432" maxValue="-699275792" count="12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m/>
      </sharedItems>
    </cacheField>
    <cacheField name="最近7天利润" numFmtId="0">
      <sharedItems containsString="0" containsBlank="1" containsNumber="1" containsInteger="1" minValue="-6743502385" maxValue="5742905865" count="12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2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8T00:00:00" count="12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9:00" maxDate="1899-12-30T23:20:00" count="11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m/>
      </sharedItems>
    </cacheField>
    <cacheField name="支出（最近24小时）" numFmtId="0">
      <sharedItems containsString="0" containsBlank="1" containsNumber="1" containsInteger="1" minValue="-673799904" maxValue="-181446221" count="12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m/>
      </sharedItems>
    </cacheField>
    <cacheField name="最近7天利润" numFmtId="0">
      <sharedItems containsString="0" containsBlank="1" containsNumber="1" containsInteger="1" minValue="-1069648281" maxValue="1298224025" count="12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1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8T00:00:00" count="11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9:00" maxDate="1899-12-30T23:20:00" count="10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m/>
      </sharedItems>
    </cacheField>
    <cacheField name="支出（最近24小时）" numFmtId="0">
      <sharedItems containsString="0" containsBlank="1" containsNumber="1" containsInteger="1" minValue="-727198389" maxValue="-183505324" count="11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m/>
      </sharedItems>
    </cacheField>
    <cacheField name="最近7天利润" numFmtId="0">
      <sharedItems containsString="0" containsBlank="1" containsNumber="1" containsInteger="1" minValue="-1136552441" maxValue="1220618619" count="11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1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8T00:00:00" count="11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0:00" maxDate="1899-12-30T23:20:00" count="10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m/>
      </sharedItems>
    </cacheField>
    <cacheField name="支出（最近24小时）" numFmtId="0">
      <sharedItems containsString="0" containsBlank="1" containsNumber="1" containsInteger="1" minValue="-1755406671" maxValue="-472710435" count="11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m/>
      </sharedItems>
    </cacheField>
    <cacheField name="最近7天利润" numFmtId="0">
      <sharedItems containsString="0" containsBlank="1" containsNumber="1" containsInteger="1" minValue="-3368711788" maxValue="3688133729" count="11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1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8T00:00:00" count="11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0:00" maxDate="1899-12-30T23:21:00" count="10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m/>
      </sharedItems>
    </cacheField>
    <cacheField name="支出（最近24小时）" numFmtId="0">
      <sharedItems containsString="0" containsBlank="1" containsNumber="1" containsInteger="1" minValue="-619627666" maxValue="0" count="11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m/>
      </sharedItems>
    </cacheField>
    <cacheField name="最近7天利润" numFmtId="0">
      <sharedItems containsString="0" containsBlank="1" containsNumber="1" containsInteger="1" minValue="-1004746340" maxValue="1052575633" count="11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087963" refreshedBy="超级无敌美少女" recordCount="10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8T00:00:00" count="10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0:00" maxDate="1899-12-30T23:21:00" count="10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m/>
      </sharedItems>
    </cacheField>
    <cacheField name="支出（最近24小时）" numFmtId="0">
      <sharedItems containsString="0" containsBlank="1" containsNumber="1" containsInteger="1" minValue="-2726593932" maxValue="-554786493" count="10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m/>
      </sharedItems>
    </cacheField>
    <cacheField name="最近7天利润" numFmtId="0">
      <sharedItems containsString="0" containsBlank="1" containsNumber="1" containsInteger="1" minValue="-6935024191" maxValue="1382139577" count="10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10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8T00:00:00" count="10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1:00" maxDate="1899-12-30T23:22:00" count="9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m/>
      </sharedItems>
    </cacheField>
    <cacheField name="支出（最近24小时）" numFmtId="0">
      <sharedItems containsString="0" containsBlank="1" containsNumber="1" containsInteger="1" minValue="-2596755432" maxValue="-240799634" count="10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m/>
      </sharedItems>
    </cacheField>
    <cacheField name="最近7天利润" numFmtId="0">
      <sharedItems containsString="0" containsBlank="1" containsNumber="1" containsInteger="1" minValue="-6392253608" maxValue="2003396088" count="10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10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8T00:00:00" count="10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1:00" maxDate="1899-12-30T23:22:00" count="9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m/>
      </sharedItems>
    </cacheField>
    <cacheField name="支出（最近24小时）" numFmtId="0">
      <sharedItems containsString="0" containsBlank="1" containsNumber="1" containsInteger="1" minValue="-2596740919" maxValue="-695734762" count="10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m/>
      </sharedItems>
    </cacheField>
    <cacheField name="最近7天利润" numFmtId="0">
      <sharedItems containsString="0" containsBlank="1" containsNumber="1" containsInteger="1" minValue="-6614903053" maxValue="1095963420" count="10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10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8T00:00:00" count="10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1:00" maxDate="1899-12-30T23:22:00" count="96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m/>
      </sharedItems>
    </cacheField>
    <cacheField name="支出（最近24小时）" numFmtId="0">
      <sharedItems containsString="0" containsBlank="1" containsNumber="1" containsInteger="1" minValue="-854298694" maxValue="0" count="10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m/>
      </sharedItems>
    </cacheField>
    <cacheField name="最近7天利润" numFmtId="0">
      <sharedItems containsString="0" containsBlank="1" containsNumber="1" containsInteger="1" minValue="-1509444116" maxValue="1854751546" count="10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9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8T00:00:00" count="9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2:00" maxDate="1899-12-30T23:06:00" count="9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m/>
      </sharedItems>
    </cacheField>
    <cacheField name="支出（最近24小时）" numFmtId="0">
      <sharedItems containsString="0" containsBlank="1" containsNumber="1" containsInteger="1" minValue="-2163109363" maxValue="-398939785" count="9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m/>
      </sharedItems>
    </cacheField>
    <cacheField name="最近7天利润" numFmtId="0">
      <sharedItems containsString="0" containsBlank="1" containsNumber="1" containsInteger="1" minValue="-5626283225" maxValue="5482769221" count="9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7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8T00:00:00" count="7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2:00" maxDate="1899-12-30T23:06:00" count="7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m/>
      </sharedItems>
    </cacheField>
    <cacheField name="支出（最近24小时）" numFmtId="0">
      <sharedItems containsString="0" containsBlank="1" containsNumber="1" containsInteger="1" minValue="-2596755432" maxValue="-747176430" count="7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m/>
      </sharedItems>
    </cacheField>
    <cacheField name="最近7天利润" numFmtId="0">
      <sharedItems containsString="0" containsBlank="1" containsNumber="1" containsInteger="1" minValue="-5655293917" maxValue="5504521668" count="7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6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8T00:00:00" count="6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3:00" maxDate="1899-12-30T23:06:00" count="6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m/>
      </sharedItems>
    </cacheField>
    <cacheField name="支出（最近24小时）" numFmtId="0">
      <sharedItems containsString="0" containsBlank="1" containsNumber="1" containsInteger="1" minValue="-2579442116" maxValue="0" count="6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m/>
      </sharedItems>
    </cacheField>
    <cacheField name="最近7天利润" numFmtId="0">
      <sharedItems containsString="0" containsBlank="1" containsNumber="1" containsInteger="1" minValue="-6629285815" maxValue="3957874080" count="6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6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8T00:00:00" count="6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3:00" maxDate="1899-12-30T23:07:00" count="6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m/>
      </sharedItems>
    </cacheField>
    <cacheField name="支出（最近24小时）" numFmtId="0">
      <sharedItems containsString="0" containsBlank="1" containsNumber="1" containsInteger="1" minValue="-462413350" maxValue="-194513000" count="6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m/>
      </sharedItems>
    </cacheField>
    <cacheField name="最近7天利润" numFmtId="0">
      <sharedItems containsString="0" containsBlank="1" containsNumber="1" containsInteger="1" minValue="-1122796923" maxValue="1326026327" count="6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5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8T00:00:00" count="5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3:00" maxDate="1899-12-30T23:07:00" count="57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m/>
      </sharedItems>
    </cacheField>
    <cacheField name="支出（最近24小时）" numFmtId="0">
      <sharedItems containsString="0" containsBlank="1" containsNumber="1" containsInteger="1" minValue="-1782095314" maxValue="0" count="5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m/>
      </sharedItems>
    </cacheField>
    <cacheField name="最近7天利润" numFmtId="0">
      <sharedItems containsString="0" containsBlank="1" containsNumber="1" containsInteger="1" minValue="-6314873421" maxValue="5068165523" count="5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5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8T00:00:00" count="5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4:00" maxDate="1899-12-30T23:07:00" count="53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m/>
      </sharedItems>
    </cacheField>
    <cacheField name="支出（最近24小时）" numFmtId="0">
      <sharedItems containsString="0" containsBlank="1" containsNumber="1" containsInteger="1" minValue="-534622789" maxValue="-247439547" count="5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m/>
      </sharedItems>
    </cacheField>
    <cacheField name="最近7天利润" numFmtId="0">
      <sharedItems containsString="0" containsBlank="1" containsNumber="1" containsInteger="1" minValue="-1226554329" maxValue="1674707716" count="5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4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8T00:00:00" count="4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54:00" maxDate="1899-12-30T23:07:00" count="4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m/>
      </sharedItems>
    </cacheField>
    <cacheField name="支出（最近24小时）" numFmtId="0">
      <sharedItems containsString="0" containsBlank="1" containsNumber="1" containsInteger="1" minValue="-621413600" maxValue="0" count="4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m/>
      </sharedItems>
    </cacheField>
    <cacheField name="最近7天利润" numFmtId="0">
      <sharedItems containsString="0" containsBlank="1" containsNumber="1" containsInteger="1" minValue="-1426310127" maxValue="1795958676" count="4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203704" refreshedBy="超级无敌美少女" recordCount="26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8T00:00:00" count="26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11:05:00" maxDate="1899-12-30T23:08:00" count="2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8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m/>
      </sharedItems>
    </cacheField>
    <cacheField name="支出（最近24小时）" numFmtId="0">
      <sharedItems containsString="0" containsBlank="1" containsNumber="1" containsInteger="1" minValue="-1358098715" maxValue="0" count="26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m/>
      </sharedItems>
    </cacheField>
    <cacheField name="最近7天利润" numFmtId="0">
      <sharedItems containsString="0" containsBlank="1" containsNumber="1" containsInteger="1" minValue="-4842649089" maxValue="4480940979" count="26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6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319444" refreshedBy="超级无敌美少女" recordCount="20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8T00:00:00" count="20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11:12:00" maxDate="1899-12-30T23:08:00" count="2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5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m/>
      </sharedItems>
    </cacheField>
    <cacheField name="支出（最近24小时）" numFmtId="0">
      <sharedItems containsString="0" containsBlank="1" containsNumber="1" containsInteger="1" minValue="-440492290" maxValue="-216115235" count="20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m/>
      </sharedItems>
    </cacheField>
    <cacheField name="最近7天利润" numFmtId="0">
      <sharedItems containsString="0" containsBlank="1" containsNumber="1" containsInteger="1" minValue="-1074242366" maxValue="793998439" count="20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0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319444" refreshedBy="超级无敌美少女" recordCount="16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8T00:00:00" count="16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11:27:00" maxDate="1899-12-30T22:00:00" count="1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1">
        <n v="0"/>
        <n v="1343158547"/>
        <n v="221056071"/>
        <n v="503078318"/>
        <n v="361696039"/>
        <n v="284414148"/>
        <n v="377454541"/>
        <n v="475368084"/>
        <n v="499619422"/>
        <n v="298033949"/>
        <m/>
      </sharedItems>
    </cacheField>
    <cacheField name="支出（最近24小时）" numFmtId="0">
      <sharedItems containsString="0" containsBlank="1" containsNumber="1" containsInteger="1" minValue="-430079034" maxValue="-209673477" count="16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m/>
      </sharedItems>
    </cacheField>
    <cacheField name="最近7天利润" numFmtId="0">
      <sharedItems containsString="0" containsBlank="1" containsNumber="1" containsInteger="1" minValue="-1080859856" maxValue="1180337449" count="16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6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319444" refreshedBy="超级无敌美少女" recordCount="14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8T00:00:00" count="14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11:34:00" maxDate="1899-12-30T22:01:00" count="14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9">
        <n v="0"/>
        <n v="1619867188"/>
        <n v="384989298"/>
        <n v="272507238"/>
        <n v="355876593"/>
        <n v="463158485"/>
        <n v="474597802"/>
        <n v="277980765"/>
        <m/>
      </sharedItems>
    </cacheField>
    <cacheField name="支出（最近24小时）" numFmtId="0">
      <sharedItems containsString="0" containsBlank="1" containsNumber="1" containsInteger="1" minValue="-430081545" maxValue="-218525247" count="14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m/>
      </sharedItems>
    </cacheField>
    <cacheField name="最近7天利润" numFmtId="0">
      <sharedItems containsString="0" containsBlank="1" containsNumber="1" containsInteger="1" minValue="-1275003823" maxValue="1131063275" count="14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4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8.584131944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-130533140" maxValue="315879505" count="24">
        <n v="16028090"/>
        <n v="94230387"/>
        <n v="28948715"/>
        <n v="22773284"/>
        <n v="21837259"/>
        <n v="263938799"/>
        <n v="198473437"/>
        <n v="48297117"/>
        <n v="13687625"/>
        <n v="243284794"/>
        <n v="10923233"/>
        <n v="134416952"/>
        <n v="-8710917"/>
        <n v="72499313"/>
        <n v="20879907"/>
        <n v="-130533140"/>
        <n v="315879505"/>
        <n v="89891289"/>
        <n v="59187510"/>
        <n v="0"/>
        <n v="117225788"/>
        <n v="74039109"/>
        <n v="-12319555"/>
        <n v="1007161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1"/>
    <x v="2"/>
    <x v="1"/>
    <x v="223"/>
    <x v="256"/>
    <x v="257"/>
    <x v="12"/>
    <x v="3"/>
    <x v="2"/>
    <x v="22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1"/>
    <x v="1"/>
    <x v="0"/>
    <x v="190"/>
    <x v="208"/>
    <x v="208"/>
    <x v="0"/>
    <x v="0"/>
    <x v="0"/>
    <x v="19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35"/>
    <x v="290"/>
    <x v="131"/>
    <x v="290"/>
    <x v="248"/>
    <x v="290"/>
    <x v="193"/>
    <x v="12"/>
    <x v="8"/>
    <x v="9"/>
    <x v="242"/>
    <x v="101"/>
  </r>
  <r>
    <x v="291"/>
    <x v="236"/>
    <x v="291"/>
    <x v="131"/>
    <x v="291"/>
    <x v="249"/>
    <x v="291"/>
    <x v="194"/>
    <x v="12"/>
    <x v="8"/>
    <x v="9"/>
    <x v="243"/>
    <x v="101"/>
  </r>
  <r>
    <x v="292"/>
    <x v="177"/>
    <x v="292"/>
    <x v="131"/>
    <x v="292"/>
    <x v="250"/>
    <x v="292"/>
    <x v="195"/>
    <x v="12"/>
    <x v="8"/>
    <x v="9"/>
    <x v="244"/>
    <x v="101"/>
  </r>
  <r>
    <x v="293"/>
    <x v="237"/>
    <x v="293"/>
    <x v="131"/>
    <x v="293"/>
    <x v="251"/>
    <x v="293"/>
    <x v="196"/>
    <x v="12"/>
    <x v="8"/>
    <x v="9"/>
    <x v="245"/>
    <x v="101"/>
  </r>
  <r>
    <x v="294"/>
    <x v="238"/>
    <x v="294"/>
    <x v="132"/>
    <x v="294"/>
    <x v="27"/>
    <x v="294"/>
    <x v="197"/>
    <x v="12"/>
    <x v="8"/>
    <x v="9"/>
    <x v="246"/>
    <x v="102"/>
  </r>
  <r>
    <x v="295"/>
    <x v="239"/>
    <x v="25"/>
    <x v="17"/>
    <x v="25"/>
    <x v="25"/>
    <x v="25"/>
    <x v="12"/>
    <x v="13"/>
    <x v="9"/>
    <x v="0"/>
    <x v="0"/>
    <x v="0"/>
  </r>
  <r>
    <x v="29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1"/>
    <x v="1"/>
    <x v="0"/>
    <x v="172"/>
    <x v="189"/>
    <x v="190"/>
    <x v="0"/>
    <x v="0"/>
    <x v="0"/>
    <x v="18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1"/>
    <x v="21"/>
    <x v="0"/>
    <x v="161"/>
    <x v="170"/>
    <x v="170"/>
    <x v="0"/>
    <x v="0"/>
    <x v="0"/>
    <x v="16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1"/>
    <x v="2"/>
    <x v="0"/>
    <x v="136"/>
    <x v="148"/>
    <x v="148"/>
    <x v="0"/>
    <x v="0"/>
    <x v="0"/>
    <x v="14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1"/>
    <x v="1"/>
    <x v="0"/>
    <x v="117"/>
    <x v="126"/>
    <x v="126"/>
    <x v="0"/>
    <x v="0"/>
    <x v="0"/>
    <x v="12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1"/>
    <x v="1"/>
    <x v="0"/>
    <x v="113"/>
    <x v="119"/>
    <x v="119"/>
    <x v="0"/>
    <x v="0"/>
    <x v="0"/>
    <x v="11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1"/>
    <x v="1"/>
    <x v="0"/>
    <x v="111"/>
    <x v="117"/>
    <x v="117"/>
    <x v="0"/>
    <x v="0"/>
    <x v="0"/>
    <x v="11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1"/>
    <x v="1"/>
    <x v="0"/>
    <x v="108"/>
    <x v="115"/>
    <x v="115"/>
    <x v="0"/>
    <x v="0"/>
    <x v="0"/>
    <x v="11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1"/>
    <x v="1"/>
    <x v="0"/>
    <x v="102"/>
    <x v="109"/>
    <x v="109"/>
    <x v="0"/>
    <x v="0"/>
    <x v="0"/>
    <x v="10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1"/>
    <x v="1"/>
    <x v="0"/>
    <x v="96"/>
    <x v="105"/>
    <x v="105"/>
    <x v="0"/>
    <x v="0"/>
    <x v="0"/>
    <x v="10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1"/>
    <x v="1"/>
    <x v="0"/>
    <x v="97"/>
    <x v="105"/>
    <x v="105"/>
    <x v="0"/>
    <x v="0"/>
    <x v="0"/>
    <x v="10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1"/>
    <x v="1"/>
    <x v="0"/>
    <x v="96"/>
    <x v="104"/>
    <x v="104"/>
    <x v="0"/>
    <x v="0"/>
    <x v="0"/>
    <x v="10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1"/>
    <x v="1"/>
    <x v="0"/>
    <x v="94"/>
    <x v="101"/>
    <x v="101"/>
    <x v="0"/>
    <x v="0"/>
    <x v="0"/>
    <x v="10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1"/>
    <x v="1"/>
    <x v="0"/>
    <x v="87"/>
    <x v="95"/>
    <x v="95"/>
    <x v="0"/>
    <x v="0"/>
    <x v="0"/>
    <x v="95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1"/>
    <x v="1"/>
    <x v="0"/>
    <x v="69"/>
    <x v="76"/>
    <x v="76"/>
    <x v="0"/>
    <x v="0"/>
    <x v="0"/>
    <x v="7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1"/>
    <x v="1"/>
    <x v="0"/>
    <x v="58"/>
    <x v="66"/>
    <x v="66"/>
    <x v="0"/>
    <x v="0"/>
    <x v="0"/>
    <x v="6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1"/>
    <x v="1"/>
    <x v="0"/>
    <x v="59"/>
    <x v="64"/>
    <x v="64"/>
    <x v="0"/>
    <x v="0"/>
    <x v="0"/>
    <x v="6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1"/>
    <x v="1"/>
    <x v="0"/>
    <x v="49"/>
    <x v="58"/>
    <x v="58"/>
    <x v="0"/>
    <x v="0"/>
    <x v="0"/>
    <x v="5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1"/>
    <x v="1"/>
    <x v="0"/>
    <x v="49"/>
    <x v="54"/>
    <x v="54"/>
    <x v="0"/>
    <x v="0"/>
    <x v="0"/>
    <x v="5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1"/>
    <x v="1"/>
    <x v="0"/>
    <x v="37"/>
    <x v="43"/>
    <x v="43"/>
    <x v="0"/>
    <x v="0"/>
    <x v="0"/>
    <x v="4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1"/>
    <x v="1"/>
    <x v="0"/>
    <x v="17"/>
    <x v="25"/>
    <x v="25"/>
    <x v="0"/>
    <x v="0"/>
    <x v="0"/>
    <x v="25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1"/>
    <x v="1"/>
    <x v="0"/>
    <x v="14"/>
    <x v="19"/>
    <x v="19"/>
    <x v="0"/>
    <x v="0"/>
    <x v="0"/>
    <x v="19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1"/>
    <x v="1"/>
    <x v="0"/>
    <x v="10"/>
    <x v="15"/>
    <x v="15"/>
    <x v="0"/>
    <x v="0"/>
    <x v="0"/>
    <x v="15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1"/>
    <x v="1"/>
    <x v="0"/>
    <x v="8"/>
    <x v="13"/>
    <x v="13"/>
    <x v="0"/>
    <x v="0"/>
    <x v="0"/>
    <x v="13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0" firstHeaderRow="0" firstDataRow="1" firstDataCol="1"/>
  <pivotFields count="13">
    <pivotField axis="axisRow" compact="0" showAll="0">
      <items count="298">
        <item x="2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t="default"/>
      </items>
    </pivotField>
    <pivotField compact="0" showAll="0"/>
    <pivotField dataField="1" compact="0" showAll="0">
      <items count="2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dataField="1" compact="0" showAll="0">
      <items count="13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29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dataField="1" compact="0" showAll="0">
      <items count="25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9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6"/>
    </i>
    <i>
      <x/>
    </i>
    <i>
      <x v="13"/>
    </i>
    <i>
      <x v="22"/>
    </i>
    <i>
      <x v="1"/>
    </i>
    <i>
      <x v="20"/>
    </i>
    <i>
      <x v="27"/>
    </i>
    <i>
      <x v="7"/>
    </i>
    <i>
      <x v="36"/>
    </i>
    <i>
      <x v="2"/>
    </i>
    <i>
      <x v="32"/>
    </i>
    <i>
      <x v="8"/>
    </i>
    <i>
      <x v="30"/>
    </i>
    <i>
      <x v="28"/>
    </i>
    <i>
      <x v="23"/>
    </i>
    <i>
      <x v="21"/>
    </i>
    <i>
      <x v="9"/>
    </i>
    <i>
      <x v="6"/>
    </i>
    <i>
      <x v="24"/>
    </i>
    <i>
      <x v="3"/>
    </i>
    <i>
      <x v="19"/>
    </i>
    <i>
      <x v="39"/>
    </i>
    <i>
      <x v="18"/>
    </i>
    <i>
      <x v="34"/>
    </i>
    <i>
      <x v="10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2" firstHeaderRow="0" firstDataRow="1" firstDataCol="1"/>
  <pivotFields count="12">
    <pivotField axis="axisRow" compact="0" showAll="0">
      <items count="259">
        <item x="2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/>
    <pivotField compact="0" showAll="0"/>
    <pivotField compact="0" showAll="0"/>
    <pivotField dataField="1" compact="0" showAll="0">
      <items count="22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</pivotFields>
  <rowFields count="1">
    <field x="0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9" firstHeaderRow="0" firstDataRow="1" firstDataCol="1"/>
  <pivotFields count="12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3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dataField="1" compact="0" showAll="0">
      <items count="21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7"/>
        <item x="5"/>
        <item x="1"/>
        <item x="2"/>
        <item x="9"/>
        <item x="10"/>
        <item x="4"/>
        <item x="6"/>
        <item x="8"/>
        <item x="3"/>
        <item x="0"/>
        <item x="20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0">
        <item x="4"/>
        <item x="3"/>
        <item x="2"/>
        <item x="1"/>
        <item x="0"/>
        <item x="5"/>
        <item x="6"/>
        <item x="7"/>
        <item x="8"/>
        <item x="9"/>
        <item x="10"/>
        <item x="20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1"/>
        <item x="2"/>
        <item x="4"/>
        <item x="3"/>
        <item x="0"/>
        <item x="10"/>
        <item x="8"/>
        <item x="6"/>
        <item x="9"/>
        <item x="7"/>
        <item x="5"/>
        <item x="19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5" firstHeaderRow="0" firstDataRow="1" firstDataCol="1"/>
  <pivotFields count="12">
    <pivotField axis="axisRow" compact="0" showAll="0">
      <items count="192">
        <item x="1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0"/>
        <item x="1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2">
        <item x="0"/>
        <item x="1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0"/>
        <item x="18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1"/>
        <item x="2"/>
        <item x="0"/>
        <item x="1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2"/>
        <item x="1"/>
        <item x="0"/>
        <item x="1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"/>
        <item x="0"/>
        <item x="2"/>
        <item x="1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3"/>
        <item x="1"/>
        <item x="2"/>
        <item x="0"/>
        <item x="1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3"/>
        <item x="2"/>
        <item x="1"/>
        <item x="0"/>
        <item x="1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3"/>
        <item x="1"/>
        <item x="2"/>
        <item x="0"/>
        <item x="14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4"/>
        <item x="3"/>
        <item x="1"/>
        <item x="2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4"/>
        <item x="3"/>
        <item x="2"/>
        <item x="1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4"/>
        <item x="3"/>
        <item x="1"/>
        <item x="2"/>
        <item x="0"/>
        <item x="1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2"/>
        <item x="1"/>
        <item x="0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2"/>
        <item x="1"/>
        <item x="0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2"/>
        <item x="1"/>
        <item x="0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2"/>
        <item x="0"/>
        <item x="1"/>
        <item x="3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"/>
        <item x="0"/>
        <item x="1"/>
        <item x="3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"/>
        <item x="4"/>
        <item x="2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4"/>
        <item x="3"/>
        <item x="2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3"/>
        <item x="4"/>
        <item x="2"/>
        <item x="1"/>
        <item x="0"/>
        <item x="10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0"/>
        <item x="1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2"/>
        <item x="4"/>
        <item x="3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4"/>
        <item x="3"/>
        <item x="2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"/>
        <item x="4"/>
        <item x="3"/>
        <item x="1"/>
        <item x="0"/>
        <item x="10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3"/>
        <item x="2"/>
        <item x="1"/>
        <item x="4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4"/>
        <item x="3"/>
        <item x="2"/>
        <item x="1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"/>
        <item x="2"/>
        <item x="1"/>
        <item x="4"/>
        <item x="0"/>
        <item x="9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3"/>
        <item x="2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"/>
        <item x="2"/>
        <item x="1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8">
        <item x="1"/>
        <item x="3"/>
        <item x="2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2"/>
        <item x="1"/>
        <item x="3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"/>
        <item x="2"/>
        <item x="1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1"/>
        <item x="3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1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0"/>
        <item x="1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5"/>
        <item x="2"/>
        <item x="4"/>
        <item x="1"/>
        <item x="3"/>
        <item x="0"/>
        <item x="5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5"/>
        <item x="4"/>
        <item x="3"/>
        <item x="2"/>
        <item x="1"/>
        <item x="0"/>
        <item x="5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5"/>
        <item x="2"/>
        <item x="4"/>
        <item x="1"/>
        <item x="3"/>
        <item x="0"/>
        <item x="5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"/>
        <item x="5"/>
        <item x="6"/>
        <item x="1"/>
        <item x="4"/>
        <item x="2"/>
        <item x="0"/>
        <item x="4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5"/>
        <item x="4"/>
        <item x="3"/>
        <item x="2"/>
        <item x="1"/>
        <item x="0"/>
        <item x="6"/>
        <item x="4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3"/>
        <item x="5"/>
        <item x="1"/>
        <item x="4"/>
        <item x="2"/>
        <item x="0"/>
        <item x="6"/>
        <item x="4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8"/>
        <item x="2"/>
        <item x="4"/>
        <item x="5"/>
        <item x="7"/>
        <item x="6"/>
        <item x="3"/>
        <item x="1"/>
        <item x="0"/>
        <item x="2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7"/>
        <item x="6"/>
        <item x="5"/>
        <item x="4"/>
        <item x="3"/>
        <item x="2"/>
        <item x="1"/>
        <item x="8"/>
        <item x="0"/>
        <item x="2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4"/>
        <item x="5"/>
        <item x="7"/>
        <item x="6"/>
        <item x="3"/>
        <item x="1"/>
        <item x="0"/>
        <item x="8"/>
        <item x="2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5"/>
        <item x="2"/>
        <item x="3"/>
        <item x="6"/>
        <item x="1"/>
        <item x="0"/>
        <item x="15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5"/>
        <item x="6"/>
        <item x="15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4"/>
        <item x="2"/>
        <item x="3"/>
        <item x="1"/>
        <item x="0"/>
        <item x="6"/>
        <item x="5"/>
        <item x="15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2"/>
        <item x="1"/>
        <item x="3"/>
        <item x="0"/>
        <item x="4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4"/>
        <item x="3"/>
        <item x="2"/>
        <item x="1"/>
        <item x="0"/>
        <item x="13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2"/>
        <item x="1"/>
        <item x="3"/>
        <item x="0"/>
        <item x="4"/>
        <item x="13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70" activePane="bottomLeft" state="frozen"/>
      <selection/>
      <selection pane="bottomLeft" activeCell="J494" sqref="J494:M505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>L505-J498</f>
        <v>40054118000</v>
      </c>
      <c r="T505" s="6">
        <f>L505/J498</f>
        <v>14.5966471162117</v>
      </c>
      <c r="AK505">
        <f>ROUND((((B505-B498)-(4/24)+1)/((2/60)/24)),0)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0"/>
  <sheetViews>
    <sheetView tabSelected="1" workbookViewId="0">
      <pane ySplit="1" topLeftCell="A290" activePane="bottomLeft" state="frozen"/>
      <selection/>
      <selection pane="bottomLeft" activeCell="A298" sqref="A29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7" si="8">E278-I278</f>
        <v>-39561215334</v>
      </c>
      <c r="M278" s="1">
        <f t="shared" ref="M278:M297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76500000000</v>
      </c>
      <c r="J293">
        <v>46</v>
      </c>
      <c r="K293" s="1">
        <v>1750000000000</v>
      </c>
      <c r="L293" s="1">
        <f t="shared" si="8"/>
        <v>29105158572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76500000000</v>
      </c>
      <c r="J294">
        <v>46</v>
      </c>
      <c r="K294" s="1">
        <v>1750000000000</v>
      </c>
      <c r="L294" s="1">
        <f t="shared" si="8"/>
        <v>29927607608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76500000000</v>
      </c>
      <c r="J295">
        <v>46</v>
      </c>
      <c r="K295" s="1">
        <v>1750000000000</v>
      </c>
      <c r="L295" s="1">
        <f t="shared" si="8"/>
        <v>31085311551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76500000000</v>
      </c>
      <c r="J296">
        <v>46</v>
      </c>
      <c r="K296" s="1">
        <v>1750000000000</v>
      </c>
      <c r="L296" s="1">
        <f t="shared" si="8"/>
        <v>32182729503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76500000000</v>
      </c>
      <c r="J297">
        <v>46</v>
      </c>
      <c r="K297" s="1">
        <v>1750000000000</v>
      </c>
      <c r="L297" s="1">
        <f t="shared" si="8"/>
        <v>324214498306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0.502083333333333</v>
      </c>
      <c r="I298" s="1">
        <v>178500000000</v>
      </c>
      <c r="J298">
        <v>47</v>
      </c>
      <c r="K298" s="1"/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15">
      <c r="O309" s="7">
        <v>43899</v>
      </c>
    </row>
    <row r="310" spans="15:20">
      <c r="O310" t="s">
        <v>305</v>
      </c>
      <c r="P310">
        <v>178916408605056</v>
      </c>
      <c r="Q310">
        <v>168110696164058</v>
      </c>
      <c r="R310">
        <v>10868671014631</v>
      </c>
      <c r="S310">
        <v>162684184453</v>
      </c>
      <c r="T310">
        <v>516991136115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1" sqref="A1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16028090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18484731577</v>
      </c>
      <c r="K8">
        <v>-130533140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94230387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316</v>
      </c>
      <c r="J9">
        <v>17752443464</v>
      </c>
      <c r="K9">
        <v>-12319555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28948715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317</v>
      </c>
      <c r="J10">
        <v>22190554000</v>
      </c>
      <c r="K10">
        <v>-8710917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22773284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318</v>
      </c>
      <c r="J11">
        <v>0</v>
      </c>
      <c r="K11">
        <v>0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21837259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269</v>
      </c>
      <c r="J12">
        <v>5757969000</v>
      </c>
      <c r="K12">
        <v>10071617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263938799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5757969000</v>
      </c>
      <c r="K13">
        <v>10071617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198473437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323</v>
      </c>
      <c r="J14">
        <v>5757969000</v>
      </c>
      <c r="K14">
        <v>10071617</v>
      </c>
    </row>
    <row r="15" ht="21" customHeight="1" spans="1:11">
      <c r="A15" s="62" t="s">
        <v>324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48297117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325</v>
      </c>
      <c r="J15">
        <v>5295028536</v>
      </c>
      <c r="K15">
        <v>10923233</v>
      </c>
    </row>
    <row r="16" ht="21" customHeight="1" spans="1:11">
      <c r="A16" s="62" t="s">
        <v>326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13687625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6214278000</v>
      </c>
      <c r="K16">
        <v>13687625</v>
      </c>
    </row>
    <row r="17" ht="21" customHeight="1" spans="1:11">
      <c r="A17" s="62" t="s">
        <v>327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243284794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312</v>
      </c>
      <c r="J17">
        <v>3290891000</v>
      </c>
      <c r="K17">
        <v>16028090</v>
      </c>
    </row>
    <row r="18" ht="21" customHeight="1" spans="1:11">
      <c r="A18" s="62" t="s">
        <v>325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10923233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329</v>
      </c>
      <c r="J18">
        <v>7300401000</v>
      </c>
      <c r="K18">
        <v>20879907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134416952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319</v>
      </c>
      <c r="J19">
        <v>5757969000</v>
      </c>
      <c r="K19">
        <v>21837259</v>
      </c>
    </row>
    <row r="20" ht="21" customHeight="1" spans="1:11">
      <c r="A20" s="62" t="s">
        <v>317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-8710917</v>
      </c>
      <c r="E20" t="s">
        <v>331</v>
      </c>
      <c r="F20" s="1">
        <f ca="1" t="array" ref="F20">INDIRECT("Melodica!"&amp;"H"&amp;MAX(ROW(Melodica!I:I)*(Melodica!I:I&lt;&gt;"")))</f>
        <v>0</v>
      </c>
      <c r="I20" t="s">
        <v>198</v>
      </c>
      <c r="J20">
        <v>2945882000</v>
      </c>
      <c r="K20">
        <v>22773284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72499313</v>
      </c>
      <c r="E21" t="s">
        <v>332</v>
      </c>
      <c r="F21" s="1">
        <f ca="1" t="array" ref="F21">INDIRECT("MUGHALGARDENS!"&amp;"H"&amp;MAX(ROW(MUGHALGARDENS!I:I)*(MUGHALGARDENS!I:I&lt;&gt;"")))</f>
        <v>0</v>
      </c>
      <c r="I21" t="s">
        <v>185</v>
      </c>
      <c r="J21">
        <v>2945882000</v>
      </c>
      <c r="K21">
        <v>28948715</v>
      </c>
    </row>
    <row r="22" ht="21" customHeight="1" spans="1:11">
      <c r="A22" s="62" t="s">
        <v>329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20879907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324</v>
      </c>
      <c r="J22">
        <v>5757969000</v>
      </c>
      <c r="K22">
        <v>48297117</v>
      </c>
    </row>
    <row r="23" ht="21" customHeight="1" spans="1:11">
      <c r="A23" s="62" t="s">
        <v>314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-130533140</v>
      </c>
      <c r="E23" t="s">
        <v>333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334</v>
      </c>
      <c r="J23">
        <v>5757969000</v>
      </c>
      <c r="K23">
        <v>59187510</v>
      </c>
    </row>
    <row r="24" ht="21" customHeight="1" spans="1:11">
      <c r="A24" s="62" t="s">
        <v>335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315879505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249</v>
      </c>
      <c r="J24">
        <v>22190554000</v>
      </c>
      <c r="K24">
        <v>72499313</v>
      </c>
    </row>
    <row r="25" ht="21" customHeight="1" spans="1:11">
      <c r="A25" s="62" t="s">
        <v>336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89891289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337</v>
      </c>
      <c r="J25">
        <v>7737846410</v>
      </c>
      <c r="K25">
        <v>74039109</v>
      </c>
    </row>
    <row r="26" ht="21" customHeight="1" spans="1:11">
      <c r="A26" s="62" t="s">
        <v>334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59187510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336</v>
      </c>
      <c r="J26">
        <v>22190554000</v>
      </c>
      <c r="K26">
        <v>89891289</v>
      </c>
    </row>
    <row r="27" ht="21" customHeight="1" spans="1:11">
      <c r="A27" s="62" t="s">
        <v>318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315</v>
      </c>
      <c r="J27">
        <v>5757969000</v>
      </c>
      <c r="K27">
        <v>94230387</v>
      </c>
    </row>
    <row r="28" ht="21" customHeight="1" spans="1:11">
      <c r="A28" s="62" t="s">
        <v>338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117225788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338</v>
      </c>
      <c r="J28">
        <v>6657166464</v>
      </c>
      <c r="K28">
        <v>117225788</v>
      </c>
    </row>
    <row r="29" ht="21" customHeight="1" spans="1:11">
      <c r="A29" s="62" t="s">
        <v>337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74039109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330</v>
      </c>
      <c r="J29">
        <v>23300083000</v>
      </c>
      <c r="K29">
        <v>134416952</v>
      </c>
    </row>
    <row r="30" ht="21" customHeight="1" spans="1:11">
      <c r="A30" s="62" t="s">
        <v>316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-12319555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322</v>
      </c>
      <c r="J30">
        <v>22190554000</v>
      </c>
      <c r="K30">
        <v>198473437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10071617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327</v>
      </c>
      <c r="J31">
        <v>15000814482</v>
      </c>
      <c r="K31">
        <v>243284794</v>
      </c>
    </row>
    <row r="32" ht="21" customHeight="1" spans="1:11">
      <c r="A32" s="62" t="s">
        <v>323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10071617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320</v>
      </c>
      <c r="J32">
        <v>19083876757</v>
      </c>
      <c r="K32">
        <v>263938799</v>
      </c>
    </row>
    <row r="33" ht="21" customHeight="1" spans="1:11">
      <c r="A33" s="62" t="s">
        <v>321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10071617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335</v>
      </c>
      <c r="J33">
        <v>22190554000</v>
      </c>
      <c r="K33">
        <v>315879505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1725093352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Q176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Q177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Q178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Q179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2"/>
  <sheetViews>
    <sheetView zoomScale="115" zoomScaleNormal="115" workbookViewId="0">
      <pane ySplit="3" topLeftCell="A25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26:29">
      <c r="Z261" s="7">
        <v>43898</v>
      </c>
      <c r="AA261">
        <v>-206631520</v>
      </c>
      <c r="AB261">
        <v>-58224270</v>
      </c>
      <c r="AC261">
        <v>16028090</v>
      </c>
    </row>
    <row r="262" spans="26:29">
      <c r="Z262" t="s">
        <v>305</v>
      </c>
      <c r="AA262">
        <v>-46482898213</v>
      </c>
      <c r="AB262" t="e">
        <v>#VALUE!</v>
      </c>
      <c r="AC262">
        <v>-1874122109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9"/>
  <sheetViews>
    <sheetView topLeftCell="C1" workbookViewId="0">
      <pane ySplit="3" topLeftCell="A221" activePane="bottomLeft" state="frozen"/>
      <selection/>
      <selection pane="bottomLeft" activeCell="F235" sqref="F23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7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27:30">
      <c r="AA238" s="7">
        <v>43898</v>
      </c>
      <c r="AB238">
        <v>-361539322</v>
      </c>
      <c r="AC238">
        <v>-68313456</v>
      </c>
      <c r="AD238">
        <v>94230387</v>
      </c>
    </row>
    <row r="239" spans="27:30">
      <c r="AA239" t="s">
        <v>305</v>
      </c>
      <c r="AB239">
        <v>-71281799069</v>
      </c>
      <c r="AC239" t="e">
        <v>#VALUE!</v>
      </c>
      <c r="AD239">
        <v>18561161026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topLeftCell="C1" workbookViewId="0">
      <pane ySplit="3" topLeftCell="A203" activePane="bottomLeft" state="frozen"/>
      <selection/>
      <selection pane="bottomLeft" activeCell="K211" sqref="K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27:30">
      <c r="AA212" s="7">
        <v>43898</v>
      </c>
      <c r="AB212">
        <v>-184967980</v>
      </c>
      <c r="AC212">
        <v>-37952330</v>
      </c>
      <c r="AD212">
        <v>28948715</v>
      </c>
    </row>
    <row r="213" spans="27:30">
      <c r="AA213" t="s">
        <v>305</v>
      </c>
      <c r="AB213">
        <v>-33349465761</v>
      </c>
      <c r="AC213" t="e">
        <v>#VALUE!</v>
      </c>
      <c r="AD213">
        <v>13695973691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5"/>
  <sheetViews>
    <sheetView topLeftCell="C1" workbookViewId="0">
      <pane ySplit="3" topLeftCell="A183" activePane="bottomLeft" state="frozen"/>
      <selection/>
      <selection pane="bottomLeft" activeCell="J193" sqref="J1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3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27:30">
      <c r="AA194" s="7">
        <v>43898</v>
      </c>
      <c r="AB194">
        <v>-184967980</v>
      </c>
      <c r="AC194">
        <v>-35511839</v>
      </c>
      <c r="AD194">
        <v>22773284</v>
      </c>
    </row>
    <row r="195" spans="27:30">
      <c r="AA195" t="s">
        <v>305</v>
      </c>
      <c r="AB195">
        <v>-30337578248</v>
      </c>
      <c r="AC195" t="e">
        <v>#VALUE!</v>
      </c>
      <c r="AD195">
        <v>13167878554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topLeftCell="D1" workbookViewId="0">
      <pane ySplit="3" topLeftCell="A164" activePane="bottomLeft" state="frozen"/>
      <selection/>
      <selection pane="bottomLeft" activeCell="K173" sqref="K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3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27:30">
      <c r="AA174" s="7">
        <v>43898</v>
      </c>
      <c r="AB174">
        <v>-361536811</v>
      </c>
      <c r="AC174">
        <v>-72346227</v>
      </c>
      <c r="AD174">
        <v>21837259</v>
      </c>
    </row>
    <row r="175" spans="27:30">
      <c r="AA175" t="s">
        <v>305</v>
      </c>
      <c r="AB175">
        <v>-53495974662</v>
      </c>
      <c r="AC175" t="e">
        <v>#VALUE!</v>
      </c>
      <c r="AD175">
        <v>24479316557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44" activePane="bottomLeft" state="frozen"/>
      <selection/>
      <selection pane="bottomLeft" activeCell="J151" sqref="J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1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27:30">
      <c r="AA152" s="7">
        <v>43898</v>
      </c>
      <c r="AB152">
        <v>-1198261318</v>
      </c>
      <c r="AC152">
        <v>-217414302</v>
      </c>
      <c r="AD152">
        <v>263938799</v>
      </c>
    </row>
    <row r="153" spans="27:30">
      <c r="AA153" t="s">
        <v>305</v>
      </c>
      <c r="AB153">
        <v>-151866206732</v>
      </c>
      <c r="AC153" t="e">
        <v>#VALUE!</v>
      </c>
      <c r="AD153">
        <v>52345019749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D1" workbookViewId="0">
      <pane ySplit="3" topLeftCell="A115" activePane="bottomLeft" state="frozen"/>
      <selection/>
      <selection pane="bottomLeft" activeCell="E123" sqref="E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9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27:30">
      <c r="AA130" s="7">
        <v>43898</v>
      </c>
      <c r="AB130">
        <v>-1393327114</v>
      </c>
      <c r="AC130">
        <v>-312433254</v>
      </c>
      <c r="AD130">
        <v>198473437</v>
      </c>
    </row>
    <row r="131" spans="27:30">
      <c r="AA131" t="s">
        <v>305</v>
      </c>
      <c r="AB131">
        <v>-149659653394</v>
      </c>
      <c r="AC131">
        <v>12100999805</v>
      </c>
      <c r="AD131">
        <v>53924065728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2" activePane="bottomLeft" state="frozen"/>
      <selection/>
      <selection pane="bottomLeft" activeCell="J122" sqref="J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27:30">
      <c r="AA123" s="7">
        <v>43898</v>
      </c>
      <c r="AB123">
        <v>-361539322</v>
      </c>
      <c r="AC123">
        <v>-69333652</v>
      </c>
      <c r="AD123">
        <v>48297117</v>
      </c>
    </row>
    <row r="124" spans="27:30">
      <c r="AA124" t="s">
        <v>305</v>
      </c>
      <c r="AB124">
        <v>-36171238031</v>
      </c>
      <c r="AC124">
        <v>2951537779</v>
      </c>
      <c r="AD124">
        <v>13065710482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C1" workbookViewId="0">
      <pane ySplit="3" topLeftCell="A109" activePane="bottomLeft" state="frozen"/>
      <selection/>
      <selection pane="bottomLeft" activeCell="J120" sqref="J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27:30">
      <c r="AA121" s="7">
        <v>43898</v>
      </c>
      <c r="AB121">
        <v>-390189596</v>
      </c>
      <c r="AC121">
        <v>-65384980</v>
      </c>
      <c r="AD121">
        <v>13687625</v>
      </c>
    </row>
    <row r="122" spans="27:30">
      <c r="AA122" t="s">
        <v>305</v>
      </c>
      <c r="AB122">
        <v>-38350716121</v>
      </c>
      <c r="AC122">
        <v>2109136176</v>
      </c>
      <c r="AD122">
        <v>14705733830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8" activePane="bottomLeft" state="frozen"/>
      <selection/>
      <selection pane="bottomLeft" activeCell="J118" sqref="J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8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27:30">
      <c r="AA119" s="7">
        <v>43898</v>
      </c>
      <c r="AB119">
        <v>-941889129</v>
      </c>
      <c r="AC119">
        <v>-160116471</v>
      </c>
      <c r="AD119">
        <v>243284794</v>
      </c>
    </row>
    <row r="120" spans="27:30">
      <c r="AA120" t="s">
        <v>305</v>
      </c>
      <c r="AB120">
        <v>-91522159859</v>
      </c>
      <c r="AC120">
        <v>8931514664</v>
      </c>
      <c r="AD120">
        <v>35973293447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topLeftCell="C1" workbookViewId="0">
      <pane ySplit="3" topLeftCell="A101" activePane="bottomLeft" state="frozen"/>
      <selection/>
      <selection pane="bottomLeft" activeCell="J112" sqref="J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2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27:30">
      <c r="AA113" s="7">
        <v>43898</v>
      </c>
      <c r="AB113">
        <v>-332471421</v>
      </c>
      <c r="AC113">
        <v>-73030585</v>
      </c>
      <c r="AD113">
        <v>10923233</v>
      </c>
    </row>
    <row r="114" spans="27:30">
      <c r="AA114" t="s">
        <v>305</v>
      </c>
      <c r="AB114">
        <v>-30454013068</v>
      </c>
      <c r="AC114">
        <v>1552861675</v>
      </c>
      <c r="AD114">
        <v>11099858244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8" activePane="bottomLeft" state="frozen"/>
      <selection/>
      <selection pane="bottomLeft" activeCell="J108" sqref="J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8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27:30">
      <c r="AA109" s="7">
        <v>43898</v>
      </c>
      <c r="AB109">
        <v>-1462993886</v>
      </c>
      <c r="AC109">
        <v>-309829022</v>
      </c>
      <c r="AD109">
        <v>134416952</v>
      </c>
    </row>
    <row r="110" spans="27:30">
      <c r="AA110" t="s">
        <v>305</v>
      </c>
      <c r="AB110">
        <v>-130327588850</v>
      </c>
      <c r="AC110">
        <v>1169347727</v>
      </c>
      <c r="AD110">
        <v>454868824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2" activePane="bottomLeft" state="frozen"/>
      <selection/>
      <selection pane="bottomLeft" activeCell="J108" sqref="J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8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27:30">
      <c r="AA109" s="7">
        <v>43898</v>
      </c>
      <c r="AB109">
        <v>-1393327114</v>
      </c>
      <c r="AC109">
        <v>-364707144</v>
      </c>
      <c r="AD109">
        <v>-8710917</v>
      </c>
    </row>
    <row r="110" spans="27:30">
      <c r="AA110" t="s">
        <v>305</v>
      </c>
      <c r="AB110">
        <v>-122833910474</v>
      </c>
      <c r="AC110">
        <v>5512847516</v>
      </c>
      <c r="AD110">
        <v>8043298924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99" activePane="bottomLeft" state="frozen"/>
      <selection/>
      <selection pane="bottomLeft" activeCell="J107" sqref="J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7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27:30">
      <c r="AA108" s="7">
        <v>43898</v>
      </c>
      <c r="AB108">
        <v>-1393336789</v>
      </c>
      <c r="AC108">
        <v>-337728880</v>
      </c>
      <c r="AD108">
        <v>72499313</v>
      </c>
    </row>
    <row r="109" spans="27:30">
      <c r="AA109" t="s">
        <v>305</v>
      </c>
      <c r="AB109">
        <v>-123431917397</v>
      </c>
      <c r="AC109">
        <v>1294643083</v>
      </c>
      <c r="AD109">
        <v>4603711612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6" activePane="bottomLeft" state="frozen"/>
      <selection/>
      <selection pane="bottomLeft" activeCell="J104" sqref="J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4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27:30">
      <c r="AA105" s="7">
        <v>43898</v>
      </c>
      <c r="AB105">
        <v>-458384559</v>
      </c>
      <c r="AC105">
        <v>-124005021</v>
      </c>
      <c r="AD105">
        <v>20879907</v>
      </c>
    </row>
    <row r="106" spans="27:30">
      <c r="AA106" t="s">
        <v>305</v>
      </c>
      <c r="AB106">
        <v>-39425291755</v>
      </c>
      <c r="AC106">
        <v>2406209558</v>
      </c>
      <c r="AD106">
        <v>16499696371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"/>
  <sheetViews>
    <sheetView topLeftCell="C1" workbookViewId="0">
      <pane ySplit="3" topLeftCell="A92" activePane="bottomLeft" state="frozen"/>
      <selection/>
      <selection pane="bottomLeft" activeCell="J98" sqref="J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8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27:30">
      <c r="AA99" s="7">
        <v>43898</v>
      </c>
      <c r="AB99">
        <v>-1160641487</v>
      </c>
      <c r="AC99">
        <v>-271024835</v>
      </c>
      <c r="AD99">
        <v>-130533140</v>
      </c>
    </row>
    <row r="100" spans="27:30">
      <c r="AA100" t="s">
        <v>305</v>
      </c>
      <c r="AB100">
        <v>-94300871374</v>
      </c>
      <c r="AC100">
        <v>8597129854</v>
      </c>
      <c r="AD100">
        <v>24093234313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J79" sqref="J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9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27:30">
      <c r="AA80" s="7">
        <v>43898</v>
      </c>
      <c r="AB80">
        <v>-1393336789</v>
      </c>
      <c r="AC80">
        <v>-302401895</v>
      </c>
      <c r="AD80">
        <v>315879505</v>
      </c>
    </row>
    <row r="81" spans="27:30">
      <c r="AA81" t="s">
        <v>305</v>
      </c>
      <c r="AB81">
        <v>-91703911434</v>
      </c>
      <c r="AC81">
        <v>8780370873</v>
      </c>
      <c r="AD81">
        <v>27534692870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topLeftCell="C1" workbookViewId="0">
      <pane ySplit="3" topLeftCell="A61" activePane="bottomLeft" state="frozen"/>
      <selection/>
      <selection pane="bottomLeft" activeCell="J69" sqref="J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>F69+G69</f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28:31">
      <c r="AB70" s="7">
        <v>43898</v>
      </c>
      <c r="AC70">
        <v>-1393327114</v>
      </c>
      <c r="AD70">
        <v>-367031159</v>
      </c>
      <c r="AE70">
        <v>89891289</v>
      </c>
    </row>
    <row r="71" spans="28:31">
      <c r="AB71" t="s">
        <v>305</v>
      </c>
      <c r="AC71">
        <v>-78073804582</v>
      </c>
      <c r="AD71">
        <v>-387241332</v>
      </c>
      <c r="AE71">
        <v>3416031294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topLeftCell="C1" workbookViewId="0">
      <pane ySplit="3" topLeftCell="A58" activePane="bottomLeft" state="frozen"/>
      <selection/>
      <selection pane="bottomLeft" activeCell="J67" sqref="J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28:31">
      <c r="AB68" s="7">
        <v>43898</v>
      </c>
      <c r="AC68">
        <v>-361536811</v>
      </c>
      <c r="AD68">
        <v>-65871188</v>
      </c>
      <c r="AE68">
        <v>59187510</v>
      </c>
    </row>
    <row r="69" spans="28:31">
      <c r="AB69" t="s">
        <v>305</v>
      </c>
      <c r="AC69">
        <v>-19497983838</v>
      </c>
      <c r="AD69">
        <v>1090572549</v>
      </c>
      <c r="AE69">
        <v>7750357980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51" activePane="bottomLeft" state="frozen"/>
      <selection/>
      <selection pane="bottomLeft" activeCell="J61" sqref="J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1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28:31">
      <c r="AB62" s="7">
        <v>43898</v>
      </c>
      <c r="AC62">
        <v>-1393327114</v>
      </c>
      <c r="AD62">
        <v>-294077460</v>
      </c>
      <c r="AE62">
        <v>141133628</v>
      </c>
    </row>
    <row r="63" spans="28:31">
      <c r="AB63" t="s">
        <v>305</v>
      </c>
      <c r="AC63">
        <v>-67943538796</v>
      </c>
      <c r="AD63">
        <v>6067561899</v>
      </c>
      <c r="AE63">
        <v>9201338160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topLeftCell="C1" workbookViewId="0">
      <pane ySplit="3" topLeftCell="A48" activePane="bottomLeft" state="frozen"/>
      <selection/>
      <selection pane="bottomLeft" activeCell="J57" sqref="J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28:31">
      <c r="AB58" s="7">
        <v>43898</v>
      </c>
      <c r="AC58">
        <v>-417998133</v>
      </c>
      <c r="AD58">
        <v>-76091484</v>
      </c>
      <c r="AE58">
        <v>117225788</v>
      </c>
    </row>
    <row r="59" spans="28:31">
      <c r="AB59" t="s">
        <v>305</v>
      </c>
      <c r="AC59">
        <v>-19440605175</v>
      </c>
      <c r="AD59">
        <v>3098513212</v>
      </c>
      <c r="AE59">
        <v>10390516299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topLeftCell="C1" workbookViewId="0">
      <pane ySplit="3" topLeftCell="A32" activePane="bottomLeft" state="frozen"/>
      <selection/>
      <selection pane="bottomLeft" activeCell="J46" sqref="J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28:31">
      <c r="AB47" s="7">
        <v>43898</v>
      </c>
      <c r="AC47">
        <v>-485853428</v>
      </c>
      <c r="AD47">
        <v>-120275454</v>
      </c>
      <c r="AE47">
        <v>74039109</v>
      </c>
    </row>
    <row r="48" spans="28:31">
      <c r="AB48" t="s">
        <v>305</v>
      </c>
      <c r="AC48">
        <v>-17896530165</v>
      </c>
      <c r="AD48">
        <v>2467296715</v>
      </c>
      <c r="AE48">
        <v>7804459195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topLeftCell="C1" workbookViewId="0">
      <pane ySplit="3" topLeftCell="A17" activePane="bottomLeft" state="frozen"/>
      <selection/>
      <selection pane="bottomLeft" activeCell="J28" sqref="J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8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28:31">
      <c r="AB29" s="7">
        <v>43898</v>
      </c>
      <c r="AC29">
        <v>-1114661691</v>
      </c>
      <c r="AD29">
        <v>-219274512</v>
      </c>
      <c r="AE29">
        <v>-12319555</v>
      </c>
    </row>
    <row r="30" spans="28:31">
      <c r="AB30" t="s">
        <v>305</v>
      </c>
      <c r="AC30">
        <v>-23701425528</v>
      </c>
      <c r="AD30">
        <v>1418471119</v>
      </c>
      <c r="AE30">
        <v>-1363470038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topLeftCell="C1" workbookViewId="0">
      <pane ySplit="3" topLeftCell="A14" activePane="bottomLeft" state="frozen"/>
      <selection/>
      <selection pane="bottomLeft" activeCell="J22" sqref="J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2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28:31">
      <c r="AB23" s="7">
        <v>43898</v>
      </c>
      <c r="AC23">
        <v>-361536811</v>
      </c>
      <c r="AD23">
        <v>-79873525</v>
      </c>
      <c r="AE23">
        <v>10071617</v>
      </c>
    </row>
    <row r="24" spans="28:31">
      <c r="AB24" t="s">
        <v>305</v>
      </c>
      <c r="AC24">
        <v>-5974451040</v>
      </c>
      <c r="AD24">
        <v>-233776940</v>
      </c>
      <c r="AE24">
        <v>-140491578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topLeftCell="C1" workbookViewId="0">
      <pane ySplit="3" topLeftCell="A7" activePane="bottomLeft" state="frozen"/>
      <selection/>
      <selection pane="bottomLeft" activeCell="J18" sqref="J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8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28:31">
      <c r="AB19" s="7">
        <v>43898</v>
      </c>
      <c r="AC19">
        <v>-361536811</v>
      </c>
      <c r="AD19">
        <v>-63502862</v>
      </c>
      <c r="AE19">
        <v>46544214</v>
      </c>
    </row>
    <row r="20" spans="28:31">
      <c r="AB20" t="s">
        <v>305</v>
      </c>
      <c r="AC20">
        <v>-4669366391</v>
      </c>
      <c r="AD20">
        <v>-84431201</v>
      </c>
      <c r="AE20">
        <v>333886619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opLeftCell="C1" workbookViewId="0">
      <pane ySplit="3" topLeftCell="A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6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28:31">
      <c r="AB17" s="7">
        <v>43898</v>
      </c>
      <c r="AC17">
        <v>-361539322</v>
      </c>
      <c r="AD17">
        <v>-83558557</v>
      </c>
      <c r="AE17">
        <v>1131063275</v>
      </c>
    </row>
    <row r="18" spans="28:31">
      <c r="AB18" t="s">
        <v>305</v>
      </c>
      <c r="AC18">
        <v>-4278286660</v>
      </c>
      <c r="AD18">
        <v>-429309291</v>
      </c>
      <c r="AE18">
        <v>-955320966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2020-03-08T06:04:19Z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