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" activeTab="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  <pivotCache cacheId="76" r:id="rId194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<sst xmlns="http://schemas.openxmlformats.org/spreadsheetml/2006/main" count="7278" uniqueCount="492">
  <si>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</si>
  <si>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</si>
  <si>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</si>
  <si>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</si>
  <si>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</si>
  <si>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</si>
  <si>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</si>
  <si>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</si>
  <si>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</si>
  <si>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</si>
  <si>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</si>
  <si>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</si>
  <si>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</si>
  <si>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</si>
  <si>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</si>
  <si>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</si>
  <si>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</si>
  <si>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</si>
  <si>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</si>
  <si>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</si>
  <si>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</si>
  <si>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</si>
  <si>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</si>
  <si>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</si>
  <si>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</si>
  <si>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</si>
  <si>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</si>
  <si>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</si>
  <si>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</si>
  <si>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</si>
  <si>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</si>
  <si>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</si>
  <si>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</si>
  <si>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</si>
  <si>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</si>
  <si>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</si>
  <si>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</si>
  <si>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</si>
  <si>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</si>
  <si>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</si>
  <si>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</si>
  <si>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</si>
  <si>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</si>
  <si>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</si>
  <si>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</si>
  <si>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</si>
  <si>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</si>
  <si>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</si>
  <si>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</si>
  <si>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</si>
  <si>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</si>
  <si>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</si>
  <si>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</si>
  <si>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</si>
  <si>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</si>
  <si>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</si>
  <si>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</si>
  <si>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</si>
  <si>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</si>
  <si>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</si>
  <si>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</si>
  <si>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</si>
  <si>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</si>
  <si>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</si>
  <si>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</si>
  <si>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</si>
  <si>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</si>
  <si>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</si>
  <si>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</si>
  <si>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</si>
  <si>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</si>
  <si>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</si>
  <si>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</si>
  <si>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</si>
  <si>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</si>
  <si>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</si>
  <si>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</si>
  <si>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</si>
  <si>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</si>
  <si>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</si>
  <si>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</si>
  <si>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</si>
  <si>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</si>
  <si>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</si>
  <si>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</si>
  <si>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</si>
  <si>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</si>
  <si>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</si>
  <si>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</si>
  <si>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</si>
  <si>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</si>
  <si>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</si>
  <si>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</si>
  <si>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</si>
  <si>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</si>
  <si>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</si>
  <si>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</si>
  <si>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</si>
  <si>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</si>
  <si>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</si>
  <si>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</si>
  <si>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</si>
  <si>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</si>
  <si>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</si>
  <si>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</si>
  <si>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</si>
  <si>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</si>
  <si>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</si>
  <si>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</si>
  <si>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</si>
  <si>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</si>
  <si>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</si>
  <si>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</si>
  <si>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</si>
  <si>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</si>
  <si>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</si>
  <si>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</si>
  <si>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</si>
  <si>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</si>
  <si>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</si>
  <si>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</si>
  <si>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</si>
  <si>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</si>
  <si>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</si>
  <si>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</si>
  <si>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</si>
  <si>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</si>
  <si>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</si>
  <si>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</si>
  <si>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</si>
  <si>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</si>
  <si>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</si>
  <si>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</si>
  <si>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</si>
  <si>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</si>
  <si>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</si>
  <si>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</si>
  <si>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</si>
  <si>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</si>
  <si>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</si>
  <si>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</si>
  <si>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</si>
  <si>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</si>
  <si>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</si>
  <si>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</si>
  <si>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</si>
  <si>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</si>
  <si>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</si>
  <si>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</si>
  <si>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</si>
  <si>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</si>
  <si>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</si>
  <si>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</si>
  <si>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</si>
  <si>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</si>
  <si>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</si>
  <si>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</si>
  <si>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</si>
  <si>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</si>
  <si>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</si>
  <si>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</si>
  <si>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</si>
  <si>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</si>
  <si>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</si>
  <si>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</si>
  <si>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</si>
  <si>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</si>
  <si>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</si>
  <si>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</si>
  <si>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</si>
  <si>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</si>
  <si>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</si>
  <si>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</si>
  <si>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</si>
  <si>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</si>
  <si>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</si>
  <si>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</si>
  <si>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</si>
  <si>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</si>
  <si>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</si>
  <si>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</si>
  <si>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</si>
  <si>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</si>
  <si>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</si>
  <si>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</si>
  <si>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</si>
  <si>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</si>
  <si>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</si>
  <si>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</si>
  <si>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</si>
  <si>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</si>
  <si>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</si>
  <si>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</si>
  <si>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</si>
  <si>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</si>
  <si>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</si>
  <si>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</si>
  <si>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</si>
  <si>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</si>
  <si>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</si>
  <si>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</si>
  <si>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</si>
  <si>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</si>
  <si>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</si>
  <si>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</si>
  <si>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</si>
  <si>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</si>
  <si>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</si>
  <si>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</si>
  <si>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</si>
  <si>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</si>
  <si>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</si>
  <si>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</si>
  <si>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</si>
  <si>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</si>
  <si>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</si>
  <si>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</si>
  <si>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</si>
  <si>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</si>
  <si>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</si>
  <si>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</si>
  <si>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</si>
  <si>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</si>
  <si>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</si>
  <si>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</si>
  <si>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</si>
  <si>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</si>
  <si>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</si>
  <si>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</si>
  <si>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</si>
  <si>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</si>
  <si>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</si>
  <si>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</si>
  <si>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</si>
  <si>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</si>
  <si>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</si>
  <si>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</si>
  <si>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</si>
  <si>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</si>
  <si>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</si>
  <si>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</si>
  <si>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</si>
  <si>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</si>
  <si>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</si>
  <si>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</si>
  <si>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</si>
  <si>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</si>
  <si>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</si>
  <si>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</si>
  <si>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</si>
  <si>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</si>
  <si>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</si>
  <si>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</si>
  <si>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</si>
  <si>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</si>
  <si>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</si>
  <si>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</si>
  <si>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</si>
  <si>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</si>
  <si>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</si>
  <si>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</si>
  <si>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</si>
  <si>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</si>
  <si>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</si>
  <si>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</si>
  <si>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</si>
  <si>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</si>
  <si>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</si>
  <si>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</si>
  <si>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</si>
  <si>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</si>
  <si>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</si>
  <si>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</si>
  <si>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</si>
  <si>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</si>
  <si>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</si>
  <si>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</si>
  <si>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</si>
  <si>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</si>
  <si>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</si>
  <si>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</si>
  <si>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</si>
  <si>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</si>
  <si>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</si>
  <si>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</si>
  <si>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</si>
  <si>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</si>
  <si>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</si>
  <si>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</si>
  <si>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</si>
  <si>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</si>
  <si>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</si>
  <si>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</si>
  <si>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</si>
  <si>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</si>
  <si>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</si>
  <si>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</si>
  <si>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</si>
  <si>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</si>
  <si>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</si>
  <si>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</si>
  <si>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</si>
  <si>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</si>
  <si>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</si>
  <si>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</si>
  <si>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求和项:价值</t>
  </si>
  <si>
    <t>北京超图软件</t>
  </si>
  <si>
    <t>基特曼斯胡普机场</t>
  </si>
  <si>
    <t>IslaSantay</t>
  </si>
  <si>
    <t>法伊拉卡岛</t>
  </si>
  <si>
    <t>九十九里町</t>
  </si>
  <si>
    <t>甘尼森岛</t>
  </si>
  <si>
    <t>狗骨岛</t>
  </si>
  <si>
    <t>希望不要心情不高兴</t>
  </si>
  <si>
    <t>巴赫达尔机场</t>
  </si>
  <si>
    <t>Kugluktuk机场</t>
  </si>
  <si>
    <t>螺洲岛</t>
  </si>
  <si>
    <t>hasbahce</t>
  </si>
  <si>
    <t>普拉兰岛</t>
  </si>
  <si>
    <t>Melodica</t>
  </si>
  <si>
    <t>MUGHALGARDENS</t>
  </si>
  <si>
    <t>秦山核电站方家山堆场</t>
  </si>
  <si>
    <t>阿勒格尼县机场</t>
  </si>
  <si>
    <t>丹戎乌班市</t>
  </si>
  <si>
    <t>卡尔尼科巴机场</t>
  </si>
  <si>
    <t>霍马利格岛</t>
  </si>
  <si>
    <t>锡纳邦机场</t>
  </si>
  <si>
    <t>切列波维茨机场</t>
  </si>
  <si>
    <t>五结乡</t>
  </si>
  <si>
    <t>麦迪逊市</t>
  </si>
  <si>
    <t>假伊斯坦布尔机场</t>
  </si>
  <si>
    <t>伊维桑</t>
  </si>
  <si>
    <t>菲利宾BCCM</t>
  </si>
  <si>
    <t>米灵吉姆彼机场</t>
  </si>
  <si>
    <t>CrocodileIsland</t>
  </si>
  <si>
    <t>Ghana</t>
  </si>
  <si>
    <t>基苏木Ndogo</t>
  </si>
  <si>
    <t>佩里哈圣何塞</t>
  </si>
  <si>
    <t>PuertoQuito</t>
  </si>
  <si>
    <t>Elephantineisland</t>
  </si>
  <si>
    <t>鹿谷乡</t>
  </si>
  <si>
    <t>Glumovo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</si>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</sst>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7">
    <numFmt numFmtId="26" formatCode="\$#,##0.00_);[Red]\(\$#,##0.00\)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8" fillId="11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0" fillId="13" borderId="11" applyNumberFormat="0" applyFont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1" fillId="6" borderId="12" applyNumberFormat="0" applyAlignment="0" applyProtection="0">
      <alignment vertical="center"/>
    </xf>
    <xf numFmtId="0" fontId="20" fillId="6" borderId="10" applyNumberFormat="0" applyAlignment="0" applyProtection="0">
      <alignment vertical="center"/>
    </xf>
    <xf numFmtId="0" fontId="24" fillId="24" borderId="14" applyNumberFormat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7" Type="http://schemas.openxmlformats.org/officeDocument/2006/relationships/sharedStrings" Target="sharedStrings.xml"/><Relationship Id="rId196" Type="http://schemas.openxmlformats.org/officeDocument/2006/relationships/styles" Target="styles.xml"/><Relationship Id="rId195" Type="http://schemas.openxmlformats.org/officeDocument/2006/relationships/theme" Target="theme/theme1.xml"/><Relationship Id="rId194" Type="http://schemas.openxmlformats.org/officeDocument/2006/relationships/pivotCacheDefinition" Target="pivotCache/pivotCacheDefinition77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控制面板!$O$13:$O$301</c:f>
              <c:strCache>
                <c:ptCount val="2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</c:strCache>
            </c:strRef>
          </c:cat>
          <c:val>
            <c:numRef>
              <c:f>控制面板!$P$13:$P$301</c:f>
              <c:numCache>
                <c:formatCode>General</c:formatCode>
                <c:ptCount val="28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控制面板!$O$13:$O$301</c:f>
              <c:strCache>
                <c:ptCount val="2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</c:strCache>
            </c:strRef>
          </c:cat>
          <c:val>
            <c:numRef>
              <c:f>控制面板!$Q$13:$Q$301</c:f>
              <c:numCache>
                <c:formatCode>General</c:formatCode>
                <c:ptCount val="28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控制面板!$O$13:$O$301</c:f>
              <c:strCache>
                <c:ptCount val="2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</c:strCache>
            </c:strRef>
          </c:cat>
          <c:val>
            <c:numRef>
              <c:f>控制面板!$R$13:$R$301</c:f>
              <c:numCache>
                <c:formatCode>General</c:formatCode>
                <c:ptCount val="28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控制面板!$O$13:$O$301</c:f>
              <c:strCache>
                <c:ptCount val="2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</c:strCache>
            </c:strRef>
          </c:cat>
          <c:val>
            <c:numRef>
              <c:f>控制面板!$S$13:$S$301</c:f>
              <c:numCache>
                <c:formatCode>General</c:formatCode>
                <c:ptCount val="28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控制面板!$O$13:$O$301</c:f>
              <c:strCache>
                <c:ptCount val="2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</c:strCache>
            </c:strRef>
          </c:cat>
          <c:val>
            <c:numRef>
              <c:f>控制面板!$T$13:$T$301</c:f>
              <c:numCache>
                <c:formatCode>General</c:formatCode>
                <c:ptCount val="28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控制面板!$O$13:$O$301</c:f>
              <c:strCache>
                <c:ptCount val="2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</c:strCache>
            </c:strRef>
          </c:cat>
          <c:val>
            <c:numRef>
              <c:f>控制面板!$P$13:$P$301</c:f>
              <c:numCache>
                <c:formatCode>General</c:formatCode>
                <c:ptCount val="28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控制面板!$O$13:$O$301</c:f>
              <c:strCache>
                <c:ptCount val="2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</c:strCache>
            </c:strRef>
          </c:cat>
          <c:val>
            <c:numRef>
              <c:f>控制面板!$Q$13:$Q$301</c:f>
              <c:numCache>
                <c:formatCode>General</c:formatCode>
                <c:ptCount val="28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控制面板!$O$13:$O$301</c:f>
              <c:strCache>
                <c:ptCount val="2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</c:strCache>
            </c:strRef>
          </c:cat>
          <c:val>
            <c:numRef>
              <c:f>控制面板!$R$13:$R$301</c:f>
              <c:numCache>
                <c:formatCode>General</c:formatCode>
                <c:ptCount val="28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控制面板!$O$13:$O$301</c:f>
              <c:strCache>
                <c:ptCount val="2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</c:strCache>
            </c:strRef>
          </c:cat>
          <c:val>
            <c:numRef>
              <c:f>控制面板!$S$13:$S$301</c:f>
              <c:numCache>
                <c:formatCode>General</c:formatCode>
                <c:ptCount val="28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控制面板!$O$13:$O$301</c:f>
              <c:strCache>
                <c:ptCount val="28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</c:strCache>
            </c:strRef>
          </c:cat>
          <c:val>
            <c:numRef>
              <c:f>控制面板!$T$13:$T$301</c:f>
              <c:numCache>
                <c:formatCode>General</c:formatCode>
                <c:ptCount val="28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小计!$A$8:$A$46</c:f>
              <c:strCache>
                <c:ptCount val="39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  <c:pt idx="36" c:formatCode="0%">
                  <c:v>Glumovo</c:v>
                </c:pt>
                <c:pt idx="37" c:formatCode="0%">
                  <c:v>HookerCreek机场</c:v>
                </c:pt>
                <c:pt idx="38" c:formatCode="0%">
                  <c:v>米灵吉姆彼机场</c:v>
                </c:pt>
              </c:strCache>
            </c:strRef>
          </c:cat>
          <c:val>
            <c:numRef>
              <c:f>小计!$C$8:$C$46</c:f>
              <c:numCache>
                <c:formatCode>"$"#,##0.00_);[Red]\("$"#,##0.00\)</c:formatCode>
                <c:ptCount val="39"/>
                <c:pt idx="0">
                  <c:v>58888567</c:v>
                </c:pt>
                <c:pt idx="1">
                  <c:v>73284752</c:v>
                </c:pt>
                <c:pt idx="2">
                  <c:v>59779794</c:v>
                </c:pt>
                <c:pt idx="3">
                  <c:v>66408336</c:v>
                </c:pt>
                <c:pt idx="4">
                  <c:v>140321808</c:v>
                </c:pt>
                <c:pt idx="5">
                  <c:v>77503583</c:v>
                </c:pt>
                <c:pt idx="6">
                  <c:v>61394659</c:v>
                </c:pt>
                <c:pt idx="7">
                  <c:v>66205982</c:v>
                </c:pt>
                <c:pt idx="8">
                  <c:v>39116898</c:v>
                </c:pt>
                <c:pt idx="9">
                  <c:v>79726681</c:v>
                </c:pt>
                <c:pt idx="10">
                  <c:v>80566073</c:v>
                </c:pt>
                <c:pt idx="11">
                  <c:v>72942255</c:v>
                </c:pt>
                <c:pt idx="12">
                  <c:v>74470310</c:v>
                </c:pt>
                <c:pt idx="13">
                  <c:v>55558214</c:v>
                </c:pt>
                <c:pt idx="14">
                  <c:v>73037323</c:v>
                </c:pt>
                <c:pt idx="15">
                  <c:v>55040802</c:v>
                </c:pt>
                <c:pt idx="16">
                  <c:v>69309104</c:v>
                </c:pt>
                <c:pt idx="17">
                  <c:v>58321619</c:v>
                </c:pt>
                <c:pt idx="18">
                  <c:v>350647034</c:v>
                </c:pt>
                <c:pt idx="19">
                  <c:v>611397159</c:v>
                </c:pt>
                <c:pt idx="20">
                  <c:v>131264401</c:v>
                </c:pt>
                <c:pt idx="21">
                  <c:v>159659239</c:v>
                </c:pt>
                <c:pt idx="22">
                  <c:v>413052949</c:v>
                </c:pt>
                <c:pt idx="23">
                  <c:v>110050623</c:v>
                </c:pt>
                <c:pt idx="24">
                  <c:v>759926778</c:v>
                </c:pt>
                <c:pt idx="25">
                  <c:v>377222957</c:v>
                </c:pt>
                <c:pt idx="26">
                  <c:v>608868381</c:v>
                </c:pt>
                <c:pt idx="27">
                  <c:v>190741339</c:v>
                </c:pt>
                <c:pt idx="28">
                  <c:v>211016296</c:v>
                </c:pt>
                <c:pt idx="29">
                  <c:v>226187105</c:v>
                </c:pt>
                <c:pt idx="30">
                  <c:v>1363880</c:v>
                </c:pt>
                <c:pt idx="31">
                  <c:v>436692545</c:v>
                </c:pt>
                <c:pt idx="32">
                  <c:v>159056920</c:v>
                </c:pt>
                <c:pt idx="33">
                  <c:v>0</c:v>
                </c:pt>
                <c:pt idx="34">
                  <c:v>139752960</c:v>
                </c:pt>
                <c:pt idx="35">
                  <c:v>235103652</c:v>
                </c:pt>
                <c:pt idx="36">
                  <c:v>413936177</c:v>
                </c:pt>
                <c:pt idx="37">
                  <c:v>781792737</c:v>
                </c:pt>
                <c:pt idx="38">
                  <c:v>781792737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Lambertisland!$W$4:$W$260</c:f>
              <c:strCache>
                <c:ptCount val="25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</c:strCache>
            </c:strRef>
          </c:cat>
          <c:val>
            <c:numRef>
              <c:f>Lambertisland!$X$4:$X$260</c:f>
              <c:numCache>
                <c:formatCode>General</c:formatCode>
                <c:ptCount val="25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Lambertisland!$W$4:$W$260</c:f>
              <c:strCache>
                <c:ptCount val="25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</c:strCache>
            </c:strRef>
          </c:cat>
          <c:val>
            <c:numRef>
              <c:f>Lambertisland!$Y$4:$Y$260</c:f>
              <c:numCache>
                <c:formatCode>General</c:formatCode>
                <c:ptCount val="25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Lambertisland!$W$4:$W$260</c:f>
              <c:strCache>
                <c:ptCount val="25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</c:strCache>
            </c:strRef>
          </c:cat>
          <c:val>
            <c:numRef>
              <c:f>Lambertisland!$Z$4:$Z$260</c:f>
              <c:numCache>
                <c:formatCode>General</c:formatCode>
                <c:ptCount val="25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ISLASANTAY!$Z$4:$Z$254</c:f>
              <c:strCache>
                <c:ptCount val="25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</c:strCache>
            </c:strRef>
          </c:cat>
          <c:val>
            <c:numRef>
              <c:f>ISLASANTAY!$AA$4:$AA$254</c:f>
              <c:numCache>
                <c:formatCode>General</c:formatCode>
                <c:ptCount val="25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ISLASANTAY!$Z$4:$Z$254</c:f>
              <c:strCache>
                <c:ptCount val="25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</c:strCache>
            </c:strRef>
          </c:cat>
          <c:val>
            <c:numRef>
              <c:f>ISLASANTAY!$AB$4:$AB$254</c:f>
              <c:numCache>
                <c:formatCode>General</c:formatCode>
                <c:ptCount val="25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ISLASANTAY!$Z$4:$Z$254</c:f>
              <c:strCache>
                <c:ptCount val="25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</c:strCache>
            </c:strRef>
          </c:cat>
          <c:val>
            <c:numRef>
              <c:f>ISLASANTAY!$AC$4:$AC$254</c:f>
              <c:numCache>
                <c:formatCode>General</c:formatCode>
                <c:ptCount val="25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甘尼森岛!$AA$4:$AA$234</c:f>
              <c:strCache>
                <c:ptCount val="2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</c:strCache>
            </c:strRef>
          </c:cat>
          <c:val>
            <c:numRef>
              <c:f>甘尼森岛!$AB$4:$AB$234</c:f>
              <c:numCache>
                <c:formatCode>General</c:formatCode>
                <c:ptCount val="23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甘尼森岛!$AA$4:$AA$234</c:f>
              <c:strCache>
                <c:ptCount val="2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</c:strCache>
            </c:strRef>
          </c:cat>
          <c:val>
            <c:numRef>
              <c:f>甘尼森岛!$AC$4:$AC$234</c:f>
              <c:numCache>
                <c:formatCode>General</c:formatCode>
                <c:ptCount val="23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甘尼森岛!$AA$4:$AA$234</c:f>
              <c:strCache>
                <c:ptCount val="2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</c:strCache>
            </c:strRef>
          </c:cat>
          <c:val>
            <c:numRef>
              <c:f>甘尼森岛!$AD$4:$AD$234</c:f>
              <c:numCache>
                <c:formatCode>General</c:formatCode>
                <c:ptCount val="23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斯壮结!$AA$4:$AA$234</c:f>
              <c:strCache>
                <c:ptCount val="2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</c:strCache>
            </c:strRef>
          </c:cat>
          <c:val>
            <c:numRef>
              <c:f>斯壮结!$AB$4:$AB$234</c:f>
              <c:numCache>
                <c:formatCode>General</c:formatCode>
                <c:ptCount val="23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斯壮结!$AA$4:$AA$234</c:f>
              <c:strCache>
                <c:ptCount val="2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</c:strCache>
            </c:strRef>
          </c:cat>
          <c:val>
            <c:numRef>
              <c:f>斯壮结!$AC$4:$AC$234</c:f>
              <c:numCache>
                <c:formatCode>General</c:formatCode>
                <c:ptCount val="23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斯壮结!$AA$4:$AA$234</c:f>
              <c:strCache>
                <c:ptCount val="2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</c:strCache>
            </c:strRef>
          </c:cat>
          <c:val>
            <c:numRef>
              <c:f>斯壮结!$AD$4:$AD$234</c:f>
              <c:numCache>
                <c:formatCode>General</c:formatCode>
                <c:ptCount val="23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Kugluktuk!$AA$4:$AA$231</c:f>
              <c:strCache>
                <c:ptCount val="22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</c:strCache>
            </c:strRef>
          </c:cat>
          <c:val>
            <c:numRef>
              <c:f>Kugluktuk!$AB$4:$AB$231</c:f>
              <c:numCache>
                <c:formatCode>General</c:formatCode>
                <c:ptCount val="22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Kugluktuk!$AA$4:$AA$231</c:f>
              <c:strCache>
                <c:ptCount val="22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</c:strCache>
            </c:strRef>
          </c:cat>
          <c:val>
            <c:numRef>
              <c:f>Kugluktuk!$AC$4:$AC$231</c:f>
              <c:numCache>
                <c:formatCode>General</c:formatCode>
                <c:ptCount val="22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Kugluktuk!$AA$4:$AA$231</c:f>
              <c:strCache>
                <c:ptCount val="22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</c:strCache>
            </c:strRef>
          </c:cat>
          <c:val>
            <c:numRef>
              <c:f>Kugluktuk!$AD$4:$AD$231</c:f>
              <c:numCache>
                <c:formatCode>General</c:formatCode>
                <c:ptCount val="22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螺洲岛!$AA$4:$AA$206</c:f>
              <c:strCache>
                <c:ptCount val="20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</c:strCache>
            </c:strRef>
          </c:cat>
          <c:val>
            <c:numRef>
              <c:f>螺洲岛!$AB$4:$AB$206</c:f>
              <c:numCache>
                <c:formatCode>General</c:formatCode>
                <c:ptCount val="20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螺洲岛!$AA$4:$AA$206</c:f>
              <c:strCache>
                <c:ptCount val="20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</c:strCache>
            </c:strRef>
          </c:cat>
          <c:val>
            <c:numRef>
              <c:f>螺洲岛!$AC$4:$AC$206</c:f>
              <c:numCache>
                <c:formatCode>General</c:formatCode>
                <c:ptCount val="20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螺洲岛!$AA$4:$AA$206</c:f>
              <c:strCache>
                <c:ptCount val="20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</c:strCache>
            </c:strRef>
          </c:cat>
          <c:val>
            <c:numRef>
              <c:f>螺洲岛!$AD$4:$AD$206</c:f>
              <c:numCache>
                <c:formatCode>General</c:formatCode>
                <c:ptCount val="202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果州群岛!$AA$4:$AA$206</c:f>
              <c:strCache>
                <c:ptCount val="20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</c:strCache>
            </c:strRef>
          </c:cat>
          <c:val>
            <c:numRef>
              <c:f>果州群岛!$AB$4:$AB$206</c:f>
              <c:numCache>
                <c:formatCode>General</c:formatCode>
                <c:ptCount val="20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果州群岛!$AA$4:$AA$206</c:f>
              <c:strCache>
                <c:ptCount val="20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</c:strCache>
            </c:strRef>
          </c:cat>
          <c:val>
            <c:numRef>
              <c:f>果州群岛!$AC$4:$AC$206</c:f>
              <c:numCache>
                <c:formatCode>General</c:formatCode>
                <c:ptCount val="20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果州群岛!$AA$4:$AA$206</c:f>
              <c:strCache>
                <c:ptCount val="20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</c:strCache>
            </c:strRef>
          </c:cat>
          <c:val>
            <c:numRef>
              <c:f>果州群岛!$AD$4:$AD$206</c:f>
              <c:numCache>
                <c:formatCode>General</c:formatCode>
                <c:ptCount val="202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庙湾岛!$AA$4:$AA$205</c:f>
              <c:strCache>
                <c:ptCount val="20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</c:strCache>
            </c:strRef>
          </c:cat>
          <c:val>
            <c:numRef>
              <c:f>庙湾岛!$AB$4:$AB$205</c:f>
              <c:numCache>
                <c:formatCode>General</c:formatCode>
                <c:ptCount val="20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庙湾岛!$AA$4:$AA$205</c:f>
              <c:strCache>
                <c:ptCount val="20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</c:strCache>
            </c:strRef>
          </c:cat>
          <c:val>
            <c:numRef>
              <c:f>庙湾岛!$AC$4:$AC$205</c:f>
              <c:numCache>
                <c:formatCode>General</c:formatCode>
                <c:ptCount val="20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庙湾岛!$AA$4:$AA$205</c:f>
              <c:strCache>
                <c:ptCount val="20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</c:strCache>
            </c:strRef>
          </c:cat>
          <c:val>
            <c:numRef>
              <c:f>庙湾岛!$AD$4:$AD$205</c:f>
              <c:numCache>
                <c:formatCode>General</c:formatCode>
                <c:ptCount val="20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向岛!$AA$4:$AA$196</c:f>
              <c:strCache>
                <c:ptCount val="1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</c:strCache>
            </c:strRef>
          </c:cat>
          <c:val>
            <c:numRef>
              <c:f>向岛!$AB$4:$AB$196</c:f>
              <c:numCache>
                <c:formatCode>General</c:formatCode>
                <c:ptCount val="19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向岛!$AA$4:$AA$196</c:f>
              <c:strCache>
                <c:ptCount val="1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</c:strCache>
            </c:strRef>
          </c:cat>
          <c:val>
            <c:numRef>
              <c:f>向岛!$AC$4:$AC$196</c:f>
              <c:numCache>
                <c:formatCode>General</c:formatCode>
                <c:ptCount val="19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向岛!$AA$4:$AA$196</c:f>
              <c:strCache>
                <c:ptCount val="1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</c:strCache>
            </c:strRef>
          </c:cat>
          <c:val>
            <c:numRef>
              <c:f>向岛!$AD$4:$AD$196</c:f>
              <c:numCache>
                <c:formatCode>General</c:formatCode>
                <c:ptCount val="192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岛田岛!$AA$4:$AA$196</c:f>
              <c:strCache>
                <c:ptCount val="1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</c:strCache>
            </c:strRef>
          </c:cat>
          <c:val>
            <c:numRef>
              <c:f>岛田岛!$AB$4:$AB$196</c:f>
              <c:numCache>
                <c:formatCode>General</c:formatCode>
                <c:ptCount val="19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岛田岛!$AA$4:$AA$196</c:f>
              <c:strCache>
                <c:ptCount val="1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</c:strCache>
            </c:strRef>
          </c:cat>
          <c:val>
            <c:numRef>
              <c:f>岛田岛!$AC$4:$AC$196</c:f>
              <c:numCache>
                <c:formatCode>General</c:formatCode>
                <c:ptCount val="19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岛田岛!$AA$4:$AA$196</c:f>
              <c:strCache>
                <c:ptCount val="1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</c:strCache>
            </c:strRef>
          </c:cat>
          <c:val>
            <c:numRef>
              <c:f>岛田岛!$AD$4:$AD$196</c:f>
              <c:numCache>
                <c:formatCode>General</c:formatCode>
                <c:ptCount val="192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小槌岛!$AA$4:$AA$196</c:f>
              <c:strCache>
                <c:ptCount val="1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</c:strCache>
            </c:strRef>
          </c:cat>
          <c:val>
            <c:numRef>
              <c:f>小槌岛!$AB$4:$AB$196</c:f>
              <c:numCache>
                <c:formatCode>General</c:formatCode>
                <c:ptCount val="19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小槌岛!$AA$4:$AA$196</c:f>
              <c:strCache>
                <c:ptCount val="1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</c:strCache>
            </c:strRef>
          </c:cat>
          <c:val>
            <c:numRef>
              <c:f>小槌岛!$AC$4:$AC$196</c:f>
              <c:numCache>
                <c:formatCode>General</c:formatCode>
                <c:ptCount val="19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小槌岛!$AA$4:$AA$196</c:f>
              <c:strCache>
                <c:ptCount val="1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</c:strCache>
            </c:strRef>
          </c:cat>
          <c:val>
            <c:numRef>
              <c:f>小槌岛!$AD$4:$AD$196</c:f>
              <c:numCache>
                <c:formatCode>General</c:formatCode>
                <c:ptCount val="192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高岛!$AA$4:$AA$196</c:f>
              <c:strCache>
                <c:ptCount val="1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</c:strCache>
            </c:strRef>
          </c:cat>
          <c:val>
            <c:numRef>
              <c:f>高岛!$AB$4:$AB$196</c:f>
              <c:numCache>
                <c:formatCode>General</c:formatCode>
                <c:ptCount val="19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高岛!$AA$4:$AA$196</c:f>
              <c:strCache>
                <c:ptCount val="1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</c:strCache>
            </c:strRef>
          </c:cat>
          <c:val>
            <c:numRef>
              <c:f>高岛!$AC$4:$AC$196</c:f>
              <c:numCache>
                <c:formatCode>General</c:formatCode>
                <c:ptCount val="19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高岛!$AA$4:$AA$196</c:f>
              <c:strCache>
                <c:ptCount val="19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</c:strCache>
            </c:strRef>
          </c:cat>
          <c:val>
            <c:numRef>
              <c:f>高岛!$AD$4:$AD$196</c:f>
              <c:numCache>
                <c:formatCode>General</c:formatCode>
                <c:ptCount val="192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平郡岛!$AA$4:$AA$187</c:f>
              <c:strCache>
                <c:ptCount val="18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</c:strCache>
            </c:strRef>
          </c:cat>
          <c:val>
            <c:numRef>
              <c:f>平郡岛!$AB$4:$AB$187</c:f>
              <c:numCache>
                <c:formatCode>General</c:formatCode>
                <c:ptCount val="18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平郡岛!$AA$4:$AA$187</c:f>
              <c:strCache>
                <c:ptCount val="18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</c:strCache>
            </c:strRef>
          </c:cat>
          <c:val>
            <c:numRef>
              <c:f>平郡岛!$AC$4:$AC$187</c:f>
              <c:numCache>
                <c:formatCode>General</c:formatCode>
                <c:ptCount val="18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平郡岛!$AA$4:$AA$187</c:f>
              <c:strCache>
                <c:ptCount val="18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</c:strCache>
            </c:strRef>
          </c:cat>
          <c:val>
            <c:numRef>
              <c:f>平郡岛!$AD$4:$AD$187</c:f>
              <c:numCache>
                <c:formatCode>General</c:formatCode>
                <c:ptCount val="18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狗骨岛!$AA$4:$AA$177</c:f>
              <c:strCache>
                <c:ptCount val="17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</c:strCache>
            </c:strRef>
          </c:cat>
          <c:val>
            <c:numRef>
              <c:f>狗骨岛!$AB$4:$AB$177</c:f>
              <c:numCache>
                <c:formatCode>General</c:formatCode>
                <c:ptCount val="17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狗骨岛!$AA$4:$AA$177</c:f>
              <c:strCache>
                <c:ptCount val="17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</c:strCache>
            </c:strRef>
          </c:cat>
          <c:val>
            <c:numRef>
              <c:f>狗骨岛!$AC$4:$AC$177</c:f>
              <c:numCache>
                <c:formatCode>General</c:formatCode>
                <c:ptCount val="17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狗骨岛!$AA$4:$AA$177</c:f>
              <c:strCache>
                <c:ptCount val="17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</c:strCache>
            </c:strRef>
          </c:cat>
          <c:val>
            <c:numRef>
              <c:f>狗骨岛!$AD$4:$AD$177</c:f>
              <c:numCache>
                <c:formatCode>General</c:formatCode>
                <c:ptCount val="173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普拉兰岛!$AA$4:$AA$176</c:f>
              <c:strCache>
                <c:ptCount val="17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</c:strCache>
            </c:strRef>
          </c:cat>
          <c:val>
            <c:numRef>
              <c:f>普拉兰岛!$AB$4:$AB$176</c:f>
              <c:numCache>
                <c:formatCode>General</c:formatCode>
                <c:ptCount val="17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普拉兰岛!$AA$4:$AA$176</c:f>
              <c:strCache>
                <c:ptCount val="17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</c:strCache>
            </c:strRef>
          </c:cat>
          <c:val>
            <c:numRef>
              <c:f>普拉兰岛!$AC$4:$AC$176</c:f>
              <c:numCache>
                <c:formatCode>General</c:formatCode>
                <c:ptCount val="17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普拉兰岛!$AA$4:$AA$176</c:f>
              <c:strCache>
                <c:ptCount val="17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</c:strCache>
            </c:strRef>
          </c:cat>
          <c:val>
            <c:numRef>
              <c:f>普拉兰岛!$AD$4:$AD$176</c:f>
              <c:numCache>
                <c:formatCode>General</c:formatCode>
                <c:ptCount val="172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法伊拉卡岛!$AA$4:$AA$170</c:f>
              <c:strCache>
                <c:ptCount val="16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</c:strCache>
            </c:strRef>
          </c:cat>
          <c:val>
            <c:numRef>
              <c:f>法伊拉卡岛!$AB$4:$AB$170</c:f>
              <c:numCache>
                <c:formatCode>General</c:formatCode>
                <c:ptCount val="16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法伊拉卡岛!$AA$4:$AA$170</c:f>
              <c:strCache>
                <c:ptCount val="16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</c:strCache>
            </c:strRef>
          </c:cat>
          <c:val>
            <c:numRef>
              <c:f>法伊拉卡岛!$AC$4:$AC$170</c:f>
              <c:numCache>
                <c:formatCode>General</c:formatCode>
                <c:ptCount val="16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法伊拉卡岛!$AA$4:$AA$170</c:f>
              <c:strCache>
                <c:ptCount val="16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</c:strCache>
            </c:strRef>
          </c:cat>
          <c:val>
            <c:numRef>
              <c:f>法伊拉卡岛!$AD$4:$AD$170</c:f>
              <c:numCache>
                <c:formatCode>General</c:formatCode>
                <c:ptCount val="166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Nakhiloo岛!$AA$4:$AA$170</c:f>
              <c:strCache>
                <c:ptCount val="16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</c:strCache>
            </c:strRef>
          </c:cat>
          <c:val>
            <c:numRef>
              <c:f>Nakhiloo岛!$AB$4:$AB$170</c:f>
              <c:numCache>
                <c:formatCode>General</c:formatCode>
                <c:ptCount val="16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Nakhiloo岛!$AA$4:$AA$170</c:f>
              <c:strCache>
                <c:ptCount val="16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</c:strCache>
            </c:strRef>
          </c:cat>
          <c:val>
            <c:numRef>
              <c:f>Nakhiloo岛!$AC$4:$AC$170</c:f>
              <c:numCache>
                <c:formatCode>General</c:formatCode>
                <c:ptCount val="16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Nakhiloo岛!$AA$4:$AA$170</c:f>
              <c:strCache>
                <c:ptCount val="16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</c:strCache>
            </c:strRef>
          </c:cat>
          <c:val>
            <c:numRef>
              <c:f>Nakhiloo岛!$AD$4:$AD$170</c:f>
              <c:numCache>
                <c:formatCode>General</c:formatCode>
                <c:ptCount val="166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巴赫达尔机场!$AA$4:$AA$167</c:f>
              <c:strCache>
                <c:ptCount val="16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</c:strCache>
            </c:strRef>
          </c:cat>
          <c:val>
            <c:numRef>
              <c:f>巴赫达尔机场!$AB$4:$AB$167</c:f>
              <c:numCache>
                <c:formatCode>General</c:formatCode>
                <c:ptCount val="16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巴赫达尔机场!$AA$4:$AA$167</c:f>
              <c:strCache>
                <c:ptCount val="16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</c:strCache>
            </c:strRef>
          </c:cat>
          <c:val>
            <c:numRef>
              <c:f>巴赫达尔机场!$AC$4:$AC$167</c:f>
              <c:numCache>
                <c:formatCode>General</c:formatCode>
                <c:ptCount val="16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巴赫达尔机场!$AA$4:$AA$167</c:f>
              <c:strCache>
                <c:ptCount val="16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</c:strCache>
            </c:strRef>
          </c:cat>
          <c:val>
            <c:numRef>
              <c:f>巴赫达尔机场!$AD$4:$AD$167</c:f>
              <c:numCache>
                <c:formatCode>General</c:formatCode>
                <c:ptCount val="16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丹戎乌班市!$AA$4:$AA$145</c:f>
              <c:strCache>
                <c:ptCount val="14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</c:strCache>
            </c:strRef>
          </c:cat>
          <c:val>
            <c:numRef>
              <c:f>丹戎乌班市!$AB$4:$AB$145</c:f>
              <c:numCache>
                <c:formatCode>General</c:formatCode>
                <c:ptCount val="14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丹戎乌班市!$AA$4:$AA$145</c:f>
              <c:strCache>
                <c:ptCount val="14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</c:strCache>
            </c:strRef>
          </c:cat>
          <c:val>
            <c:numRef>
              <c:f>丹戎乌班市!$AC$4:$AC$145</c:f>
              <c:numCache>
                <c:formatCode>General</c:formatCode>
                <c:ptCount val="14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丹戎乌班市!$AA$4:$AA$145</c:f>
              <c:strCache>
                <c:ptCount val="14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</c:strCache>
            </c:strRef>
          </c:cat>
          <c:val>
            <c:numRef>
              <c:f>丹戎乌班市!$AD$4:$AD$145</c:f>
              <c:numCache>
                <c:formatCode>General</c:formatCode>
                <c:ptCount val="14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霍马利格岛!$AA$4:$AA$123</c:f>
              <c:strCache>
                <c:ptCount val="11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</c:strCache>
            </c:strRef>
          </c:cat>
          <c:val>
            <c:numRef>
              <c:f>霍马利格岛!$AB$4:$AB$123</c:f>
              <c:numCache>
                <c:formatCode>General</c:formatCode>
                <c:ptCount val="11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霍马利格岛!$AA$4:$AA$123</c:f>
              <c:strCache>
                <c:ptCount val="11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</c:strCache>
            </c:strRef>
          </c:cat>
          <c:val>
            <c:numRef>
              <c:f>霍马利格岛!$AC$4:$AC$123</c:f>
              <c:numCache>
                <c:formatCode>General</c:formatCode>
                <c:ptCount val="11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霍马利格岛!$AA$4:$AA$123</c:f>
              <c:strCache>
                <c:ptCount val="11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</c:strCache>
            </c:strRef>
          </c:cat>
          <c:val>
            <c:numRef>
              <c:f>霍马利格岛!$AD$4:$AD$123</c:f>
              <c:numCache>
                <c:formatCode>General</c:formatCode>
                <c:ptCount val="119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卡尔尼科巴机场!$AA$4:$AA$116</c:f>
              <c:strCache>
                <c:ptCount val="11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</c:strCache>
            </c:strRef>
          </c:cat>
          <c:val>
            <c:numRef>
              <c:f>卡尔尼科巴机场!$AB$4:$AB$116</c:f>
              <c:numCache>
                <c:formatCode>General</c:formatCode>
                <c:ptCount val="11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卡尔尼科巴机场!$AA$4:$AA$116</c:f>
              <c:strCache>
                <c:ptCount val="11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</c:strCache>
            </c:strRef>
          </c:cat>
          <c:val>
            <c:numRef>
              <c:f>卡尔尼科巴机场!$AC$4:$AC$116</c:f>
              <c:numCache>
                <c:formatCode>General</c:formatCode>
                <c:ptCount val="11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卡尔尼科巴机场!$AA$4:$AA$116</c:f>
              <c:strCache>
                <c:ptCount val="11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</c:strCache>
            </c:strRef>
          </c:cat>
          <c:val>
            <c:numRef>
              <c:f>卡尔尼科巴机场!$AD$4:$AD$116</c:f>
              <c:numCache>
                <c:formatCode>General</c:formatCode>
                <c:ptCount val="112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锡纳邦机场!$AA$4:$AA$114</c:f>
              <c:strCache>
                <c:ptCount val="11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</c:strCache>
            </c:strRef>
          </c:cat>
          <c:val>
            <c:numRef>
              <c:f>锡纳邦机场!$AB$4:$AB$114</c:f>
              <c:numCache>
                <c:formatCode>General</c:formatCode>
                <c:ptCount val="11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锡纳邦机场!$AA$4:$AA$114</c:f>
              <c:strCache>
                <c:ptCount val="11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</c:strCache>
            </c:strRef>
          </c:cat>
          <c:val>
            <c:numRef>
              <c:f>锡纳邦机场!$AC$4:$AC$114</c:f>
              <c:numCache>
                <c:formatCode>General</c:formatCode>
                <c:ptCount val="11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锡纳邦机场!$AA$4:$AA$114</c:f>
              <c:strCache>
                <c:ptCount val="11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</c:strCache>
            </c:strRef>
          </c:cat>
          <c:val>
            <c:numRef>
              <c:f>锡纳邦机场!$AD$4:$AD$114</c:f>
              <c:numCache>
                <c:formatCode>General</c:formatCode>
                <c:ptCount val="110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五结乡!$AA$4:$AA$112</c:f>
              <c:strCache>
                <c:ptCount val="10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</c:strCache>
            </c:strRef>
          </c:cat>
          <c:val>
            <c:numRef>
              <c:f>五结乡!$AB$4:$AB$112</c:f>
              <c:numCache>
                <c:formatCode>General</c:formatCode>
                <c:ptCount val="10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五结乡!$AA$4:$AA$112</c:f>
              <c:strCache>
                <c:ptCount val="10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</c:strCache>
            </c:strRef>
          </c:cat>
          <c:val>
            <c:numRef>
              <c:f>五结乡!$AC$4:$AC$112</c:f>
              <c:numCache>
                <c:formatCode>General</c:formatCode>
                <c:ptCount val="10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五结乡!$AA$4:$AA$112</c:f>
              <c:strCache>
                <c:ptCount val="10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</c:strCache>
            </c:strRef>
          </c:cat>
          <c:val>
            <c:numRef>
              <c:f>五结乡!$AD$4:$AD$112</c:f>
              <c:numCache>
                <c:formatCode>General</c:formatCode>
                <c:ptCount val="108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阿勒格尼县机场!$AA$4:$AA$106</c:f>
              <c:strCache>
                <c:ptCount val="10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</c:strCache>
            </c:strRef>
          </c:cat>
          <c:val>
            <c:numRef>
              <c:f>阿勒格尼县机场!$AB$4:$AB$106</c:f>
              <c:numCache>
                <c:formatCode>General</c:formatCode>
                <c:ptCount val="10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阿勒格尼县机场!$AA$4:$AA$106</c:f>
              <c:strCache>
                <c:ptCount val="10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</c:strCache>
            </c:strRef>
          </c:cat>
          <c:val>
            <c:numRef>
              <c:f>阿勒格尼县机场!$AC$4:$AC$106</c:f>
              <c:numCache>
                <c:formatCode>General</c:formatCode>
                <c:ptCount val="10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阿勒格尼县机场!$AA$4:$AA$106</c:f>
              <c:strCache>
                <c:ptCount val="10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</c:strCache>
            </c:strRef>
          </c:cat>
          <c:val>
            <c:numRef>
              <c:f>阿勒格尼县机场!$AD$4:$AD$106</c:f>
              <c:numCache>
                <c:formatCode>General</c:formatCode>
                <c:ptCount val="102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伊维桑!$AA$4:$AA$102</c:f>
              <c:strCache>
                <c:ptCount val="9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</c:strCache>
            </c:strRef>
          </c:cat>
          <c:val>
            <c:numRef>
              <c:f>伊维桑!$AB$4:$AB$102</c:f>
              <c:numCache>
                <c:formatCode>General</c:formatCode>
                <c:ptCount val="9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伊维桑!$AA$4:$AA$102</c:f>
              <c:strCache>
                <c:ptCount val="9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</c:strCache>
            </c:strRef>
          </c:cat>
          <c:val>
            <c:numRef>
              <c:f>伊维桑!$AC$4:$AC$102</c:f>
              <c:numCache>
                <c:formatCode>General</c:formatCode>
                <c:ptCount val="9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伊维桑!$AA$4:$AA$102</c:f>
              <c:strCache>
                <c:ptCount val="9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</c:strCache>
            </c:strRef>
          </c:cat>
          <c:val>
            <c:numRef>
              <c:f>伊维桑!$AD$4:$AD$102</c:f>
              <c:numCache>
                <c:formatCode>General</c:formatCode>
                <c:ptCount val="98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菲利宾BCCM!$AA$4:$AA$102</c:f>
              <c:strCache>
                <c:ptCount val="9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</c:strCache>
            </c:strRef>
          </c:cat>
          <c:val>
            <c:numRef>
              <c:f>菲利宾BCCM!$AB$4:$AB$102</c:f>
              <c:numCache>
                <c:formatCode>General</c:formatCode>
                <c:ptCount val="9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菲利宾BCCM!$AA$4:$AA$102</c:f>
              <c:strCache>
                <c:ptCount val="9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</c:strCache>
            </c:strRef>
          </c:cat>
          <c:val>
            <c:numRef>
              <c:f>菲利宾BCCM!$AC$4:$AC$102</c:f>
              <c:numCache>
                <c:formatCode>General</c:formatCode>
                <c:ptCount val="9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菲利宾BCCM!$AA$4:$AA$102</c:f>
              <c:strCache>
                <c:ptCount val="9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</c:strCache>
            </c:strRef>
          </c:cat>
          <c:val>
            <c:numRef>
              <c:f>菲利宾BCCM!$AD$4:$AD$102</c:f>
              <c:numCache>
                <c:formatCode>General</c:formatCode>
                <c:ptCount val="98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池田町!$AA$4:$AA$101</c:f>
              <c:strCache>
                <c:ptCount val="9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</c:strCache>
            </c:strRef>
          </c:cat>
          <c:val>
            <c:numRef>
              <c:f>池田町!$AB$4:$AB$101</c:f>
              <c:numCache>
                <c:formatCode>General</c:formatCode>
                <c:ptCount val="9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池田町!$AA$4:$AA$101</c:f>
              <c:strCache>
                <c:ptCount val="9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</c:strCache>
            </c:strRef>
          </c:cat>
          <c:val>
            <c:numRef>
              <c:f>池田町!$AC$4:$AC$101</c:f>
              <c:numCache>
                <c:formatCode>General</c:formatCode>
                <c:ptCount val="9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池田町!$AA$4:$AA$101</c:f>
              <c:strCache>
                <c:ptCount val="9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</c:strCache>
            </c:strRef>
          </c:cat>
          <c:val>
            <c:numRef>
              <c:f>池田町!$AD$4:$AD$101</c:f>
              <c:numCache>
                <c:formatCode>General</c:formatCode>
                <c:ptCount val="97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切列波维茨机场!$AA$4:$AA$98</c:f>
              <c:strCache>
                <c:ptCount val="9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</c:strCache>
            </c:strRef>
          </c:cat>
          <c:val>
            <c:numRef>
              <c:f>切列波维茨机场!$AB$4:$AB$98</c:f>
              <c:numCache>
                <c:formatCode>General</c:formatCode>
                <c:ptCount val="9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切列波维茨机场!$AA$4:$AA$98</c:f>
              <c:strCache>
                <c:ptCount val="9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</c:strCache>
            </c:strRef>
          </c:cat>
          <c:val>
            <c:numRef>
              <c:f>切列波维茨机场!$AC$4:$AC$98</c:f>
              <c:numCache>
                <c:formatCode>General</c:formatCode>
                <c:ptCount val="9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切列波维茨机场!$AA$4:$AA$98</c:f>
              <c:strCache>
                <c:ptCount val="9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</c:strCache>
            </c:strRef>
          </c:cat>
          <c:val>
            <c:numRef>
              <c:f>切列波维茨机场!$AD$4:$AD$98</c:f>
              <c:numCache>
                <c:formatCode>General</c:formatCode>
                <c:ptCount val="9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麦迪逊市!$AA$4:$AA$92</c:f>
              <c:strCache>
                <c:ptCount val="8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</c:strCache>
            </c:strRef>
          </c:cat>
          <c:val>
            <c:numRef>
              <c:f>麦迪逊市!$AB$4:$AB$92</c:f>
              <c:numCache>
                <c:formatCode>General</c:formatCode>
                <c:ptCount val="8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麦迪逊市!$AA$4:$AA$92</c:f>
              <c:strCache>
                <c:ptCount val="8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</c:strCache>
            </c:strRef>
          </c:cat>
          <c:val>
            <c:numRef>
              <c:f>麦迪逊市!$AC$4:$AC$92</c:f>
              <c:numCache>
                <c:formatCode>General</c:formatCode>
                <c:ptCount val="8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麦迪逊市!$AA$4:$AA$92</c:f>
              <c:strCache>
                <c:ptCount val="8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</c:strCache>
            </c:strRef>
          </c:cat>
          <c:val>
            <c:numRef>
              <c:f>麦迪逊市!$AD$4:$AD$92</c:f>
              <c:numCache>
                <c:formatCode>General</c:formatCode>
                <c:ptCount val="88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佩里哈圣何塞!$AA$4:$AA$73</c:f>
              <c:strCache>
                <c:ptCount val="6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</c:strCache>
            </c:strRef>
          </c:cat>
          <c:val>
            <c:numRef>
              <c:f>佩里哈圣何塞!$AB$4:$AB$73</c:f>
              <c:numCache>
                <c:formatCode>General</c:formatCode>
                <c:ptCount val="6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佩里哈圣何塞!$AA$4:$AA$73</c:f>
              <c:strCache>
                <c:ptCount val="6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</c:strCache>
            </c:strRef>
          </c:cat>
          <c:val>
            <c:numRef>
              <c:f>佩里哈圣何塞!$AC$4:$AC$73</c:f>
              <c:numCache>
                <c:formatCode>General</c:formatCode>
                <c:ptCount val="6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佩里哈圣何塞!$AA$4:$AA$73</c:f>
              <c:strCache>
                <c:ptCount val="6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</c:strCache>
            </c:strRef>
          </c:cat>
          <c:val>
            <c:numRef>
              <c:f>佩里哈圣何塞!$AD$4:$AD$73</c:f>
              <c:numCache>
                <c:formatCode>General</c:formatCode>
                <c:ptCount val="69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希望不要心情不高兴!$AB$4:$AB$71</c:f>
              <c:strCache>
                <c:ptCount val="6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</c:strCache>
            </c:strRef>
          </c:cat>
          <c:val>
            <c:numRef>
              <c:f>希望不要心情不高兴!$AC$4:$AC$71</c:f>
              <c:numCache>
                <c:formatCode>General</c:formatCode>
                <c:ptCount val="67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希望不要心情不高兴!$AB$4:$AB$71</c:f>
              <c:strCache>
                <c:ptCount val="6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</c:strCache>
            </c:strRef>
          </c:cat>
          <c:val>
            <c:numRef>
              <c:f>希望不要心情不高兴!$AD$4:$AD$71</c:f>
              <c:numCache>
                <c:formatCode>General</c:formatCode>
                <c:ptCount val="67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希望不要心情不高兴!$AB$4:$AB$71</c:f>
              <c:strCache>
                <c:ptCount val="6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</c:strCache>
            </c:strRef>
          </c:cat>
          <c:val>
            <c:numRef>
              <c:f>希望不要心情不高兴!$AE$4:$AE$71</c:f>
              <c:numCache>
                <c:formatCode>General</c:formatCode>
                <c:ptCount val="67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鹿谷乡!$AB$4:$AB$63</c:f>
              <c:strCache>
                <c:ptCount val="5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</c:strCache>
            </c:strRef>
          </c:cat>
          <c:val>
            <c:numRef>
              <c:f>鹿谷乡!$AC$4:$AC$63</c:f>
              <c:numCache>
                <c:formatCode>General</c:formatCode>
                <c:ptCount val="5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鹿谷乡!$AB$4:$AB$63</c:f>
              <c:strCache>
                <c:ptCount val="5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</c:strCache>
            </c:strRef>
          </c:cat>
          <c:val>
            <c:numRef>
              <c:f>鹿谷乡!$AD$4:$AD$63</c:f>
              <c:numCache>
                <c:formatCode>General</c:formatCode>
                <c:ptCount val="5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鹿谷乡!$AB$4:$AB$63</c:f>
              <c:strCache>
                <c:ptCount val="5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</c:strCache>
            </c:strRef>
          </c:cat>
          <c:val>
            <c:numRef>
              <c:f>鹿谷乡!$AE$4:$AE$63</c:f>
              <c:numCache>
                <c:formatCode>General</c:formatCode>
                <c:ptCount val="5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假伊斯坦布尔机场!$AB$4:$AB$61</c:f>
              <c:strCache>
                <c:ptCount val="5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</c:strCache>
            </c:strRef>
          </c:cat>
          <c:val>
            <c:numRef>
              <c:f>假伊斯坦布尔机场!$AC$4:$AC$61</c:f>
              <c:numCache>
                <c:formatCode>General</c:formatCode>
                <c:ptCount val="5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假伊斯坦布尔机场!$AB$4:$AB$61</c:f>
              <c:strCache>
                <c:ptCount val="5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</c:strCache>
            </c:strRef>
          </c:cat>
          <c:val>
            <c:numRef>
              <c:f>假伊斯坦布尔机场!$AD$4:$AD$61</c:f>
              <c:numCache>
                <c:formatCode>General</c:formatCode>
                <c:ptCount val="5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假伊斯坦布尔机场!$AB$4:$AB$61</c:f>
              <c:strCache>
                <c:ptCount val="5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</c:strCache>
            </c:strRef>
          </c:cat>
          <c:val>
            <c:numRef>
              <c:f>假伊斯坦布尔机场!$AE$4:$AE$61</c:f>
              <c:numCache>
                <c:formatCode>General</c:formatCode>
                <c:ptCount val="57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九十九里町!$AB$4:$AB$55</c:f>
              <c:strCache>
                <c:ptCount val="5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</c:strCache>
            </c:strRef>
          </c:cat>
          <c:val>
            <c:numRef>
              <c:f>九十九里町!$AC$4:$AC$55</c:f>
              <c:numCache>
                <c:formatCode>General</c:formatCode>
                <c:ptCount val="5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九十九里町!$AB$4:$AB$55</c:f>
              <c:strCache>
                <c:ptCount val="5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</c:strCache>
            </c:strRef>
          </c:cat>
          <c:val>
            <c:numRef>
              <c:f>九十九里町!$AD$4:$AD$55</c:f>
              <c:numCache>
                <c:formatCode>General</c:formatCode>
                <c:ptCount val="5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九十九里町!$AB$4:$AB$55</c:f>
              <c:strCache>
                <c:ptCount val="5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</c:strCache>
            </c:strRef>
          </c:cat>
          <c:val>
            <c:numRef>
              <c:f>九十九里町!$AE$4:$AE$55</c:f>
              <c:numCache>
                <c:formatCode>General</c:formatCode>
                <c:ptCount val="51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基苏木Ndogo!$AB$4:$AB$51</c:f>
              <c:strCache>
                <c:ptCount val="4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</c:strCache>
            </c:strRef>
          </c:cat>
          <c:val>
            <c:numRef>
              <c:f>基苏木Ndogo!$AC$4:$AC$51</c:f>
              <c:numCache>
                <c:formatCode>General</c:formatCode>
                <c:ptCount val="4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基苏木Ndogo!$AB$4:$AB$51</c:f>
              <c:strCache>
                <c:ptCount val="4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</c:strCache>
            </c:strRef>
          </c:cat>
          <c:val>
            <c:numRef>
              <c:f>基苏木Ndogo!$AD$4:$AD$51</c:f>
              <c:numCache>
                <c:formatCode>General</c:formatCode>
                <c:ptCount val="4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基苏木Ndogo!$AB$4:$AB$51</c:f>
              <c:strCache>
                <c:ptCount val="4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</c:strCache>
            </c:strRef>
          </c:cat>
          <c:val>
            <c:numRef>
              <c:f>基苏木Ndogo!$AE$4:$AE$51</c:f>
              <c:numCache>
                <c:formatCode>General</c:formatCode>
                <c:ptCount val="47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PuertoQuito!$AB$4:$AB$40</c:f>
              <c:strCache>
                <c:ptCount val="3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</c:strCache>
            </c:strRef>
          </c:cat>
          <c:val>
            <c:numRef>
              <c:f>PuertoQuito!$AC$4:$AC$40</c:f>
              <c:numCache>
                <c:formatCode>General</c:formatCode>
                <c:ptCount val="3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PuertoQuito!$AB$4:$AB$40</c:f>
              <c:strCache>
                <c:ptCount val="3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</c:strCache>
            </c:strRef>
          </c:cat>
          <c:val>
            <c:numRef>
              <c:f>PuertoQuito!$AD$4:$AD$40</c:f>
              <c:numCache>
                <c:formatCode>General</c:formatCode>
                <c:ptCount val="3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PuertoQuito!$AB$4:$AB$40</c:f>
              <c:strCache>
                <c:ptCount val="3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</c:strCache>
            </c:strRef>
          </c:cat>
          <c:val>
            <c:numRef>
              <c:f>PuertoQuito!$AE$4:$AE$40</c:f>
              <c:numCache>
                <c:formatCode>General</c:formatCode>
                <c:ptCount val="36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Glumovo!$AB$4:$AB$22</c:f>
              <c:strCache>
                <c:ptCount val="1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</c:strCache>
            </c:strRef>
          </c:cat>
          <c:val>
            <c:numRef>
              <c:f>Glumovo!$AC$4:$AC$22</c:f>
              <c:numCache>
                <c:formatCode>General</c:formatCode>
                <c:ptCount val="1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Glumovo!$AB$4:$AB$22</c:f>
              <c:strCache>
                <c:ptCount val="1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</c:strCache>
            </c:strRef>
          </c:cat>
          <c:val>
            <c:numRef>
              <c:f>Glumovo!$AD$4:$AD$22</c:f>
              <c:numCache>
                <c:formatCode>General</c:formatCode>
                <c:ptCount val="1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Glumovo!$AB$4:$AB$22</c:f>
              <c:strCache>
                <c:ptCount val="1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</c:strCache>
            </c:strRef>
          </c:cat>
          <c:val>
            <c:numRef>
              <c:f>Glumovo!$AE$4:$AE$22</c:f>
              <c:numCache>
                <c:formatCode>General</c:formatCode>
                <c:ptCount val="1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HookerCreek机场!$AB$4:$AB$16</c:f>
              <c:strCache>
                <c:ptCount val="1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</c:strCache>
            </c:strRef>
          </c:cat>
          <c:val>
            <c:numRef>
              <c:f>HookerCreek机场!$AC$4:$AC$16</c:f>
              <c:numCache>
                <c:formatCode>General</c:formatCode>
                <c:ptCount val="1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HookerCreek机场!$AB$4:$AB$16</c:f>
              <c:strCache>
                <c:ptCount val="1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</c:strCache>
            </c:strRef>
          </c:cat>
          <c:val>
            <c:numRef>
              <c:f>HookerCreek机场!$AD$4:$AD$16</c:f>
              <c:numCache>
                <c:formatCode>General</c:formatCode>
                <c:ptCount val="1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HookerCreek机场!$AB$4:$AB$16</c:f>
              <c:strCache>
                <c:ptCount val="1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</c:strCache>
            </c:strRef>
          </c:cat>
          <c:val>
            <c:numRef>
              <c:f>HookerCreek机场!$AE$4:$AE$16</c:f>
              <c:numCache>
                <c:formatCode>General</c:formatCode>
                <c:ptCount val="1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米灵吉姆彼机场!$AB$4:$AB$12</c:f>
              <c:strCache>
                <c:ptCount val="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</c:strCache>
            </c:strRef>
          </c:cat>
          <c:val>
            <c:numRef>
              <c:f>米灵吉姆彼机场!$AC$4:$AC$12</c:f>
              <c:numCache>
                <c:formatCode>General</c:formatCode>
                <c:ptCount val="8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米灵吉姆彼机场!$AB$4:$AB$12</c:f>
              <c:strCache>
                <c:ptCount val="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</c:strCache>
            </c:strRef>
          </c:cat>
          <c:val>
            <c:numRef>
              <c:f>米灵吉姆彼机场!$AD$4:$AD$12</c:f>
              <c:numCache>
                <c:formatCode>General</c:formatCode>
                <c:ptCount val="8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米灵吉姆彼机场!$AB$4:$AB$12</c:f>
              <c:strCache>
                <c:ptCount val="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</c:strCache>
            </c:strRef>
          </c:cat>
          <c:val>
            <c:numRef>
              <c:f>米灵吉姆彼机场!$AE$4:$AE$12</c:f>
              <c:numCache>
                <c:formatCode>General</c:formatCode>
                <c:ptCount val="8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0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基特曼斯胡普机场!$AB$4:$AB$10</c:f>
              <c:strCache>
                <c:ptCount val="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</c:strCache>
            </c:strRef>
          </c:cat>
          <c:val>
            <c:numRef>
              <c:f>基特曼斯胡普机场!$AC$4:$AC$10</c:f>
              <c:numCache>
                <c:formatCode>General</c:formatCode>
                <c:ptCount val="6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基特曼斯胡普机场!$AB$4:$AB$10</c:f>
              <c:strCache>
                <c:ptCount val="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</c:strCache>
            </c:strRef>
          </c:cat>
          <c:val>
            <c:numRef>
              <c:f>基特曼斯胡普机场!$AD$4:$AD$10</c:f>
              <c:numCache>
                <c:formatCode>General</c:formatCode>
                <c:ptCount val="6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基特曼斯胡普机场!$AB$4:$AB$10</c:f>
              <c:strCache>
                <c:ptCount val="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</c:strCache>
            </c:strRef>
          </c:cat>
          <c:val>
            <c:numRef>
              <c:f>基特曼斯胡普机场!$AE$4:$AE$10</c:f>
              <c:numCache>
                <c:formatCode>General</c:formatCode>
                <c:ptCount val="6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77470</xdr:colOff>
      <xdr:row>291</xdr:row>
      <xdr:rowOff>167005</xdr:rowOff>
    </xdr:from>
    <xdr:to>
      <xdr:col>13</xdr:col>
      <xdr:colOff>66675</xdr:colOff>
      <xdr:row>325</xdr:row>
      <xdr:rowOff>5715</xdr:rowOff>
    </xdr:to>
    <xdr:graphicFrame>
      <xdr:nvGraphicFramePr>
        <xdr:cNvPr id="2" name="图表 1"/>
        <xdr:cNvGraphicFramePr/>
      </xdr:nvGraphicFramePr>
      <xdr:xfrm>
        <a:off x="77470" y="505733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86995</xdr:colOff>
      <xdr:row>324</xdr:row>
      <xdr:rowOff>159385</xdr:rowOff>
    </xdr:from>
    <xdr:to>
      <xdr:col>13</xdr:col>
      <xdr:colOff>76200</xdr:colOff>
      <xdr:row>357</xdr:row>
      <xdr:rowOff>169545</xdr:rowOff>
    </xdr:to>
    <xdr:graphicFrame>
      <xdr:nvGraphicFramePr>
        <xdr:cNvPr id="3" name="图表 2"/>
        <xdr:cNvGraphicFramePr/>
      </xdr:nvGraphicFramePr>
      <xdr:xfrm>
        <a:off x="86995" y="562235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7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708333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708333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708333" refreshedBy="超级无敌美少女" recordCount="25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29T00:00:00" count="25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-88410497" count="25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m/>
      </sharedItems>
    </cacheField>
    <cacheField name="最近7天利润" numFmtId="26">
      <sharedItems containsString="0" containsBlank="1" containsNumber="1" containsInteger="1" minValue="-1058389017" maxValue="488464300" count="25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2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70833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70833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708333" refreshedBy="超级无敌美少女" recordCount="25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29T00:00:00" count="25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3:00" maxDate="1899-12-30T23:13:00" count="21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1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m/>
      </sharedItems>
    </cacheField>
    <cacheField name="支出（最近24小时）" numFmtId="26">
      <sharedItems containsString="0" containsBlank="1" containsNumber="1" containsInteger="1" minValue="-385100013" maxValue="-103701002" count="24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m/>
      </sharedItems>
    </cacheField>
    <cacheField name="最近7天利润" numFmtId="26">
      <sharedItems containsString="0" containsBlank="1" containsNumber="1" containsInteger="1" minValue="-1241452048" maxValue="748001625" count="25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1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82407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82407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824074" refreshedBy="超级无敌美少女" recordCount="23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29T00:00:00" count="23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Blank="1" containsDate="1" containsMixedTypes="1" count="19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20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m/>
      </sharedItems>
    </cacheField>
    <cacheField name="支出（最近24小时）" numFmtId="0">
      <sharedItems containsString="0" containsBlank="1" containsNumber="1" containsInteger="1" minValue="-344726249" maxValue="-92830771" count="23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m/>
      </sharedItems>
    </cacheField>
    <cacheField name="最近7天利润" numFmtId="26">
      <sharedItems containsString="0" containsBlank="1" containsNumber="1" containsInteger="1" minValue="-1111305463" maxValue="441286420" count="23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0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824074" refreshedBy="超级无敌美少女" recordCount="23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29T00:00:00" count="23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3:00" maxDate="1899-12-30T23:15:00" count="20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-88410497" count="23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m/>
      </sharedItems>
    </cacheField>
    <cacheField name="最近7天利润" numFmtId="0">
      <sharedItems containsString="0" containsBlank="1" containsNumber="1" containsInteger="1" minValue="-1058391463" maxValue="417917179" count="23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20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824074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824074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824074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824074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939815" refreshedBy="超级无敌美少女" recordCount="22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29T00:00:00" count="22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4:00" maxDate="1899-12-30T23:28:00" count="19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0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</sharedItems>
    </cacheField>
    <cacheField name="支出（最近24小时）" numFmtId="26">
      <sharedItems containsString="0" containsBlank="1" containsNumber="1" containsInteger="1" minValue="-673803670" maxValue="-160159782" count="22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</sharedItems>
    </cacheField>
    <cacheField name="最近7天利润" numFmtId="26">
      <sharedItems containsString="0" containsBlank="1" containsNumber="1" containsInteger="1" minValue="-1486427799" maxValue="879431512" count="22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0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939815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939815" refreshedBy="超级无敌美少女" recordCount="20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29T00:00:00" count="20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4:00" maxDate="1899-12-30T23:24:00" count="178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m/>
      </sharedItems>
    </cacheField>
    <cacheField name="支出（最近24小时）" numFmtId="0">
      <sharedItems containsString="0" containsBlank="1" containsNumber="1" containsInteger="1" minValue="-344726249" maxValue="-92830771" count="201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m/>
      </sharedItems>
    </cacheField>
    <cacheField name="最近7天利润" numFmtId="0">
      <sharedItems containsString="0" containsBlank="1" containsNumber="1" containsInteger="1" minValue="-536952232" maxValue="586251504" count="202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9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939815" refreshedBy="超级无敌美少女" recordCount="20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29T00:00:00" count="20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2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m/>
      </sharedItems>
    </cacheField>
    <cacheField name="最近7天利润" numFmtId="0">
      <sharedItems containsString="0" containsBlank="1" containsNumber="1" containsInteger="1" minValue="-407770590" maxValue="575033304" count="202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9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939815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939815" refreshedBy="超级无敌美少女" recordCount="20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29T00:00:00" count="20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4:00" maxDate="1899-12-30T23:25:00" count="17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m/>
      </sharedItems>
    </cacheField>
    <cacheField name="支出（最近24小时）" numFmtId="0">
      <sharedItems containsString="0" containsBlank="1" containsNumber="1" containsInteger="1" minValue="-344726249" maxValue="-24166799" count="20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m/>
      </sharedItems>
    </cacheField>
    <cacheField name="最近7天利润" numFmtId="0">
      <sharedItems containsString="0" containsBlank="1" containsNumber="1" containsInteger="1" minValue="-539703364" maxValue="549849244" count="20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293981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055556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05555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055556" refreshedBy="超级无敌美少女" recordCount="192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29T00:00:00" count="19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4:00" maxDate="1899-12-30T23:27:00" count="168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-87771978" count="192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m/>
      </sharedItems>
    </cacheField>
    <cacheField name="最近7天利润" numFmtId="0">
      <sharedItems containsString="0" containsBlank="1" containsNumber="1" containsInteger="1" minValue="-404050787" maxValue="556245621" count="192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055556" refreshedBy="超级无敌美少女" recordCount="192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29T00:00:00" count="19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5:00" maxDate="1899-12-30T23:27:00" count="164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-85138390" count="192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m/>
      </sharedItems>
    </cacheField>
    <cacheField name="最近7天利润" numFmtId="0">
      <sharedItems containsString="0" containsBlank="1" containsNumber="1" containsInteger="1" minValue="-401418423" maxValue="499887928" count="192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055556" refreshedBy="超级无敌美少女" recordCount="192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29T00:00:00" count="19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6:00" maxDate="1899-12-30T23:28:00" count="165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-84424031" count="192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00705287" maxValue="545591789" count="192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055556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171296" refreshedBy="超级无敌美少女" recordCount="192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29T00:00:00" count="19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6:00" maxDate="1899-12-30T23:30:00" count="17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-82156186" count="192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m/>
      </sharedItems>
    </cacheField>
    <cacheField name="最近7天利润" numFmtId="0">
      <sharedItems containsString="0" containsBlank="1" containsNumber="1" containsInteger="1" minValue="-398436219" maxValue="555246263" count="192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171296" refreshedBy="超级无敌美少女" recordCount="289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2-29T00:00:00" count="28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4:18:00" maxDate="1899-12-30T23:53:00" count="23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</sharedItems>
    </cacheField>
    <cacheField name="帝国总价值" numFmtId="26">
      <sharedItems containsString="0" containsBlank="1" containsNumber="1" containsInteger="1" minValue="62747" maxValue="1319527728372" count="28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</sharedItems>
    </cacheField>
    <cacheField name="物业总价值" numFmtId="26">
      <sharedItems containsString="0" containsBlank="1" containsNumber="1" containsInteger="1" minValue="0" maxValue="1235566960443" count="13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</sharedItems>
    </cacheField>
    <cacheField name="现金金额" numFmtId="26">
      <sharedItems containsString="0" containsBlank="1" containsNumber="1" containsInteger="1" minValue="19589" maxValue="118375138699" count="28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</sharedItems>
    </cacheField>
    <cacheField name="收入（最近24小时）" numFmtId="26">
      <sharedItems containsBlank="1" containsNumber="1" containsInteger="1" containsMixedTypes="1" count="24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</sharedItems>
    </cacheField>
    <cacheField name="收入（上周）" numFmtId="26">
      <sharedItems containsString="0" containsBlank="1" containsNumber="1" containsInteger="1" minValue="-18179179853" maxValue="19926246463" count="28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</sharedItems>
    </cacheField>
    <cacheField name="金币余额" numFmtId="0">
      <sharedItems containsString="0" containsBlank="1" containsNumber="1" containsInteger="1" minValue="16" maxValue="1890" count="190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3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  <n v="-45315410525"/>
        <n v="-40665358524"/>
        <n v="-40242762375"/>
        <n v="-45884302203"/>
        <n v="-44187140736"/>
        <n v="-49595704338"/>
        <n v="-49049996570"/>
        <n v="-48591082283"/>
        <n v="-46988355947"/>
        <n v="-45802406043"/>
      </sharedItems>
    </cacheField>
    <cacheField name="需要增加多少物业价值提升至下个等级" numFmtId="26">
      <sharedItems containsString="0" containsBlank="1" containsNumber="1" containsInteger="1" minValue="-135566960443" maxValue="347384823247" count="9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  <n v="-118293053443"/>
        <n v="-124051022443"/>
        <n v="-129808991443"/>
        <n v="-129809038133"/>
        <n v="-1355669604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171296" refreshedBy="超级无敌美少女" recordCount="18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29T00:00:00" count="18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6:00" maxDate="1899-12-30T23:30:00" count="16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6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m/>
      </sharedItems>
    </cacheField>
    <cacheField name="支出（最近24小时）" numFmtId="0">
      <sharedItems containsString="0" containsBlank="1" containsNumber="1" containsInteger="1" minValue="-344726249" maxValue="0" count="18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m/>
      </sharedItems>
    </cacheField>
    <cacheField name="最近7天利润" numFmtId="0">
      <sharedItems containsString="0" containsBlank="1" containsNumber="1" containsInteger="1" minValue="-534526048" maxValue="501344411" count="18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171296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171296" refreshedBy="超级无敌美少女" recordCount="173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29T00:00:00" count="173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7:00" maxDate="1899-12-30T23:31:00" count="153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57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m/>
      </sharedItems>
    </cacheField>
    <cacheField name="支出（最近24小时）" numFmtId="0">
      <sharedItems containsString="0" containsBlank="1" containsNumber="1" containsInteger="1" minValue="-395409460" maxValue="-102901967" count="173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m/>
      </sharedItems>
    </cacheField>
    <cacheField name="最近7天利润" numFmtId="0">
      <sharedItems containsString="0" containsBlank="1" containsNumber="1" containsInteger="1" minValue="-996914088" maxValue="1024520181" count="173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64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171296" refreshedBy="超级无敌美少女" recordCount="172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29T00:00:00" count="172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7:00" maxDate="1899-12-30T23:32:00" count="147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7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m/>
      </sharedItems>
    </cacheField>
    <cacheField name="支出（最近24小时）" numFmtId="0">
      <sharedItems containsString="0" containsBlank="1" containsNumber="1" containsInteger="1" minValue="-344728175" maxValue="-92830771" count="172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m/>
      </sharedItems>
    </cacheField>
    <cacheField name="最近7天利润" numFmtId="0">
      <sharedItems containsString="0" containsBlank="1" containsNumber="1" containsInteger="1" minValue="-769589790" maxValue="867191899" count="172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3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287037" refreshedBy="超级无敌美少女" recordCount="166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29T00:00:00" count="16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7:00" maxDate="1899-12-30T23:17:00" count="142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m/>
      </sharedItems>
    </cacheField>
    <cacheField name="支出（最近24小时）" numFmtId="0">
      <sharedItems containsString="0" containsBlank="1" containsNumber="1" containsInteger="1" minValue="-416267999" maxValue="-92830771" count="166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m/>
      </sharedItems>
    </cacheField>
    <cacheField name="最近7天利润" numFmtId="0">
      <sharedItems containsString="0" containsBlank="1" containsNumber="1" containsInteger="1" minValue="-551594107" maxValue="766102756" count="166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62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287037" refreshedBy="超级无敌美少女" recordCount="166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29T00:00:00" count="16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8:00" maxDate="1899-12-30T23:17:00" count="140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62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287037" refreshedBy="超级无敌美少女" recordCount="16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29T00:00:00" count="16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8:00" maxDate="1899-12-30T23:17:00" count="14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55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m/>
      </sharedItems>
    </cacheField>
    <cacheField name="支出（最近24小时）" numFmtId="26">
      <sharedItems containsString="0" containsBlank="1" containsNumber="1" containsInteger="1" minValue="-673799904" maxValue="-181446221" count="16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m/>
      </sharedItems>
    </cacheField>
    <cacheField name="最近7天利润" numFmtId="26">
      <sharedItems containsString="0" containsBlank="1" containsNumber="1" containsInteger="1" minValue="-1076797864" maxValue="1572890649" count="16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5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287037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287037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28703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28703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402778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402778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402778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402778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402778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402778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518519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518519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518519" refreshedBy="超级无敌美少女" recordCount="14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29T00:00:00" count="14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8:00" maxDate="1899-12-30T23:19:00" count="121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30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m/>
      </sharedItems>
    </cacheField>
    <cacheField name="支出（最近24小时）" numFmtId="26">
      <sharedItems containsString="0" containsBlank="1" containsNumber="1" containsInteger="1" minValue="-2233209671" maxValue="-425191647" count="14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m/>
      </sharedItems>
    </cacheField>
    <cacheField name="最近7天利润" numFmtId="26">
      <sharedItems containsString="0" containsBlank="1" containsNumber="1" containsInteger="1" minValue="-5606635538" maxValue="5196139834" count="14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3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51851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51851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518519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63425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634259" refreshedBy="超级无敌美少女" recordCount="119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29T00:00:00" count="11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9:00" maxDate="1899-12-30T23:19:00" count="109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11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m/>
      </sharedItems>
    </cacheField>
    <cacheField name="支出（最近24小时）" numFmtId="0">
      <sharedItems containsString="0" containsBlank="1" containsNumber="1" containsInteger="1" minValue="-2596755432" maxValue="-699275792" count="119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m/>
      </sharedItems>
    </cacheField>
    <cacheField name="最近7天利润" numFmtId="0">
      <sharedItems containsString="0" containsBlank="1" containsNumber="1" containsInteger="1" minValue="-6743502385" maxValue="5742905865" count="119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19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634259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634259" refreshedBy="超级无敌美少女" recordCount="112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29T00:00:00" count="112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9:00" maxDate="1899-12-30T23:20:00" count="105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07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m/>
      </sharedItems>
    </cacheField>
    <cacheField name="支出（最近24小时）" numFmtId="0">
      <sharedItems containsString="0" containsBlank="1" containsNumber="1" containsInteger="1" minValue="-673799904" maxValue="-181446221" count="11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m/>
      </sharedItems>
    </cacheField>
    <cacheField name="最近7天利润" numFmtId="0">
      <sharedItems containsString="0" containsBlank="1" containsNumber="1" containsInteger="1" minValue="-1069648281" maxValue="1298224025" count="11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12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634259" refreshedBy="超级无敌美少女" recordCount="110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29T00:00:00" count="110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49:00" maxDate="1899-12-30T23:20:00" count="101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05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m/>
      </sharedItems>
    </cacheField>
    <cacheField name="支出（最近24小时）" numFmtId="0">
      <sharedItems containsString="0" containsBlank="1" containsNumber="1" containsInteger="1" minValue="-727198389" maxValue="-183505324" count="110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m/>
      </sharedItems>
    </cacheField>
    <cacheField name="最近7天利润" numFmtId="0">
      <sharedItems containsString="0" containsBlank="1" containsNumber="1" containsInteger="1" minValue="-1136552441" maxValue="1220618619" count="110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10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634259" refreshedBy="超级无敌美少女" recordCount="108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29T00:00:00" count="108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50:00" maxDate="1899-12-30T23:20:00" count="99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02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m/>
      </sharedItems>
    </cacheField>
    <cacheField name="支出（最近24小时）" numFmtId="0">
      <sharedItems containsString="0" containsBlank="1" containsNumber="1" containsInteger="1" minValue="-1755406671" maxValue="-472710435" count="10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m/>
      </sharedItems>
    </cacheField>
    <cacheField name="最近7天利润" numFmtId="0">
      <sharedItems containsString="0" containsBlank="1" containsNumber="1" containsInteger="1" minValue="-3368711788" maxValue="3688133729" count="10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08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634259" refreshedBy="超级无敌美少女" recordCount="102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29T00:00:00" count="102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50:00" maxDate="1899-12-30T23:21:00" count="97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96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m/>
      </sharedItems>
    </cacheField>
    <cacheField name="支出（最近24小时）" numFmtId="0">
      <sharedItems containsString="0" containsBlank="1" containsNumber="1" containsInteger="1" minValue="-619627666" maxValue="0" count="102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m/>
      </sharedItems>
    </cacheField>
    <cacheField name="最近7天利润" numFmtId="0">
      <sharedItems containsString="0" containsBlank="1" containsNumber="1" containsInteger="1" minValue="-1004746340" maxValue="1052575633" count="102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0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75" refreshedBy="超级无敌美少女" recordCount="98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29T00:00:00" count="9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50:00" maxDate="1899-12-30T23:21:00" count="9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90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m/>
      </sharedItems>
    </cacheField>
    <cacheField name="支出（最近24小时）" numFmtId="0">
      <sharedItems containsString="0" containsBlank="1" containsNumber="1" containsInteger="1" minValue="-2726593932" maxValue="-554786493" count="98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m/>
      </sharedItems>
    </cacheField>
    <cacheField name="最近7天利润" numFmtId="0">
      <sharedItems containsString="0" containsBlank="1" containsNumber="1" containsInteger="1" minValue="-6935024191" maxValue="1382139577" count="98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98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75" refreshedBy="超级无敌美少女" recordCount="98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29T00:00:00" count="9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51:00" maxDate="1899-12-30T23:22:00" count="91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91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m/>
      </sharedItems>
    </cacheField>
    <cacheField name="支出（最近24小时）" numFmtId="0">
      <sharedItems containsString="0" containsBlank="1" containsNumber="1" containsInteger="1" minValue="-2596755432" maxValue="-240799634" count="98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m/>
      </sharedItems>
    </cacheField>
    <cacheField name="最近7天利润" numFmtId="0">
      <sharedItems containsString="0" containsBlank="1" containsNumber="1" containsInteger="1" minValue="-6392253608" maxValue="2003396088" count="98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98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75" refreshedBy="超级无敌美少女" recordCount="97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29T00:00:00" count="97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51:00" maxDate="1899-12-30T23:22:00" count="89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90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m/>
      </sharedItems>
    </cacheField>
    <cacheField name="支出（最近24小时）" numFmtId="0">
      <sharedItems containsString="0" containsBlank="1" containsNumber="1" containsInteger="1" minValue="-2596740919" maxValue="-695734762" count="97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m/>
      </sharedItems>
    </cacheField>
    <cacheField name="最近7天利润" numFmtId="0">
      <sharedItems containsString="0" containsBlank="1" containsNumber="1" containsInteger="1" minValue="-6614903053" maxValue="1095963420" count="97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97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75" refreshedBy="超级无敌美少女" recordCount="94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29T00:00:00" count="94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51:00" maxDate="1899-12-30T23:22:00" count="88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88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m/>
      </sharedItems>
    </cacheField>
    <cacheField name="支出（最近24小时）" numFmtId="0">
      <sharedItems containsString="0" containsBlank="1" containsNumber="1" containsInteger="1" minValue="-854298694" maxValue="0" count="94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m/>
      </sharedItems>
    </cacheField>
    <cacheField name="最近7天利润" numFmtId="0">
      <sharedItems containsString="0" containsBlank="1" containsNumber="1" containsInteger="1" minValue="-1509444116" maxValue="1854751546" count="94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94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75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39116898" maxValue="759926778" count="29">
        <n v="58888567"/>
        <n v="73284752"/>
        <n v="59779794"/>
        <n v="66408336"/>
        <n v="140321808"/>
        <n v="77503583"/>
        <n v="61394659"/>
        <n v="66205982"/>
        <n v="39116898"/>
        <n v="79726681"/>
        <n v="80566073"/>
        <n v="72942255"/>
        <n v="74470310"/>
        <n v="55558214"/>
        <n v="73037323"/>
        <n v="55040802"/>
        <n v="69309104"/>
        <n v="58321619"/>
        <n v="350647034"/>
        <n v="611397159"/>
        <n v="131264401"/>
        <n v="159659239"/>
        <n v="413052949"/>
        <n v="110050623"/>
        <n v="759926778"/>
        <n v="377222957"/>
        <n v="608868381"/>
        <n v="190741339"/>
        <n v="211016296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75" refreshedBy="超级无敌美少女" recordCount="88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29T00:00:00" count="88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52:00" maxDate="1899-12-30T23:06:00" count="85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81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m/>
      </sharedItems>
    </cacheField>
    <cacheField name="支出（最近24小时）" numFmtId="0">
      <sharedItems containsString="0" containsBlank="1" containsNumber="1" containsInteger="1" minValue="-2163109363" maxValue="-398939785" count="88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m/>
      </sharedItems>
    </cacheField>
    <cacheField name="最近7天利润" numFmtId="0">
      <sharedItems containsString="0" containsBlank="1" containsNumber="1" containsInteger="1" minValue="-5626283225" maxValue="5482769221" count="88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88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75" refreshedBy="超级无敌美少女" recordCount="69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29T00:00:00" count="69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52:00" maxDate="1899-12-30T23:06:00" count="67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63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m/>
      </sharedItems>
    </cacheField>
    <cacheField name="支出（最近24小时）" numFmtId="0">
      <sharedItems containsString="0" containsBlank="1" containsNumber="1" containsInteger="1" minValue="-2596755432" maxValue="-747176430" count="69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m/>
      </sharedItems>
    </cacheField>
    <cacheField name="最近7天利润" numFmtId="0">
      <sharedItems containsString="0" containsBlank="1" containsNumber="1" containsInteger="1" minValue="-5655293917" maxValue="5504521668" count="69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69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865741" refreshedBy="超级无敌美少女" recordCount="67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29T00:00:00" count="67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52:00" maxDate="1899-12-30T23:06:00" count="63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-834099" count="67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m/>
      </sharedItems>
    </cacheField>
    <cacheField name="最近7天利润" numFmtId="0">
      <sharedItems containsString="0" containsBlank="1" containsNumber="1" containsInteger="1" minValue="-4772821" maxValue="7078014" count="67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67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865741" refreshedBy="超级无敌美少女" recordCount="59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29T00:00:00" count="59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53:00" maxDate="1899-12-30T23:06:00" count="58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52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m/>
      </sharedItems>
    </cacheField>
    <cacheField name="支出（最近24小时）" numFmtId="0">
      <sharedItems containsString="0" containsBlank="1" containsNumber="1" containsInteger="1" minValue="-2579442116" maxValue="0" count="59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m/>
      </sharedItems>
    </cacheField>
    <cacheField name="最近7天利润" numFmtId="0">
      <sharedItems containsString="0" containsBlank="1" containsNumber="1" containsInteger="1" minValue="-6629285815" maxValue="3957874080" count="59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59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865741" refreshedBy="超级无敌美少女" recordCount="57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29T00:00:00" count="57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53:00" maxDate="1899-12-30T23:07:00" count="56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53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m/>
      </sharedItems>
    </cacheField>
    <cacheField name="支出（最近24小时）" numFmtId="0">
      <sharedItems containsString="0" containsBlank="1" containsNumber="1" containsInteger="1" minValue="-462413350" maxValue="-194513000" count="57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m/>
      </sharedItems>
    </cacheField>
    <cacheField name="最近7天利润" numFmtId="0">
      <sharedItems containsString="0" containsBlank="1" containsNumber="1" containsInteger="1" minValue="-1122796923" maxValue="1326026327" count="57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57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865741" refreshedBy="超级无敌美少女" recordCount="51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29T00:00:00" count="51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53:00" maxDate="1899-12-30T23:07:00" count="49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43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m/>
      </sharedItems>
    </cacheField>
    <cacheField name="支出（最近24小时）" numFmtId="0">
      <sharedItems containsString="0" containsBlank="1" containsNumber="1" containsInteger="1" minValue="-1782095314" maxValue="0" count="51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m/>
      </sharedItems>
    </cacheField>
    <cacheField name="最近7天利润" numFmtId="0">
      <sharedItems containsString="0" containsBlank="1" containsNumber="1" containsInteger="1" minValue="-6314873421" maxValue="5068165523" count="51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51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865741" refreshedBy="超级无敌美少女" recordCount="47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29T00:00:00" count="47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54:00" maxDate="1899-12-30T23:07:00" count="45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43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m/>
      </sharedItems>
    </cacheField>
    <cacheField name="支出（最近24小时）" numFmtId="0">
      <sharedItems containsString="0" containsBlank="1" containsNumber="1" containsInteger="1" minValue="-534622789" maxValue="-247439547" count="47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m/>
      </sharedItems>
    </cacheField>
    <cacheField name="最近7天利润" numFmtId="0">
      <sharedItems containsString="0" containsBlank="1" containsNumber="1" containsInteger="1" minValue="-1226554329" maxValue="1674707716" count="47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47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865741" refreshedBy="超级无敌美少女" recordCount="36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29T00:00:00" count="36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09:54:00" maxDate="1899-12-30T23:07:00" count="36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31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m/>
      </sharedItems>
    </cacheField>
    <cacheField name="支出（最近24小时）" numFmtId="0">
      <sharedItems containsString="0" containsBlank="1" containsNumber="1" containsInteger="1" minValue="-621413600" maxValue="0" count="36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m/>
      </sharedItems>
    </cacheField>
    <cacheField name="最近7天利润" numFmtId="0">
      <sharedItems containsString="0" containsBlank="1" containsNumber="1" containsInteger="1" minValue="-1426310127" maxValue="1795958676" count="36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36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981481" refreshedBy="超级无敌美少女" recordCount="18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2-29T00:00:00" count="18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11:05:00" maxDate="1899-12-30T23:08:00" count="18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11">
        <n v="0"/>
        <n v="4694014435"/>
        <n v="5201467415"/>
        <n v="705057731"/>
        <n v="754037859"/>
        <n v="887226989"/>
        <n v="773108382"/>
        <n v="1284570516"/>
        <n v="854388184"/>
        <n v="781948027"/>
        <m/>
      </sharedItems>
    </cacheField>
    <cacheField name="支出（最近24小时）" numFmtId="0">
      <sharedItems containsString="0" containsBlank="1" containsNumber="1" containsInteger="1" minValue="-1358098715" maxValue="0" count="18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m/>
      </sharedItems>
    </cacheField>
    <cacheField name="最近7天利润" numFmtId="0">
      <sharedItems containsString="0" containsBlank="1" containsNumber="1" containsInteger="1" minValue="-4842649089" maxValue="4480940979" count="18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m/>
      </sharedItems>
    </cacheField>
    <cacheField name="预计日租金收入" numFmtId="0">
      <sharedItems containsString="0" containsBlank="1" containsNumber="1" containsInteger="1" minValue="720809600" maxValue="720809600" count="2">
        <m/>
        <n v="7208096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1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981481" refreshedBy="超级无敌美少女" recordCount="1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2-29T00:00:00" count="1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11:12:00" maxDate="1899-12-30T23:08:00" count="12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8">
        <n v="0"/>
        <n v="1335168226"/>
        <n v="290829236"/>
        <n v="249616556"/>
        <n v="391190962"/>
        <n v="281560704"/>
        <n v="221793819"/>
        <m/>
      </sharedItems>
    </cacheField>
    <cacheField name="支出（最近24小时）" numFmtId="0">
      <sharedItems containsString="0" containsBlank="1" containsNumber="1" containsInteger="1" minValue="-440492290" maxValue="-216115235" count="1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m/>
      </sharedItems>
    </cacheField>
    <cacheField name="最近7天利润" numFmtId="0">
      <sharedItems containsString="0" containsBlank="1" containsNumber="1" containsInteger="1" minValue="-1074242366" maxValue="781792737" count="1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1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981481" refreshedBy="超级无敌美少女" recordCount="8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2-29T00:00:00" count="8">
        <d v="2020-02-23T00:00:00"/>
        <d v="2020-02-24T00:00:00"/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11:27:00" maxDate="1899-12-30T18:11:00" count="8">
        <d v="1899-12-30T12:07:00"/>
        <d v="1899-12-30T11:27:00"/>
        <d v="1899-12-30T17:23:00"/>
        <d v="1899-12-30T12:31:00"/>
        <d v="1899-12-30T11:34:00"/>
        <d v="1899-12-30T17:45:00"/>
        <d v="1899-12-30T18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4">
        <n v="0"/>
        <n v="1343158547"/>
        <n v="221056071"/>
        <m/>
      </sharedItems>
    </cacheField>
    <cacheField name="支出（最近24小时）" numFmtId="0">
      <sharedItems containsString="0" containsBlank="1" containsNumber="1" containsInteger="1" minValue="-382388429" maxValue="-209673477" count="8">
        <n v="-209673477"/>
        <n v="-216115235"/>
        <n v="-272682715"/>
        <n v="-227605466"/>
        <n v="-382388429"/>
        <n v="-275398998"/>
        <n v="-218525247"/>
        <m/>
      </sharedItems>
    </cacheField>
    <cacheField name="最近7天利润" numFmtId="0">
      <sharedItems containsString="0" containsBlank="1" containsNumber="1" containsInteger="1" minValue="-1080859856" maxValue="-10569483" count="8">
        <n v="-209673477"/>
        <n v="-425788712"/>
        <n v="-698471427"/>
        <n v="-863245895"/>
        <n v="-1080859856"/>
        <n v="-13100307"/>
        <n v="-10569483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8">
        <n v="-209673477"/>
        <n v="-216115235"/>
        <n v="-272682715"/>
        <n v="-227605466"/>
        <n v="-382388429"/>
        <n v="1067759549"/>
        <n v="2530824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643981481" refreshedBy="超级无敌美少女" recordCount="6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2-29T00:00:00" count="6">
        <d v="2020-02-25T00:00:00"/>
        <d v="2020-02-26T00:00:00"/>
        <d v="2020-02-27T00:00:00"/>
        <d v="2020-02-28T00:00:00"/>
        <d v="2020-02-29T00:00:00"/>
        <m/>
      </sharedItems>
    </cacheField>
    <cacheField name="时间" numFmtId="0">
      <sharedItems containsString="0" containsBlank="1" containsNonDate="0" containsDate="1" minDate="1899-12-30T11:34:00" maxDate="1899-12-30T18:12:00" count="6">
        <d v="1899-12-30T17:29:00"/>
        <d v="1899-12-30T12:31:00"/>
        <d v="1899-12-30T11:34:00"/>
        <d v="1899-12-30T17:50:00"/>
        <d v="1899-12-30T18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382390939" maxValue="-218525247" count="6">
        <n v="-257379144"/>
        <n v="-277607976"/>
        <n v="-382390939"/>
        <n v="-275398998"/>
        <n v="-218525247"/>
        <m/>
      </sharedItems>
    </cacheField>
    <cacheField name="最近7天利润" numFmtId="0">
      <sharedItems containsString="0" containsBlank="1" containsNumber="1" containsInteger="1" minValue="-1133694328" maxValue="-257379144" count="6">
        <n v="-257379144"/>
        <n v="-422156122"/>
        <n v="-639770083"/>
        <n v="-915169081"/>
        <n v="-1133694328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382390939" maxValue="-218525247" count="6">
        <n v="-257379144"/>
        <n v="-277607976"/>
        <n v="-382390939"/>
        <n v="-275398998"/>
        <n v="-218525247"/>
        <m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0.7720138889" refreshedBy="超级无敌美少女" recordCount="40">
  <cacheSource type="worksheet">
    <worksheetSource ref="A7:C47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希望不要心情不高兴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</sharedItems>
    </cacheField>
    <cacheField name="价值" numFmtId="26">
      <sharedItems containsNumber="1" containsInteger="1" containsMixedTypes="1" count="19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  <n v="91230207"/>
        <n v="0"/>
        <n v="6657166464"/>
        <n v="7737846410"/>
        <n v="17752443464"/>
        <s v="该份额的价值"/>
      </sharedItems>
    </cacheField>
    <cacheField name="7天赢利能力" numFmtId="26">
      <sharedItems containsSemiMixedTypes="0" containsString="0" containsNumber="1" containsInteger="1" minValue="0" maxValue="781792737" count="38">
        <n v="58888567"/>
        <n v="73284752"/>
        <n v="59779794"/>
        <n v="66408336"/>
        <n v="140321808"/>
        <n v="77503583"/>
        <n v="61394659"/>
        <n v="66205982"/>
        <n v="39116898"/>
        <n v="79726681"/>
        <n v="80566073"/>
        <n v="72942255"/>
        <n v="74470310"/>
        <n v="55558214"/>
        <n v="73037323"/>
        <n v="55040802"/>
        <n v="69309104"/>
        <n v="58321619"/>
        <n v="350647034"/>
        <n v="611397159"/>
        <n v="131264401"/>
        <n v="159659239"/>
        <n v="413052949"/>
        <n v="110050623"/>
        <n v="759926778"/>
        <n v="377222957"/>
        <n v="608868381"/>
        <n v="190741339"/>
        <n v="211016296"/>
        <n v="226187105"/>
        <n v="1363880"/>
        <n v="436692545"/>
        <n v="159056920"/>
        <n v="0"/>
        <n v="139752960"/>
        <n v="235103652"/>
        <n v="413936177"/>
        <n v="781792737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210"/>
    <x v="1"/>
    <x v="2"/>
    <x v="1"/>
    <x v="221"/>
    <x v="255"/>
    <x v="255"/>
    <x v="11"/>
    <x v="3"/>
    <x v="2"/>
    <x v="2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1"/>
    <x v="2"/>
    <x v="1"/>
    <x v="216"/>
    <x v="248"/>
    <x v="249"/>
    <x v="11"/>
    <x v="3"/>
    <x v="2"/>
    <x v="21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194"/>
    <x v="1"/>
    <x v="1"/>
    <x v="1"/>
    <x v="205"/>
    <x v="229"/>
    <x v="229"/>
    <x v="8"/>
    <x v="2"/>
    <x v="1"/>
    <x v="20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205"/>
    <x v="229"/>
    <x v="229"/>
    <x v="8"/>
    <x v="2"/>
    <x v="1"/>
    <x v="20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190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77"/>
    <x v="1"/>
    <x v="1"/>
    <x v="0"/>
    <x v="184"/>
    <x v="200"/>
    <x v="201"/>
    <x v="0"/>
    <x v="0"/>
    <x v="0"/>
    <x v="19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167"/>
    <x v="1"/>
    <x v="1"/>
    <x v="0"/>
    <x v="185"/>
    <x v="201"/>
    <x v="201"/>
    <x v="0"/>
    <x v="0"/>
    <x v="0"/>
    <x v="19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72"/>
    <x v="1"/>
    <x v="1"/>
    <x v="0"/>
    <x v="183"/>
    <x v="200"/>
    <x v="200"/>
    <x v="0"/>
    <x v="0"/>
    <x v="0"/>
    <x v="19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0"/>
    <x v="175"/>
    <x v="191"/>
    <x v="191"/>
    <x v="0"/>
    <x v="0"/>
    <x v="0"/>
    <x v="18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0"/>
    <x v="175"/>
    <x v="191"/>
    <x v="191"/>
    <x v="0"/>
    <x v="0"/>
    <x v="0"/>
    <x v="18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0"/>
    <x v="175"/>
    <x v="191"/>
    <x v="191"/>
    <x v="0"/>
    <x v="0"/>
    <x v="0"/>
    <x v="18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0"/>
    <x v="175"/>
    <x v="191"/>
    <x v="191"/>
    <x v="0"/>
    <x v="0"/>
    <x v="0"/>
    <x v="18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8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19"/>
    <x v="268"/>
    <x v="124"/>
    <x v="268"/>
    <x v="227"/>
    <x v="268"/>
    <x v="171"/>
    <x v="12"/>
    <x v="8"/>
    <x v="8"/>
    <x v="220"/>
    <x v="93"/>
  </r>
  <r>
    <x v="269"/>
    <x v="220"/>
    <x v="269"/>
    <x v="124"/>
    <x v="269"/>
    <x v="228"/>
    <x v="269"/>
    <x v="172"/>
    <x v="12"/>
    <x v="8"/>
    <x v="8"/>
    <x v="221"/>
    <x v="93"/>
  </r>
  <r>
    <x v="270"/>
    <x v="116"/>
    <x v="270"/>
    <x v="124"/>
    <x v="270"/>
    <x v="229"/>
    <x v="270"/>
    <x v="173"/>
    <x v="12"/>
    <x v="8"/>
    <x v="8"/>
    <x v="222"/>
    <x v="93"/>
  </r>
  <r>
    <x v="271"/>
    <x v="221"/>
    <x v="271"/>
    <x v="125"/>
    <x v="271"/>
    <x v="230"/>
    <x v="271"/>
    <x v="174"/>
    <x v="12"/>
    <x v="8"/>
    <x v="8"/>
    <x v="223"/>
    <x v="94"/>
  </r>
  <r>
    <x v="272"/>
    <x v="222"/>
    <x v="272"/>
    <x v="125"/>
    <x v="272"/>
    <x v="231"/>
    <x v="272"/>
    <x v="175"/>
    <x v="12"/>
    <x v="8"/>
    <x v="8"/>
    <x v="224"/>
    <x v="94"/>
  </r>
  <r>
    <x v="273"/>
    <x v="223"/>
    <x v="273"/>
    <x v="125"/>
    <x v="273"/>
    <x v="232"/>
    <x v="273"/>
    <x v="176"/>
    <x v="12"/>
    <x v="8"/>
    <x v="8"/>
    <x v="225"/>
    <x v="94"/>
  </r>
  <r>
    <x v="274"/>
    <x v="224"/>
    <x v="274"/>
    <x v="125"/>
    <x v="274"/>
    <x v="233"/>
    <x v="274"/>
    <x v="177"/>
    <x v="12"/>
    <x v="8"/>
    <x v="8"/>
    <x v="226"/>
    <x v="94"/>
  </r>
  <r>
    <x v="275"/>
    <x v="74"/>
    <x v="275"/>
    <x v="125"/>
    <x v="275"/>
    <x v="234"/>
    <x v="275"/>
    <x v="178"/>
    <x v="12"/>
    <x v="8"/>
    <x v="8"/>
    <x v="227"/>
    <x v="94"/>
  </r>
  <r>
    <x v="276"/>
    <x v="225"/>
    <x v="276"/>
    <x v="126"/>
    <x v="276"/>
    <x v="235"/>
    <x v="276"/>
    <x v="179"/>
    <x v="12"/>
    <x v="8"/>
    <x v="8"/>
    <x v="228"/>
    <x v="95"/>
  </r>
  <r>
    <x v="277"/>
    <x v="226"/>
    <x v="277"/>
    <x v="126"/>
    <x v="277"/>
    <x v="236"/>
    <x v="277"/>
    <x v="180"/>
    <x v="12"/>
    <x v="8"/>
    <x v="8"/>
    <x v="229"/>
    <x v="95"/>
  </r>
  <r>
    <x v="278"/>
    <x v="227"/>
    <x v="278"/>
    <x v="126"/>
    <x v="278"/>
    <x v="237"/>
    <x v="278"/>
    <x v="181"/>
    <x v="12"/>
    <x v="8"/>
    <x v="8"/>
    <x v="230"/>
    <x v="95"/>
  </r>
  <r>
    <x v="279"/>
    <x v="228"/>
    <x v="279"/>
    <x v="126"/>
    <x v="279"/>
    <x v="238"/>
    <x v="279"/>
    <x v="182"/>
    <x v="12"/>
    <x v="8"/>
    <x v="8"/>
    <x v="231"/>
    <x v="95"/>
  </r>
  <r>
    <x v="280"/>
    <x v="197"/>
    <x v="280"/>
    <x v="127"/>
    <x v="280"/>
    <x v="239"/>
    <x v="280"/>
    <x v="183"/>
    <x v="12"/>
    <x v="8"/>
    <x v="8"/>
    <x v="232"/>
    <x v="96"/>
  </r>
  <r>
    <x v="281"/>
    <x v="229"/>
    <x v="281"/>
    <x v="128"/>
    <x v="281"/>
    <x v="240"/>
    <x v="281"/>
    <x v="184"/>
    <x v="12"/>
    <x v="8"/>
    <x v="8"/>
    <x v="233"/>
    <x v="97"/>
  </r>
  <r>
    <x v="282"/>
    <x v="230"/>
    <x v="282"/>
    <x v="129"/>
    <x v="282"/>
    <x v="241"/>
    <x v="282"/>
    <x v="185"/>
    <x v="12"/>
    <x v="8"/>
    <x v="8"/>
    <x v="234"/>
    <x v="98"/>
  </r>
  <r>
    <x v="283"/>
    <x v="231"/>
    <x v="283"/>
    <x v="129"/>
    <x v="283"/>
    <x v="242"/>
    <x v="283"/>
    <x v="186"/>
    <x v="12"/>
    <x v="8"/>
    <x v="8"/>
    <x v="235"/>
    <x v="98"/>
  </r>
  <r>
    <x v="284"/>
    <x v="232"/>
    <x v="284"/>
    <x v="129"/>
    <x v="284"/>
    <x v="243"/>
    <x v="284"/>
    <x v="187"/>
    <x v="12"/>
    <x v="8"/>
    <x v="8"/>
    <x v="236"/>
    <x v="98"/>
  </r>
  <r>
    <x v="285"/>
    <x v="233"/>
    <x v="285"/>
    <x v="129"/>
    <x v="285"/>
    <x v="244"/>
    <x v="285"/>
    <x v="188"/>
    <x v="12"/>
    <x v="8"/>
    <x v="8"/>
    <x v="237"/>
    <x v="98"/>
  </r>
  <r>
    <x v="286"/>
    <x v="34"/>
    <x v="286"/>
    <x v="129"/>
    <x v="286"/>
    <x v="245"/>
    <x v="286"/>
    <x v="189"/>
    <x v="12"/>
    <x v="8"/>
    <x v="8"/>
    <x v="238"/>
    <x v="98"/>
  </r>
  <r>
    <x v="28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1"/>
    <x v="1"/>
    <x v="0"/>
    <x v="165"/>
    <x v="181"/>
    <x v="182"/>
    <x v="0"/>
    <x v="0"/>
    <x v="0"/>
    <x v="17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1"/>
    <x v="1"/>
    <x v="0"/>
    <x v="156"/>
    <x v="172"/>
    <x v="172"/>
    <x v="0"/>
    <x v="0"/>
    <x v="0"/>
    <x v="163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146"/>
    <x v="1"/>
    <x v="1"/>
    <x v="0"/>
    <x v="156"/>
    <x v="171"/>
    <x v="171"/>
    <x v="0"/>
    <x v="0"/>
    <x v="0"/>
    <x v="162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1"/>
    <x v="1"/>
    <x v="0"/>
    <x v="155"/>
    <x v="165"/>
    <x v="165"/>
    <x v="0"/>
    <x v="0"/>
    <x v="0"/>
    <x v="16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0"/>
    <x v="155"/>
    <x v="165"/>
    <x v="165"/>
    <x v="0"/>
    <x v="0"/>
    <x v="0"/>
    <x v="16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44"/>
    <x v="1"/>
    <x v="21"/>
    <x v="0"/>
    <x v="154"/>
    <x v="162"/>
    <x v="162"/>
    <x v="0"/>
    <x v="0"/>
    <x v="0"/>
    <x v="15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1"/>
    <x v="2"/>
    <x v="0"/>
    <x v="129"/>
    <x v="140"/>
    <x v="140"/>
    <x v="0"/>
    <x v="0"/>
    <x v="0"/>
    <x v="13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1"/>
    <x v="1"/>
    <x v="0"/>
    <x v="110"/>
    <x v="118"/>
    <x v="118"/>
    <x v="0"/>
    <x v="0"/>
    <x v="0"/>
    <x v="11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1"/>
    <x v="1"/>
    <x v="0"/>
    <x v="106"/>
    <x v="111"/>
    <x v="111"/>
    <x v="0"/>
    <x v="0"/>
    <x v="0"/>
    <x v="111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1"/>
    <x v="1"/>
    <x v="0"/>
    <x v="104"/>
    <x v="109"/>
    <x v="109"/>
    <x v="0"/>
    <x v="0"/>
    <x v="0"/>
    <x v="109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1"/>
    <x v="1"/>
    <x v="0"/>
    <x v="101"/>
    <x v="107"/>
    <x v="107"/>
    <x v="0"/>
    <x v="0"/>
    <x v="0"/>
    <x v="107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1"/>
    <x v="1"/>
    <x v="0"/>
    <x v="95"/>
    <x v="101"/>
    <x v="101"/>
    <x v="0"/>
    <x v="0"/>
    <x v="0"/>
    <x v="10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1"/>
    <x v="1"/>
    <x v="0"/>
    <x v="89"/>
    <x v="97"/>
    <x v="97"/>
    <x v="0"/>
    <x v="0"/>
    <x v="0"/>
    <x v="97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1"/>
    <x v="1"/>
    <x v="0"/>
    <x v="90"/>
    <x v="97"/>
    <x v="97"/>
    <x v="0"/>
    <x v="0"/>
    <x v="0"/>
    <x v="97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1"/>
    <x v="1"/>
    <x v="0"/>
    <x v="89"/>
    <x v="96"/>
    <x v="96"/>
    <x v="0"/>
    <x v="0"/>
    <x v="0"/>
    <x v="96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1"/>
    <x v="1"/>
    <x v="0"/>
    <x v="87"/>
    <x v="93"/>
    <x v="93"/>
    <x v="0"/>
    <x v="0"/>
    <x v="0"/>
    <x v="93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1"/>
    <x v="1"/>
    <x v="0"/>
    <x v="80"/>
    <x v="87"/>
    <x v="87"/>
    <x v="0"/>
    <x v="0"/>
    <x v="0"/>
    <x v="87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1"/>
    <x v="1"/>
    <x v="0"/>
    <x v="62"/>
    <x v="68"/>
    <x v="68"/>
    <x v="0"/>
    <x v="0"/>
    <x v="0"/>
    <x v="68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0"/>
    <x v="65"/>
    <x v="66"/>
    <x v="66"/>
    <x v="0"/>
    <x v="0"/>
    <x v="0"/>
    <x v="66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1"/>
    <x v="1"/>
    <x v="0"/>
    <x v="51"/>
    <x v="58"/>
    <x v="58"/>
    <x v="0"/>
    <x v="0"/>
    <x v="0"/>
    <x v="58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1"/>
    <x v="1"/>
    <x v="0"/>
    <x v="52"/>
    <x v="56"/>
    <x v="56"/>
    <x v="0"/>
    <x v="0"/>
    <x v="0"/>
    <x v="56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1"/>
    <x v="1"/>
    <x v="0"/>
    <x v="42"/>
    <x v="50"/>
    <x v="50"/>
    <x v="0"/>
    <x v="0"/>
    <x v="0"/>
    <x v="50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1"/>
    <x v="1"/>
    <x v="0"/>
    <x v="42"/>
    <x v="46"/>
    <x v="46"/>
    <x v="0"/>
    <x v="0"/>
    <x v="0"/>
    <x v="46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1"/>
    <x v="1"/>
    <x v="0"/>
    <x v="30"/>
    <x v="35"/>
    <x v="35"/>
    <x v="0"/>
    <x v="0"/>
    <x v="0"/>
    <x v="35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1"/>
    <x v="1"/>
    <x v="0"/>
    <x v="10"/>
    <x v="17"/>
    <x v="17"/>
    <x v="0"/>
    <x v="0"/>
    <x v="0"/>
    <x v="17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1"/>
    <x v="1"/>
    <x v="0"/>
    <x v="7"/>
    <x v="11"/>
    <x v="11"/>
    <x v="0"/>
    <x v="0"/>
    <x v="0"/>
    <x v="11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1"/>
    <x v="1"/>
    <x v="0"/>
    <x v="3"/>
    <x v="7"/>
    <x v="7"/>
    <x v="0"/>
    <x v="0"/>
    <x v="0"/>
    <x v="7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40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  <r>
    <x v="29"/>
    <x v="6"/>
    <x v="29"/>
  </r>
  <r>
    <x v="30"/>
    <x v="13"/>
    <x v="30"/>
  </r>
  <r>
    <x v="31"/>
    <x v="6"/>
    <x v="31"/>
  </r>
  <r>
    <x v="32"/>
    <x v="3"/>
    <x v="32"/>
  </r>
  <r>
    <x v="33"/>
    <x v="14"/>
    <x v="33"/>
  </r>
  <r>
    <x v="34"/>
    <x v="15"/>
    <x v="34"/>
  </r>
  <r>
    <x v="35"/>
    <x v="16"/>
    <x v="35"/>
  </r>
  <r>
    <x v="36"/>
    <x v="17"/>
    <x v="36"/>
  </r>
  <r>
    <x v="37"/>
    <x v="3"/>
    <x v="37"/>
  </r>
  <r>
    <x v="38"/>
    <x v="3"/>
    <x v="37"/>
  </r>
  <r>
    <x v="39"/>
    <x v="18"/>
    <x v="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01" firstHeaderRow="0" firstDataRow="1" firstDataCol="1"/>
  <pivotFields count="13">
    <pivotField axis="axisRow" compact="0" showAll="0">
      <items count="289">
        <item x="2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t="default"/>
      </items>
    </pivotField>
    <pivotField compact="0" showAll="0"/>
    <pivotField dataField="1" compact="0" showAll="0">
      <items count="2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t="default"/>
      </items>
    </pivotField>
    <pivotField dataField="1" compact="0" showAll="0">
      <items count="13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28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t="default"/>
      </items>
    </pivotField>
    <pivotField dataField="1" compact="0" showAll="0">
      <items count="24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dataField="1" compact="0" showAll="0">
      <items count="28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35"/>
    </i>
    <i>
      <x v="12"/>
    </i>
    <i>
      <x v="17"/>
    </i>
    <i>
      <x v="8"/>
    </i>
    <i>
      <x v="3"/>
    </i>
    <i>
      <x v="15"/>
    </i>
    <i>
      <x v="18"/>
    </i>
    <i>
      <x v="27"/>
    </i>
    <i>
      <x v="32"/>
    </i>
    <i>
      <x v="5"/>
    </i>
    <i>
      <x v="16"/>
    </i>
    <i>
      <x v="29"/>
    </i>
    <i>
      <x/>
    </i>
    <i>
      <x v="28"/>
    </i>
    <i>
      <x v="24"/>
    </i>
    <i>
      <x v="11"/>
    </i>
    <i>
      <x v="36"/>
    </i>
    <i>
      <x v="7"/>
    </i>
    <i>
      <x v="22"/>
    </i>
    <i>
      <x v="2"/>
    </i>
    <i>
      <x v="34"/>
    </i>
    <i>
      <x v="30"/>
    </i>
    <i>
      <x v="25"/>
    </i>
    <i>
      <x v="10"/>
    </i>
    <i>
      <x v="13"/>
    </i>
    <i>
      <x v="33"/>
    </i>
    <i>
      <x v="9"/>
    </i>
    <i>
      <x v="20"/>
    </i>
    <i>
      <x v="38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4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K7:M48" firstHeaderRow="0" firstDataRow="1" firstDataCol="1"/>
  <pivotFields count="3">
    <pivotField axis="axisRow" compact="0" sortType="ascending" showAll="0">
      <items count="41">
        <item x="36"/>
        <item x="37"/>
        <item x="1"/>
        <item x="4"/>
        <item x="0"/>
        <item x="16"/>
        <item x="35"/>
        <item x="23"/>
        <item x="17"/>
        <item x="26"/>
        <item x="18"/>
        <item x="9"/>
        <item x="15"/>
        <item x="25"/>
        <item x="2"/>
        <item x="11"/>
        <item x="13"/>
        <item x="6"/>
        <item x="19"/>
        <item x="34"/>
        <item x="39"/>
        <item x="32"/>
        <item x="33"/>
        <item x="20"/>
        <item x="31"/>
        <item x="5"/>
        <item x="28"/>
        <item x="38"/>
        <item x="7"/>
        <item x="29"/>
        <item x="12"/>
        <item x="14"/>
        <item x="27"/>
        <item x="3"/>
        <item x="22"/>
        <item x="30"/>
        <item x="21"/>
        <item x="8"/>
        <item x="10"/>
        <item x="24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20">
        <item x="14"/>
        <item x="13"/>
        <item x="0"/>
        <item x="2"/>
        <item x="1"/>
        <item x="4"/>
        <item x="9"/>
        <item x="3"/>
        <item x="7"/>
        <item x="15"/>
        <item x="11"/>
        <item x="16"/>
        <item x="8"/>
        <item x="17"/>
        <item x="12"/>
        <item x="5"/>
        <item x="6"/>
        <item x="10"/>
        <item x="18"/>
        <item t="default"/>
      </items>
    </pivotField>
    <pivotField dataField="1" compact="0" numFmtId="176" showAll="0"/>
  </pivotFields>
  <rowFields count="1">
    <field x="0"/>
  </rowFields>
  <rowItems count="41">
    <i>
      <x v="20"/>
    </i>
    <i>
      <x v="22"/>
    </i>
    <i>
      <x v="35"/>
    </i>
    <i>
      <x v="4"/>
    </i>
    <i>
      <x v="5"/>
    </i>
    <i>
      <x v="11"/>
    </i>
    <i>
      <x v="15"/>
    </i>
    <i>
      <x v="17"/>
    </i>
    <i>
      <x v="33"/>
    </i>
    <i>
      <x v="37"/>
    </i>
    <i>
      <x v="38"/>
    </i>
    <i>
      <x v="12"/>
    </i>
    <i>
      <x v="14"/>
    </i>
    <i>
      <x v="25"/>
    </i>
    <i>
      <x v="28"/>
    </i>
    <i>
      <x v="30"/>
    </i>
    <i>
      <x v="31"/>
    </i>
    <i>
      <x v="2"/>
    </i>
    <i>
      <x v="16"/>
    </i>
    <i>
      <x v="7"/>
    </i>
    <i>
      <x v="1"/>
    </i>
    <i>
      <x v="3"/>
    </i>
    <i>
      <x v="8"/>
    </i>
    <i>
      <x v="21"/>
    </i>
    <i>
      <x v="23"/>
    </i>
    <i>
      <x v="27"/>
    </i>
    <i>
      <x v="36"/>
    </i>
    <i>
      <x v="19"/>
    </i>
    <i>
      <x v="32"/>
    </i>
    <i>
      <x v="6"/>
    </i>
    <i>
      <x v="34"/>
    </i>
    <i>
      <x/>
    </i>
    <i>
      <x v="26"/>
    </i>
    <i>
      <x v="10"/>
    </i>
    <i>
      <x v="9"/>
    </i>
    <i>
      <x v="13"/>
    </i>
    <i>
      <x v="18"/>
    </i>
    <i>
      <x v="24"/>
    </i>
    <i>
      <x v="29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60" firstHeaderRow="0" firstDataRow="1" firstDataCol="1"/>
  <pivotFields count="12">
    <pivotField axis="axisRow" compact="0" showAll="0">
      <items count="257">
        <item x="2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7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  <pivotField dataField="1" compact="0" showAll="0">
      <items count="257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  <pivotField compact="0" showAll="0"/>
    <pivotField compact="0" showAll="0"/>
    <pivotField compact="0" showAll="0"/>
    <pivotField dataField="1" compact="0" showAll="0">
      <items count="225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</pivotFields>
  <rowFields count="1">
    <field x="0"/>
  </rowFields>
  <rowItems count="2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54" firstHeaderRow="0" firstDataRow="1" firstDataCol="1"/>
  <pivotFields count="12">
    <pivotField axis="axisRow" compact="0" showAll="0">
      <items count="251">
        <item x="2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4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dataField="1" compact="0" showAll="0">
      <items count="25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4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compact="0" showAll="0"/>
    <pivotField compact="0" showAll="0"/>
    <pivotField compact="0" showAll="0"/>
    <pivotField dataField="1" compact="0" showAll="0">
      <items count="22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1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</pivotFields>
  <rowFields count="1">
    <field x="0"/>
  </rowFields>
  <rowItems count="2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4" firstHeaderRow="0" firstDataRow="1" firstDataCol="1"/>
  <pivotFields count="12">
    <pivotField axis="axisRow" compact="0" showAll="0">
      <items count="231">
        <item x="2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dataField="1" compact="0" showAll="0">
      <items count="23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2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compact="0" showAll="0"/>
    <pivotField compact="0" showAll="0"/>
    <pivotField compact="0" showAll="0"/>
    <pivotField dataField="1" compact="0" showAll="0">
      <items count="209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0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</pivotFields>
  <rowFields count="1">
    <field x="0"/>
  </rowFields>
  <rowItems count="2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4" firstHeaderRow="0" firstDataRow="1" firstDataCol="1"/>
  <pivotFields count="12">
    <pivotField axis="axisRow" compact="0" showAll="0">
      <items count="231">
        <item x="2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dataField="1" compact="0" showAll="0">
      <items count="23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2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compact="0" showAll="0"/>
    <pivotField compact="0" showAll="0"/>
    <pivotField compact="0" showAll="0"/>
    <pivotField dataField="1" compact="0" showAll="0">
      <items count="209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</pivotFields>
  <rowFields count="1">
    <field x="0"/>
  </rowFields>
  <rowItems count="2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1" firstHeaderRow="0" firstDataRow="1" firstDataCol="1"/>
  <pivotFields count="12">
    <pivotField axis="axisRow" compact="0" showAll="0">
      <items count="228">
        <item x="2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dataField="1" compact="0" showAll="0">
      <items count="22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showAll="0"/>
    <pivotField compact="0" showAll="0"/>
    <pivotField compact="0" showAll="0"/>
    <pivotField dataField="1" compact="0" showAll="0">
      <items count="20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</pivotFields>
  <rowFields count="1">
    <field x="0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6" firstHeaderRow="0" firstDataRow="1" firstDataCol="1"/>
  <pivotFields count="12">
    <pivotField axis="axisRow" compact="0" showAll="0">
      <items count="203">
        <item x="2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dataField="1" compact="0" showAll="0">
      <items count="203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dataField="1" compact="0" showAll="0">
      <items count="19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</pivotFields>
  <rowFields count="1">
    <field x="0"/>
  </rowFields>
  <rowItems count="2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6" firstHeaderRow="0" firstDataRow="1" firstDataCol="1"/>
  <pivotFields count="12">
    <pivotField axis="axisRow" compact="0" showAll="0">
      <items count="203">
        <item x="2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dataField="1" compact="0" showAll="0">
      <items count="203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dataField="1" compact="0" showAll="0">
      <items count="19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</pivotFields>
  <rowFields count="1">
    <field x="0"/>
  </rowFields>
  <rowItems count="2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5" firstHeaderRow="0" firstDataRow="1" firstDataCol="1"/>
  <pivotFields count="12">
    <pivotField axis="axisRow" compact="0" showAll="0">
      <items count="202">
        <item x="2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2">
        <item x="7"/>
        <item x="5"/>
        <item x="1"/>
        <item x="2"/>
        <item x="9"/>
        <item x="10"/>
        <item x="4"/>
        <item x="6"/>
        <item x="8"/>
        <item x="3"/>
        <item x="0"/>
        <item x="20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dataField="1" compact="0" showAll="0">
      <items count="202">
        <item x="4"/>
        <item x="3"/>
        <item x="2"/>
        <item x="1"/>
        <item x="0"/>
        <item x="5"/>
        <item x="6"/>
        <item x="7"/>
        <item x="8"/>
        <item x="9"/>
        <item x="10"/>
        <item x="20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dataField="1" compact="0" showAll="0">
      <items count="192">
        <item x="1"/>
        <item x="2"/>
        <item x="4"/>
        <item x="3"/>
        <item x="0"/>
        <item x="10"/>
        <item x="8"/>
        <item x="6"/>
        <item x="9"/>
        <item x="7"/>
        <item x="5"/>
        <item x="19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</pivotFields>
  <rowFields count="1">
    <field x="0"/>
  </rowFields>
  <rowItems count="2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6" firstHeaderRow="0" firstDataRow="1" firstDataCol="1"/>
  <pivotFields count="12">
    <pivotField axis="axisRow" compact="0" showAll="0">
      <items count="193">
        <item x="1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>
      <items count="169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7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3">
        <item x="1"/>
        <item x="0"/>
        <item x="1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dataField="1" compact="0" showAll="0">
      <items count="193">
        <item x="1"/>
        <item x="0"/>
        <item x="1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83">
        <item x="1"/>
        <item x="0"/>
        <item x="1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</pivotFields>
  <rowFields count="1">
    <field x="0"/>
  </rowFields>
  <row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6" firstHeaderRow="0" firstDataRow="1" firstDataCol="1"/>
  <pivotFields count="12">
    <pivotField axis="axisRow" compact="0" showAll="0">
      <items count="193">
        <item x="1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3">
        <item x="1"/>
        <item x="0"/>
        <item x="1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dataField="1" compact="0" showAll="0">
      <items count="193">
        <item x="1"/>
        <item x="0"/>
        <item x="1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dataField="1" compact="0" showAll="0">
      <items count="183">
        <item x="1"/>
        <item x="0"/>
        <item x="1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</pivotFields>
  <rowFields count="1">
    <field x="0"/>
  </rowFields>
  <row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6" firstHeaderRow="0" firstDataRow="1" firstDataCol="1"/>
  <pivotFields count="12">
    <pivotField axis="axisRow" compact="0" showAll="0">
      <items count="193">
        <item x="1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3">
        <item x="1"/>
        <item x="0"/>
        <item x="1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dataField="1" compact="0" showAll="0">
      <items count="193">
        <item x="1"/>
        <item x="0"/>
        <item x="1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dataField="1" compact="0" showAll="0">
      <items count="183">
        <item x="1"/>
        <item x="0"/>
        <item x="1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</pivotFields>
  <rowFields count="1">
    <field x="0"/>
  </rowFields>
  <row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6" firstHeaderRow="0" firstDataRow="1" firstDataCol="1"/>
  <pivotFields count="12">
    <pivotField axis="axisRow" compact="0" showAll="0">
      <items count="193">
        <item x="1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3">
        <item x="1"/>
        <item x="0"/>
        <item x="1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dataField="1" compact="0" showAll="0">
      <items count="193">
        <item x="1"/>
        <item x="0"/>
        <item x="1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dataField="1" compact="0" showAll="0">
      <items count="183">
        <item x="1"/>
        <item x="0"/>
        <item x="1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</pivotFields>
  <rowFields count="1">
    <field x="0"/>
  </rowFields>
  <row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0"/>
        <item x="1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184">
        <item x="0"/>
        <item x="1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75">
        <item x="0"/>
        <item x="1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0"/>
        <item x="1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4">
        <item x="0"/>
        <item x="1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0"/>
        <item x="1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0"/>
        <item x="1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1"/>
        <item x="0"/>
        <item x="1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1"/>
        <item x="0"/>
        <item x="1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1"/>
        <item x="2"/>
        <item x="0"/>
        <item x="1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2"/>
        <item x="1"/>
        <item x="0"/>
        <item x="1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1"/>
        <item x="0"/>
        <item x="2"/>
        <item x="1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3"/>
        <item x="1"/>
        <item x="2"/>
        <item x="0"/>
        <item x="1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3"/>
        <item x="2"/>
        <item x="1"/>
        <item x="0"/>
        <item x="1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3"/>
        <item x="1"/>
        <item x="2"/>
        <item x="0"/>
        <item x="1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4"/>
        <item x="3"/>
        <item x="1"/>
        <item x="2"/>
        <item x="0"/>
        <item x="1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4"/>
        <item x="3"/>
        <item x="2"/>
        <item x="1"/>
        <item x="0"/>
        <item x="1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4"/>
        <item x="3"/>
        <item x="1"/>
        <item x="2"/>
        <item x="0"/>
        <item x="1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2"/>
        <item x="1"/>
        <item x="0"/>
        <item x="11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2"/>
        <item x="1"/>
        <item x="0"/>
        <item x="11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2"/>
        <item x="1"/>
        <item x="0"/>
        <item x="11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2"/>
        <item x="0"/>
        <item x="1"/>
        <item x="3"/>
        <item x="10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3"/>
        <item x="2"/>
        <item x="1"/>
        <item x="0"/>
        <item x="10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2"/>
        <item x="0"/>
        <item x="1"/>
        <item x="3"/>
        <item x="10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3"/>
        <item x="4"/>
        <item x="2"/>
        <item x="1"/>
        <item x="0"/>
        <item x="10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4"/>
        <item x="3"/>
        <item x="2"/>
        <item x="1"/>
        <item x="0"/>
        <item x="10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3"/>
        <item x="4"/>
        <item x="2"/>
        <item x="1"/>
        <item x="0"/>
        <item x="10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2"/>
        <item x="4"/>
        <item x="3"/>
        <item x="1"/>
        <item x="0"/>
        <item x="9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4"/>
        <item x="3"/>
        <item x="2"/>
        <item x="1"/>
        <item x="0"/>
        <item x="9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2"/>
        <item x="4"/>
        <item x="3"/>
        <item x="1"/>
        <item x="0"/>
        <item x="9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3"/>
        <item x="2"/>
        <item x="1"/>
        <item x="4"/>
        <item x="0"/>
        <item x="8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4"/>
        <item x="3"/>
        <item x="2"/>
        <item x="1"/>
        <item x="0"/>
        <item x="8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3"/>
        <item x="2"/>
        <item x="1"/>
        <item x="4"/>
        <item x="0"/>
        <item x="8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1"/>
        <item x="3"/>
        <item x="2"/>
        <item x="0"/>
        <item x="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3"/>
        <item x="2"/>
        <item x="1"/>
        <item x="0"/>
        <item x="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70">
        <item x="1"/>
        <item x="3"/>
        <item x="2"/>
        <item x="0"/>
        <item x="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2"/>
        <item x="1"/>
        <item x="3"/>
        <item x="0"/>
        <item x="5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3"/>
        <item x="2"/>
        <item x="1"/>
        <item x="0"/>
        <item x="5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2"/>
        <item x="1"/>
        <item x="3"/>
        <item x="0"/>
        <item x="5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0"/>
        <item x="1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0"/>
        <item x="1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5"/>
        <item x="2"/>
        <item x="4"/>
        <item x="1"/>
        <item x="3"/>
        <item x="0"/>
        <item x="5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5"/>
        <item x="4"/>
        <item x="3"/>
        <item x="2"/>
        <item x="1"/>
        <item x="0"/>
        <item x="5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5"/>
        <item x="2"/>
        <item x="4"/>
        <item x="1"/>
        <item x="3"/>
        <item x="0"/>
        <item x="5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3"/>
        <item x="5"/>
        <item x="6"/>
        <item x="1"/>
        <item x="4"/>
        <item x="2"/>
        <item x="0"/>
        <item x="3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5"/>
        <item x="4"/>
        <item x="3"/>
        <item x="2"/>
        <item x="1"/>
        <item x="0"/>
        <item x="6"/>
        <item x="3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3"/>
        <item x="5"/>
        <item x="1"/>
        <item x="4"/>
        <item x="2"/>
        <item x="0"/>
        <item x="6"/>
        <item x="3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8"/>
        <item x="2"/>
        <item x="4"/>
        <item x="5"/>
        <item x="7"/>
        <item x="6"/>
        <item x="3"/>
        <item x="1"/>
        <item x="0"/>
        <item x="17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7"/>
        <item x="6"/>
        <item x="5"/>
        <item x="4"/>
        <item x="3"/>
        <item x="2"/>
        <item x="1"/>
        <item x="8"/>
        <item x="0"/>
        <item x="17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4"/>
        <item x="5"/>
        <item x="7"/>
        <item x="6"/>
        <item x="3"/>
        <item x="1"/>
        <item x="0"/>
        <item x="8"/>
        <item x="17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2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1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2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4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5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6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7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8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9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10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1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2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3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4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5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6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7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8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9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20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1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2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3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4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5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6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7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8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9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30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1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2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3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4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5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6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7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8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9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40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1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2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3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4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5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6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7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8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9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50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1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2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3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4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5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6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7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8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9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60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1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2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3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4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5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6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7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8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9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70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1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2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3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4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5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6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83"/>
  <sheetViews>
    <sheetView workbookViewId="0">
      <pane ySplit="1" topLeftCell="A460" activePane="bottomLeft" state="frozen"/>
      <selection/>
      <selection pane="bottomLeft" activeCell="G481" sqref="G48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01"/>
  <sheetViews>
    <sheetView workbookViewId="0">
      <pane ySplit="1" topLeftCell="A279" activePane="bottomLeft" state="frozen"/>
      <selection/>
      <selection pane="bottomLeft" activeCell="A289" sqref="A289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276</v>
      </c>
      <c r="D1" s="3" t="s">
        <v>277</v>
      </c>
      <c r="E1" s="3" t="s">
        <v>278</v>
      </c>
      <c r="F1" s="3" t="s">
        <v>279</v>
      </c>
      <c r="G1" s="3" t="s">
        <v>280</v>
      </c>
      <c r="H1" s="3" t="s">
        <v>281</v>
      </c>
      <c r="I1" s="3" t="s">
        <v>282</v>
      </c>
      <c r="J1" s="3" t="s">
        <v>283</v>
      </c>
      <c r="K1" s="67" t="s">
        <v>284</v>
      </c>
      <c r="L1" s="67" t="s">
        <v>285</v>
      </c>
      <c r="M1" s="67" t="s">
        <v>286</v>
      </c>
      <c r="N1" s="55" t="s">
        <v>287</v>
      </c>
      <c r="O1" s="55" t="s">
        <v>288</v>
      </c>
      <c r="P1" s="55" t="s">
        <v>289</v>
      </c>
      <c r="Q1" s="55" t="s">
        <v>290</v>
      </c>
      <c r="R1" s="55" t="s">
        <v>291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292</v>
      </c>
      <c r="Q12" t="s">
        <v>293</v>
      </c>
      <c r="R12" t="s">
        <v>294</v>
      </c>
      <c r="S12" t="s">
        <v>295</v>
      </c>
      <c r="T12" t="s">
        <v>296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297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298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7" si="6">E214-I214</f>
        <v>-25692033405</v>
      </c>
      <c r="M214" s="1">
        <f t="shared" ref="M214:M277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298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1100000000000</v>
      </c>
      <c r="L271" s="1">
        <f t="shared" si="6"/>
        <v>-24285226224</v>
      </c>
      <c r="M271" s="1">
        <f t="shared" si="7"/>
        <v>-100540610243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1100000000000</v>
      </c>
      <c r="L272" s="1">
        <f t="shared" si="6"/>
        <v>-22707987965</v>
      </c>
      <c r="M272" s="1">
        <f t="shared" si="7"/>
        <v>-100540610243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1100000000000</v>
      </c>
      <c r="L273" s="1">
        <f t="shared" si="6"/>
        <v>-21881667782</v>
      </c>
      <c r="M273" s="1">
        <f t="shared" si="7"/>
        <v>-100540610243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1100000000000</v>
      </c>
      <c r="L274" s="1">
        <f t="shared" si="6"/>
        <v>-40845214997</v>
      </c>
      <c r="M274" s="1">
        <f t="shared" si="7"/>
        <v>-118293053443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1100000000000</v>
      </c>
      <c r="L275" s="1">
        <f t="shared" si="6"/>
        <v>-40615845772</v>
      </c>
      <c r="M275" s="1">
        <f t="shared" si="7"/>
        <v>-118293053443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1100000000000</v>
      </c>
      <c r="L276" s="1">
        <f t="shared" si="6"/>
        <v>-41329166980</v>
      </c>
      <c r="M276" s="1">
        <f t="shared" si="7"/>
        <v>-118293053443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1100000000000</v>
      </c>
      <c r="L277" s="1">
        <f t="shared" si="6"/>
        <v>-39877178566</v>
      </c>
      <c r="M277" s="1">
        <f t="shared" si="7"/>
        <v>-118293053443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1100000000000</v>
      </c>
      <c r="L278" s="1">
        <f t="shared" ref="L278:L289" si="8">E278-I278</f>
        <v>-39561215334</v>
      </c>
      <c r="M278" s="1">
        <f t="shared" ref="M278:M289" si="9">K278-D278</f>
        <v>-118293053443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1100000000000</v>
      </c>
      <c r="L279" s="1">
        <f t="shared" si="8"/>
        <v>-45656767739</v>
      </c>
      <c r="M279" s="1">
        <f t="shared" si="9"/>
        <v>-124051022443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76500000000</v>
      </c>
      <c r="J280">
        <v>46</v>
      </c>
      <c r="K280" s="1">
        <v>1100000000000</v>
      </c>
      <c r="L280" s="1">
        <f t="shared" si="8"/>
        <v>-45315410525</v>
      </c>
      <c r="M280" s="1">
        <f t="shared" si="9"/>
        <v>-124051022443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76500000000</v>
      </c>
      <c r="J281">
        <v>46</v>
      </c>
      <c r="K281" s="1">
        <v>1100000000000</v>
      </c>
      <c r="L281" s="1">
        <f t="shared" si="8"/>
        <v>-40665358524</v>
      </c>
      <c r="M281" s="1">
        <f t="shared" si="9"/>
        <v>-124051022443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76500000000</v>
      </c>
      <c r="J282">
        <v>46</v>
      </c>
      <c r="K282" s="1">
        <v>1100000000000</v>
      </c>
      <c r="L282" s="1">
        <f t="shared" si="8"/>
        <v>-40242762375</v>
      </c>
      <c r="M282" s="1">
        <f t="shared" si="9"/>
        <v>-124051022443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76500000000</v>
      </c>
      <c r="J283">
        <v>46</v>
      </c>
      <c r="K283" s="1">
        <v>1100000000000</v>
      </c>
      <c r="L283" s="1">
        <f t="shared" si="8"/>
        <v>-45884302203</v>
      </c>
      <c r="M283" s="1">
        <f t="shared" si="9"/>
        <v>-129808991443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76500000000</v>
      </c>
      <c r="J284">
        <v>46</v>
      </c>
      <c r="K284" s="1">
        <v>1100000000000</v>
      </c>
      <c r="L284" s="1">
        <f t="shared" si="8"/>
        <v>-44187140736</v>
      </c>
      <c r="M284" s="1">
        <f t="shared" si="9"/>
        <v>-129809038133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76500000000</v>
      </c>
      <c r="J285">
        <v>46</v>
      </c>
      <c r="K285" s="1">
        <v>1100000000000</v>
      </c>
      <c r="L285" s="1">
        <f t="shared" si="8"/>
        <v>-49595704338</v>
      </c>
      <c r="M285" s="1">
        <f t="shared" si="9"/>
        <v>-135566960443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76500000000</v>
      </c>
      <c r="J286">
        <v>46</v>
      </c>
      <c r="K286" s="1">
        <v>1100000000000</v>
      </c>
      <c r="L286" s="1">
        <f t="shared" si="8"/>
        <v>-49049996570</v>
      </c>
      <c r="M286" s="1">
        <f t="shared" si="9"/>
        <v>-135566960443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76500000000</v>
      </c>
      <c r="J287">
        <v>46</v>
      </c>
      <c r="K287" s="1">
        <v>1100000000000</v>
      </c>
      <c r="L287" s="1">
        <f t="shared" si="8"/>
        <v>-48591082283</v>
      </c>
      <c r="M287" s="1">
        <f t="shared" si="9"/>
        <v>-135566960443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76500000000</v>
      </c>
      <c r="J288">
        <v>46</v>
      </c>
      <c r="K288" s="1">
        <v>1100000000000</v>
      </c>
      <c r="L288" s="1">
        <f t="shared" si="8"/>
        <v>-46988355947</v>
      </c>
      <c r="M288" s="1">
        <f t="shared" si="9"/>
        <v>-135566960443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76500000000</v>
      </c>
      <c r="J289">
        <v>46</v>
      </c>
      <c r="K289" s="1">
        <v>1100000000000</v>
      </c>
      <c r="L289" s="1">
        <f t="shared" si="8"/>
        <v>-45802406043</v>
      </c>
      <c r="M289" s="1">
        <f t="shared" si="9"/>
        <v>-135566960443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5:20"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5:20"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5:20"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5:20"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5:20"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5:20"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5:20"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5:20"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5:20"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5:20"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5:20"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5:20">
      <c r="O301" t="s">
        <v>299</v>
      </c>
      <c r="P301">
        <v>165416107467330</v>
      </c>
      <c r="Q301">
        <v>156130906913127</v>
      </c>
      <c r="R301">
        <v>9348159127836</v>
      </c>
      <c r="S301">
        <v>142114746187</v>
      </c>
      <c r="T301">
        <v>462451836959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tabSelected="1" topLeftCell="B1" workbookViewId="0">
      <pane ySplit="7" topLeftCell="A17" activePane="bottomLeft" state="frozen"/>
      <selection/>
      <selection pane="bottomLeft" activeCell="I2" sqref="I2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11" width="19.125"/>
    <col min="12" max="13" width="19.375"/>
    <col min="14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3">
      <c r="A7" s="57" t="s">
        <v>300</v>
      </c>
      <c r="B7" s="57" t="s">
        <v>18</v>
      </c>
      <c r="C7" s="58" t="s">
        <v>301</v>
      </c>
      <c r="E7" s="57" t="s">
        <v>302</v>
      </c>
      <c r="F7" s="58"/>
      <c r="H7" t="s">
        <v>300</v>
      </c>
      <c r="I7" t="s">
        <v>303</v>
      </c>
      <c r="J7" t="s">
        <v>304</v>
      </c>
      <c r="K7" t="s">
        <v>300</v>
      </c>
      <c r="L7" t="s">
        <v>305</v>
      </c>
      <c r="M7" t="s">
        <v>303</v>
      </c>
    </row>
    <row r="8" ht="21" customHeight="1" spans="1:13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58888567</v>
      </c>
      <c r="E8" s="1" t="s">
        <v>306</v>
      </c>
      <c r="F8" s="60">
        <f ca="1" t="array" ref="F8">INDIRECT("北京超图软件!"&amp;"H"&amp;MAX(ROW(北京超图软件!H:H)*(北京超图软件!H:H&lt;&gt;"")))</f>
        <v>0</v>
      </c>
      <c r="H8" t="s">
        <v>193</v>
      </c>
      <c r="I8" s="63">
        <v>39116898</v>
      </c>
      <c r="K8" t="s">
        <v>307</v>
      </c>
      <c r="L8">
        <v>0</v>
      </c>
      <c r="M8">
        <v>781792737</v>
      </c>
    </row>
    <row r="9" ht="21" customHeight="1" spans="1:13">
      <c r="A9" s="59" t="s">
        <v>308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73284752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309</v>
      </c>
      <c r="I9" s="63">
        <v>55040802</v>
      </c>
      <c r="K9" t="s">
        <v>310</v>
      </c>
      <c r="L9">
        <v>0</v>
      </c>
      <c r="M9">
        <v>0</v>
      </c>
    </row>
    <row r="10" ht="21" customHeight="1" spans="1:13">
      <c r="A10" s="59" t="s">
        <v>311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59779794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312</v>
      </c>
      <c r="I10" s="63">
        <v>55558214</v>
      </c>
      <c r="K10" t="s">
        <v>313</v>
      </c>
      <c r="L10">
        <v>91230207</v>
      </c>
      <c r="M10">
        <v>1363880</v>
      </c>
    </row>
    <row r="11" ht="21" customHeight="1" spans="1:31">
      <c r="A11" s="59" t="s">
        <v>274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66408336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314</v>
      </c>
      <c r="I11" s="63">
        <v>58321619</v>
      </c>
      <c r="K11" t="s">
        <v>82</v>
      </c>
      <c r="L11">
        <v>2805601000</v>
      </c>
      <c r="M11">
        <v>58888567</v>
      </c>
      <c r="Z11" s="1"/>
      <c r="AE11" s="1"/>
    </row>
    <row r="12" ht="21" customHeight="1" spans="1:31">
      <c r="A12" s="59" t="s">
        <v>315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140321808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82</v>
      </c>
      <c r="I12" s="63">
        <v>58888567</v>
      </c>
      <c r="K12" t="s">
        <v>273</v>
      </c>
      <c r="L12">
        <v>2805601000</v>
      </c>
      <c r="M12">
        <v>69309104</v>
      </c>
      <c r="Z12" s="1"/>
      <c r="AE12" s="1"/>
    </row>
    <row r="13" ht="21" customHeight="1" spans="1:13">
      <c r="A13" s="61" t="s">
        <v>316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77503583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311</v>
      </c>
      <c r="I13" s="63">
        <v>59779794</v>
      </c>
      <c r="K13" t="s">
        <v>194</v>
      </c>
      <c r="L13">
        <v>2805601000</v>
      </c>
      <c r="M13">
        <v>79726681</v>
      </c>
    </row>
    <row r="14" ht="21" customHeight="1" spans="1:13">
      <c r="A14" s="61" t="s">
        <v>275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61394659</v>
      </c>
      <c r="E14" t="s">
        <v>96</v>
      </c>
      <c r="F14" s="1">
        <f ca="1" t="array" ref="F14">INDIRECT("79罐!"&amp;"H"&amp;MAX(ROW('79罐'!6:6)*('79罐'!6:6&lt;&gt;"")))</f>
        <v>4879</v>
      </c>
      <c r="H14" t="s">
        <v>275</v>
      </c>
      <c r="I14" s="63">
        <v>61394659</v>
      </c>
      <c r="K14" t="s">
        <v>197</v>
      </c>
      <c r="L14">
        <v>2805601000</v>
      </c>
      <c r="M14">
        <v>72942255</v>
      </c>
    </row>
    <row r="15" ht="21" customHeight="1" spans="1:13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66205982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185</v>
      </c>
      <c r="I15" s="63">
        <v>66205982</v>
      </c>
      <c r="K15" t="s">
        <v>275</v>
      </c>
      <c r="L15">
        <v>2805601000</v>
      </c>
      <c r="M15">
        <v>61394659</v>
      </c>
    </row>
    <row r="16" ht="21" customHeight="1" spans="1:13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39116898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274</v>
      </c>
      <c r="I16" s="63">
        <v>66408336</v>
      </c>
      <c r="K16" t="s">
        <v>274</v>
      </c>
      <c r="L16">
        <v>2805601000</v>
      </c>
      <c r="M16">
        <v>66408336</v>
      </c>
    </row>
    <row r="17" ht="21" customHeight="1" spans="1:13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79726681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273</v>
      </c>
      <c r="I17" s="63">
        <v>69309104</v>
      </c>
      <c r="K17" t="s">
        <v>193</v>
      </c>
      <c r="L17">
        <v>2805601000</v>
      </c>
      <c r="M17">
        <v>39116898</v>
      </c>
    </row>
    <row r="18" ht="21" customHeight="1" spans="1:13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80566073</v>
      </c>
      <c r="E18" t="s">
        <v>317</v>
      </c>
      <c r="F18" s="1">
        <f ca="1" t="array" ref="F18">INDIRECT("土耳其皇家园林!"&amp;"H"&amp;MAX(ROW(土耳其皇家园林!I:I)*(土耳其皇家园林!I:I&lt;&gt;"")))</f>
        <v>0</v>
      </c>
      <c r="H18" t="s">
        <v>197</v>
      </c>
      <c r="I18" s="63">
        <v>72942255</v>
      </c>
      <c r="K18" t="s">
        <v>195</v>
      </c>
      <c r="L18">
        <v>2805601000</v>
      </c>
      <c r="M18">
        <v>80566073</v>
      </c>
    </row>
    <row r="19" ht="21" customHeight="1" spans="1:13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72942255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318</v>
      </c>
      <c r="I19" s="63">
        <v>73037323</v>
      </c>
      <c r="K19" t="s">
        <v>309</v>
      </c>
      <c r="L19">
        <v>2945882000</v>
      </c>
      <c r="M19">
        <v>55040802</v>
      </c>
    </row>
    <row r="20" ht="21" customHeight="1" spans="1:13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74470310</v>
      </c>
      <c r="E20" t="s">
        <v>319</v>
      </c>
      <c r="F20" s="1">
        <f ca="1" t="array" ref="F20">INDIRECT("Melodica!"&amp;"H"&amp;MAX(ROW(Melodica!I:I)*(Melodica!I:I&lt;&gt;"")))</f>
        <v>0</v>
      </c>
      <c r="H20" t="s">
        <v>308</v>
      </c>
      <c r="I20" s="63">
        <v>73284752</v>
      </c>
      <c r="K20" t="s">
        <v>311</v>
      </c>
      <c r="L20">
        <v>2945882000</v>
      </c>
      <c r="M20">
        <v>59779794</v>
      </c>
    </row>
    <row r="21" ht="21" customHeight="1" spans="1:13">
      <c r="A21" s="62" t="s">
        <v>312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55558214</v>
      </c>
      <c r="E21" t="s">
        <v>320</v>
      </c>
      <c r="F21" s="1">
        <f ca="1" t="array" ref="F21">INDIRECT("MUGHALGARDENS!"&amp;"H"&amp;MAX(ROW(MUGHALGARDENS!I:I)*(MUGHALGARDENS!I:I&lt;&gt;"")))</f>
        <v>0</v>
      </c>
      <c r="H21" t="s">
        <v>198</v>
      </c>
      <c r="I21" s="63">
        <v>74470310</v>
      </c>
      <c r="K21" t="s">
        <v>316</v>
      </c>
      <c r="L21">
        <v>2945882000</v>
      </c>
      <c r="M21">
        <v>77503583</v>
      </c>
    </row>
    <row r="22" ht="21" customHeight="1" spans="1:13">
      <c r="A22" s="62" t="s">
        <v>318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73037323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316</v>
      </c>
      <c r="I22" s="63">
        <v>77503583</v>
      </c>
      <c r="K22" t="s">
        <v>185</v>
      </c>
      <c r="L22">
        <v>2945882000</v>
      </c>
      <c r="M22">
        <v>66205982</v>
      </c>
    </row>
    <row r="23" ht="21" customHeight="1" spans="1:13">
      <c r="A23" s="62" t="s">
        <v>309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55040802</v>
      </c>
      <c r="E23" t="s">
        <v>321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194</v>
      </c>
      <c r="I23" s="63">
        <v>79726681</v>
      </c>
      <c r="K23" t="s">
        <v>198</v>
      </c>
      <c r="L23">
        <v>2945882000</v>
      </c>
      <c r="M23">
        <v>74470310</v>
      </c>
    </row>
    <row r="24" ht="21" customHeight="1" spans="1:13">
      <c r="A24" s="62" t="s">
        <v>273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69309104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195</v>
      </c>
      <c r="I24" s="63">
        <v>80566073</v>
      </c>
      <c r="K24" t="s">
        <v>318</v>
      </c>
      <c r="L24">
        <v>2945882000</v>
      </c>
      <c r="M24">
        <v>73037323</v>
      </c>
    </row>
    <row r="25" ht="21" customHeight="1" spans="1:13">
      <c r="A25" s="62" t="s">
        <v>314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58321619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322</v>
      </c>
      <c r="I25" s="63">
        <v>110050623</v>
      </c>
      <c r="K25" t="s">
        <v>308</v>
      </c>
      <c r="L25">
        <v>3290891000</v>
      </c>
      <c r="M25">
        <v>73284752</v>
      </c>
    </row>
    <row r="26" ht="21" customHeight="1" spans="1:13">
      <c r="A26" s="62" t="s">
        <v>323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350647034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324</v>
      </c>
      <c r="I26" s="63">
        <v>131264401</v>
      </c>
      <c r="K26" t="s">
        <v>312</v>
      </c>
      <c r="L26">
        <v>3378991000</v>
      </c>
      <c r="M26">
        <v>55558214</v>
      </c>
    </row>
    <row r="27" ht="21" customHeight="1" spans="1:13">
      <c r="A27" s="62" t="s">
        <v>325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611397159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315</v>
      </c>
      <c r="I27" s="63">
        <v>140321808</v>
      </c>
      <c r="K27" t="s">
        <v>322</v>
      </c>
      <c r="L27">
        <v>5295028536</v>
      </c>
      <c r="M27">
        <v>110050623</v>
      </c>
    </row>
    <row r="28" ht="21" customHeight="1" spans="1:13">
      <c r="A28" s="62" t="s">
        <v>324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131264401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326</v>
      </c>
      <c r="I28" s="63">
        <v>159659239</v>
      </c>
      <c r="K28" t="s">
        <v>269</v>
      </c>
      <c r="L28">
        <v>5757969000</v>
      </c>
      <c r="M28">
        <v>781792737</v>
      </c>
    </row>
    <row r="29" ht="21" customHeight="1" spans="1:13">
      <c r="A29" s="62" t="s">
        <v>326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159659239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327</v>
      </c>
      <c r="I29" s="63">
        <v>190741339</v>
      </c>
      <c r="K29" t="s">
        <v>315</v>
      </c>
      <c r="L29">
        <v>5757969000</v>
      </c>
      <c r="M29">
        <v>140321808</v>
      </c>
    </row>
    <row r="30" ht="21" customHeight="1" spans="1:13">
      <c r="A30" s="62" t="s">
        <v>328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413052949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329</v>
      </c>
      <c r="I30" s="63">
        <v>211016296</v>
      </c>
      <c r="K30" t="s">
        <v>314</v>
      </c>
      <c r="L30">
        <v>5757969000</v>
      </c>
      <c r="M30">
        <v>58321619</v>
      </c>
    </row>
    <row r="31" ht="21" customHeight="1" spans="1:13">
      <c r="A31" s="62" t="s">
        <v>322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110050623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323</v>
      </c>
      <c r="I31" s="63">
        <v>350647034</v>
      </c>
      <c r="K31" t="s">
        <v>330</v>
      </c>
      <c r="L31">
        <v>5757969000</v>
      </c>
      <c r="M31">
        <v>159056920</v>
      </c>
    </row>
    <row r="32" ht="21" customHeight="1" spans="1:13">
      <c r="A32" s="62" t="s">
        <v>331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759926778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332</v>
      </c>
      <c r="I32" s="63">
        <v>377222957</v>
      </c>
      <c r="K32" t="s">
        <v>324</v>
      </c>
      <c r="L32">
        <v>5757969000</v>
      </c>
      <c r="M32">
        <v>131264401</v>
      </c>
    </row>
    <row r="33" ht="21" customHeight="1" spans="1:13">
      <c r="A33" s="62" t="s">
        <v>332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377222957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328</v>
      </c>
      <c r="I33" s="63">
        <v>413052949</v>
      </c>
      <c r="K33" t="s">
        <v>333</v>
      </c>
      <c r="L33">
        <v>5757969000</v>
      </c>
      <c r="M33">
        <v>781792737</v>
      </c>
    </row>
    <row r="34" ht="21" customHeight="1" spans="1:13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608868381</v>
      </c>
      <c r="E34" t="s">
        <v>334</v>
      </c>
      <c r="F34" s="1">
        <f ca="1" t="array" ref="F34">INDIRECT("CrocodileIsland!"&amp;"H"&amp;MAX(ROW(CrocodileIsland!I:I)*(CrocodileIsland!I:I&lt;&gt;"")))</f>
        <v>0</v>
      </c>
      <c r="H34" t="s">
        <v>249</v>
      </c>
      <c r="I34" s="63">
        <v>608868381</v>
      </c>
      <c r="K34" t="s">
        <v>326</v>
      </c>
      <c r="L34">
        <v>6214278000</v>
      </c>
      <c r="M34">
        <v>159659239</v>
      </c>
    </row>
    <row r="35" ht="21" customHeight="1" spans="1:13">
      <c r="A35" s="62" t="s">
        <v>327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190741339</v>
      </c>
      <c r="E35" t="s">
        <v>335</v>
      </c>
      <c r="F35" s="1">
        <f ca="1" t="array" ref="F35">INDIRECT("Ghana!"&amp;"H"&amp;MAX(ROW(Ghana!I:I)*(Ghana!I:I&lt;&gt;"")))</f>
        <v>0</v>
      </c>
      <c r="H35" t="s">
        <v>325</v>
      </c>
      <c r="I35" s="63">
        <v>611397159</v>
      </c>
      <c r="K35" t="s">
        <v>336</v>
      </c>
      <c r="L35">
        <v>6657166464</v>
      </c>
      <c r="M35">
        <v>139752960</v>
      </c>
    </row>
    <row r="36" ht="21" customHeight="1" spans="1:13">
      <c r="A36" s="62" t="s">
        <v>329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211016296</v>
      </c>
      <c r="E36" t="s">
        <v>104</v>
      </c>
      <c r="F36" s="1">
        <f ca="1" t="array" ref="F36">INDIRECT("宝岛!"&amp;"H"&amp;MAX(ROW(宝岛!I:I)*(宝岛!I:I&lt;&gt;"")))</f>
        <v>0</v>
      </c>
      <c r="H36" t="s">
        <v>331</v>
      </c>
      <c r="I36" s="63">
        <v>759926778</v>
      </c>
      <c r="K36" t="s">
        <v>327</v>
      </c>
      <c r="L36">
        <v>7300401000</v>
      </c>
      <c r="M36">
        <v>190741339</v>
      </c>
    </row>
    <row r="37" ht="21" customHeight="1" spans="1:13">
      <c r="A37" s="62" t="s">
        <v>337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226187105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299</v>
      </c>
      <c r="I37" s="63">
        <v>5185723916</v>
      </c>
      <c r="K37" t="s">
        <v>338</v>
      </c>
      <c r="L37">
        <v>7737846410</v>
      </c>
      <c r="M37">
        <v>235103652</v>
      </c>
    </row>
    <row r="38" ht="21" customHeight="1" spans="1:13">
      <c r="A38" s="62" t="s">
        <v>313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1363880</v>
      </c>
      <c r="E38" t="s">
        <v>339</v>
      </c>
      <c r="F38" s="1">
        <f ca="1" t="array" ref="F38">INDIRECT("Elephantineisland!"&amp;"H"&amp;MAX(ROW(ElephantineIsland!I:I)*(ElephantineIsland!I:I&lt;&gt;"")))</f>
        <v>0</v>
      </c>
      <c r="H38"/>
      <c r="I38"/>
      <c r="K38" t="s">
        <v>328</v>
      </c>
      <c r="L38">
        <v>15000814482</v>
      </c>
      <c r="M38">
        <v>413052949</v>
      </c>
    </row>
    <row r="39" ht="21" customHeight="1" spans="1:13">
      <c r="A39" s="62" t="s">
        <v>340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436692545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  <c r="K39" t="s">
        <v>341</v>
      </c>
      <c r="L39">
        <v>17752443464</v>
      </c>
      <c r="M39">
        <v>413936177</v>
      </c>
    </row>
    <row r="40" ht="21" customHeight="1" spans="1:13">
      <c r="A40" s="62" t="s">
        <v>330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159056920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  <c r="K40" t="s">
        <v>329</v>
      </c>
      <c r="L40">
        <v>18484731577</v>
      </c>
      <c r="M40">
        <v>211016296</v>
      </c>
    </row>
    <row r="41" ht="21" customHeight="1" spans="1:13">
      <c r="A41" s="62" t="s">
        <v>310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  <c r="K41" t="s">
        <v>323</v>
      </c>
      <c r="L41">
        <v>19083876757</v>
      </c>
      <c r="M41">
        <v>350647034</v>
      </c>
    </row>
    <row r="42" ht="21" customHeight="1" spans="1:13">
      <c r="A42" s="62" t="s">
        <v>336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139752960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  <c r="K42" t="s">
        <v>249</v>
      </c>
      <c r="L42">
        <v>22190554000</v>
      </c>
      <c r="M42">
        <v>608868381</v>
      </c>
    </row>
    <row r="43" ht="21" customHeight="1" spans="1:13">
      <c r="A43" s="62" t="s">
        <v>338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235103652</v>
      </c>
      <c r="E43" t="s">
        <v>342</v>
      </c>
      <c r="F43" s="1">
        <f ca="1" t="array" ref="F43">INDIRECT("Santísima!"&amp;"H"&amp;MAX(ROW(Santísima!I:I)*(Santísima!I:I&lt;&gt;"")))</f>
        <v>0</v>
      </c>
      <c r="H43"/>
      <c r="I43"/>
      <c r="K43" t="s">
        <v>332</v>
      </c>
      <c r="L43">
        <v>22190554000</v>
      </c>
      <c r="M43">
        <v>377222957</v>
      </c>
    </row>
    <row r="44" ht="21" customHeight="1" spans="1:13">
      <c r="A44" s="62" t="s">
        <v>341</v>
      </c>
      <c r="B44" s="1">
        <f ca="1" t="array" ref="B44">INDIRECT("Glumovo!"&amp;"D"&amp;MAX(ROW(Glumovo!I:I)*(Glumovo!I:I&lt;&gt;"")))</f>
        <v>17752443464</v>
      </c>
      <c r="C44" s="1">
        <f ca="1" t="array" ref="C44">INDIRECT("Glumovo!"&amp;"H"&amp;MAX(ROW(Glumovo!I:I)*(Glumovo!I:I&lt;&gt;"")))</f>
        <v>413936177</v>
      </c>
      <c r="E44" t="s">
        <v>190</v>
      </c>
      <c r="F44" s="1">
        <f ca="1" t="array" ref="F44">INDIRECT("LasLomas!"&amp;"H"&amp;MAX(ROW(LasLomas!I:I)*(LasLomas!I:I&lt;&gt;"")))</f>
        <v>0</v>
      </c>
      <c r="H44"/>
      <c r="I44"/>
      <c r="K44" t="s">
        <v>325</v>
      </c>
      <c r="L44">
        <v>22190554000</v>
      </c>
      <c r="M44">
        <v>611397159</v>
      </c>
    </row>
    <row r="45" ht="21" customHeight="1" spans="1:13">
      <c r="A45" s="62" t="s">
        <v>269</v>
      </c>
      <c r="B45" s="1">
        <f ca="1" t="array" ref="B45">INDIRECT("HookerCreek机场!"&amp;"D"&amp;MAX(ROW(HookerCreek机场!I:I)*(HookerCreek机场!I:I&lt;&gt;"")))</f>
        <v>5757969000</v>
      </c>
      <c r="C45" s="1">
        <f ca="1" t="array" ref="C45">INDIRECT("HookerCreek机场!"&amp;"H"&amp;MAX(ROW(HookerCreek机场!I:I)*(HookerCreek机场!I:I&lt;&gt;"")))</f>
        <v>781792737</v>
      </c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  <c r="K45" t="s">
        <v>340</v>
      </c>
      <c r="L45">
        <v>22190554000</v>
      </c>
      <c r="M45">
        <v>436692545</v>
      </c>
    </row>
    <row r="46" spans="1:13">
      <c r="A46" s="62" t="s">
        <v>333</v>
      </c>
      <c r="B46" s="1">
        <f ca="1" t="array" ref="B46">INDIRECT("米灵吉姆彼机场!"&amp;"D"&amp;MAX(ROW(米灵吉姆彼机场!I:I)*(米灵吉姆彼机场!I:I&lt;&gt;"")))</f>
        <v>5757969000</v>
      </c>
      <c r="C46" s="1">
        <f ca="1" t="array" ref="C46">INDIRECT("HookerCreek机场!"&amp;"H"&amp;MAX(ROW(HookerCreek机场!I:I)*(HookerCreek机场!I:I&lt;&gt;"")))</f>
        <v>781792737</v>
      </c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  <c r="K46" t="s">
        <v>337</v>
      </c>
      <c r="L46">
        <v>22190554000</v>
      </c>
      <c r="M46">
        <v>226187105</v>
      </c>
    </row>
    <row r="47" spans="1:13">
      <c r="A47" s="62" t="s">
        <v>307</v>
      </c>
      <c r="B47" s="1" t="str">
        <f ca="1" t="array" ref="B47">INDIRECT("基特曼斯胡普机场!"&amp;"D"&amp;MAX(ROW(基特曼斯胡普机场!I:I)*(基特曼斯胡普机场!I:I&lt;&gt;"")))</f>
        <v>该份额的价值</v>
      </c>
      <c r="C47" s="1">
        <f ca="1" t="array" ref="C47">INDIRECT("HookerCreek机场!"&amp;"H"&amp;MAX(ROW(HookerCreek机场!I:I)*(HookerCreek机场!I:I&lt;&gt;"")))</f>
        <v>781792737</v>
      </c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  <c r="K47" t="s">
        <v>331</v>
      </c>
      <c r="L47">
        <v>23300083000</v>
      </c>
      <c r="M47">
        <v>759926778</v>
      </c>
    </row>
    <row r="48" spans="5:13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  <c r="K48" t="s">
        <v>299</v>
      </c>
      <c r="L48">
        <v>319208465897</v>
      </c>
      <c r="M48">
        <v>9143195366</v>
      </c>
    </row>
    <row r="49" spans="5:9">
      <c r="E49" t="s">
        <v>343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344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345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346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347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348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349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350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351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352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353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354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  <hyperlink ref="A44" location="Glumovo!A1" display="Glumovo"/>
    <hyperlink ref="A45" location="HookerCreek机场!A1" display="HookerCreek机场"/>
    <hyperlink ref="A46" location="米灵吉姆彼机场!A1" display="米灵吉姆彼机场"/>
    <hyperlink ref="A47" location="基特曼斯胡普机场!A1" display="基特曼斯胡普机场"/>
  </hyperlinks>
  <pageMargins left="0.75" right="0.75" top="1" bottom="1" header="0.5" footer="0.5"/>
  <headerFooter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355</v>
      </c>
      <c r="D1" s="3" t="s">
        <v>356</v>
      </c>
      <c r="E1" s="3" t="s">
        <v>357</v>
      </c>
      <c r="F1" s="3" t="s">
        <v>358</v>
      </c>
      <c r="G1" s="3" t="s">
        <v>359</v>
      </c>
      <c r="H1" s="3" t="s">
        <v>360</v>
      </c>
      <c r="I1" s="3" t="s">
        <v>23</v>
      </c>
      <c r="J1" s="3" t="s">
        <v>361</v>
      </c>
      <c r="K1" s="3" t="s">
        <v>362</v>
      </c>
      <c r="L1" s="3" t="s">
        <v>363</v>
      </c>
      <c r="M1" s="9" t="s">
        <v>364</v>
      </c>
      <c r="O1" t="s">
        <v>2</v>
      </c>
      <c r="P1" t="s">
        <v>365</v>
      </c>
      <c r="Q1" t="s">
        <v>366</v>
      </c>
      <c r="R1" t="s">
        <v>367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368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299</v>
      </c>
      <c r="P19">
        <v>-2120</v>
      </c>
      <c r="Q19">
        <v>9373</v>
      </c>
      <c r="R19">
        <v>36977</v>
      </c>
    </row>
    <row r="22" spans="18:22">
      <c r="R22" t="s">
        <v>369</v>
      </c>
      <c r="S22" t="s">
        <v>370</v>
      </c>
      <c r="T22" t="s">
        <v>371</v>
      </c>
      <c r="V22" t="s">
        <v>7</v>
      </c>
    </row>
    <row r="23" spans="14:22">
      <c r="N23" s="4">
        <v>43616</v>
      </c>
      <c r="O23" s="5">
        <v>0.829166666666667</v>
      </c>
      <c r="P23" t="s">
        <v>372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364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55" t="s">
        <v>373</v>
      </c>
      <c r="O3" s="55" t="s">
        <v>374</v>
      </c>
      <c r="Q3" t="s">
        <v>2</v>
      </c>
      <c r="R3" t="s">
        <v>365</v>
      </c>
      <c r="S3" t="s">
        <v>366</v>
      </c>
      <c r="T3" t="s">
        <v>367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297</v>
      </c>
      <c r="V4" s="2" t="s">
        <v>2</v>
      </c>
      <c r="W4" s="2" t="s">
        <v>3</v>
      </c>
      <c r="X4" s="2" t="s">
        <v>375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298</v>
      </c>
      <c r="G31" s="1">
        <v>-161</v>
      </c>
      <c r="H31" s="1">
        <v>4692</v>
      </c>
      <c r="I31" s="1" t="s">
        <v>298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298</v>
      </c>
      <c r="G32" s="1">
        <v>-222</v>
      </c>
      <c r="H32" s="1">
        <v>3651</v>
      </c>
      <c r="I32" s="1" t="s">
        <v>298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298</v>
      </c>
      <c r="G33" s="1">
        <v>-367</v>
      </c>
      <c r="H33" s="1">
        <v>2941</v>
      </c>
      <c r="I33" s="1" t="s">
        <v>298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298</v>
      </c>
      <c r="G34" s="1">
        <v>-183</v>
      </c>
      <c r="H34" s="1">
        <v>2131</v>
      </c>
      <c r="I34" s="1" t="s">
        <v>298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298</v>
      </c>
      <c r="G35" s="1">
        <v>-237</v>
      </c>
      <c r="H35" s="1">
        <v>1105</v>
      </c>
      <c r="I35" s="1" t="s">
        <v>298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298</v>
      </c>
      <c r="G36" s="1">
        <v>-183</v>
      </c>
      <c r="H36" s="1">
        <v>279</v>
      </c>
      <c r="I36" s="1" t="s">
        <v>298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298</v>
      </c>
      <c r="G37" s="1">
        <v>-211</v>
      </c>
      <c r="H37" s="1">
        <v>-564</v>
      </c>
      <c r="I37" s="1" t="s">
        <v>298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298</v>
      </c>
      <c r="G38" s="1">
        <v>-351</v>
      </c>
      <c r="H38" s="1">
        <v>-42</v>
      </c>
      <c r="I38" s="1" t="s">
        <v>298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376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364</v>
      </c>
    </row>
    <row r="2" ht="175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298</v>
      </c>
      <c r="G30" s="1">
        <v>-145</v>
      </c>
      <c r="H30" s="1">
        <v>1108</v>
      </c>
      <c r="I30" s="1" t="s">
        <v>298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298</v>
      </c>
      <c r="G31" s="1">
        <v>-106</v>
      </c>
      <c r="H31" s="1">
        <v>709</v>
      </c>
      <c r="I31" s="1" t="s">
        <v>298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298</v>
      </c>
      <c r="G32" s="1">
        <v>-106</v>
      </c>
      <c r="H32" s="1">
        <v>672</v>
      </c>
      <c r="I32" s="1" t="s">
        <v>298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298</v>
      </c>
      <c r="G33" s="1">
        <v>-157</v>
      </c>
      <c r="H33" s="1">
        <v>216</v>
      </c>
      <c r="I33" s="1" t="s">
        <v>298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298</v>
      </c>
      <c r="G34" s="1">
        <v>-113</v>
      </c>
      <c r="H34" s="1">
        <v>-15</v>
      </c>
      <c r="I34" s="1" t="s">
        <v>298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298</v>
      </c>
      <c r="G35" s="1">
        <v>0</v>
      </c>
      <c r="H35" s="1">
        <v>-163</v>
      </c>
      <c r="I35" s="1" t="s">
        <v>298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298</v>
      </c>
      <c r="G36" s="1">
        <v>0</v>
      </c>
      <c r="H36" s="1">
        <v>-396</v>
      </c>
      <c r="I36" s="1" t="s">
        <v>298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298</v>
      </c>
      <c r="G37" s="1">
        <v>-155</v>
      </c>
      <c r="H37" s="1">
        <v>-83</v>
      </c>
      <c r="I37" s="1" t="s">
        <v>298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364</v>
      </c>
    </row>
    <row r="2" ht="164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367</v>
      </c>
      <c r="Z3" t="s">
        <v>366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375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298</v>
      </c>
      <c r="G21" s="1">
        <v>-369</v>
      </c>
      <c r="H21" s="1">
        <v>4457</v>
      </c>
      <c r="I21" s="1" t="s">
        <v>298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298</v>
      </c>
      <c r="G22" s="1">
        <v>-269</v>
      </c>
      <c r="H22" s="1">
        <v>3428</v>
      </c>
      <c r="I22" s="1" t="s">
        <v>298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298</v>
      </c>
      <c r="G23" s="1">
        <v>-510</v>
      </c>
      <c r="H23" s="1">
        <v>2685</v>
      </c>
      <c r="I23" s="1" t="s">
        <v>298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298</v>
      </c>
      <c r="G24" s="1">
        <v>-306</v>
      </c>
      <c r="H24" s="1">
        <v>1696</v>
      </c>
      <c r="I24" s="1" t="s">
        <v>298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298</v>
      </c>
      <c r="G25" s="1">
        <v>-395</v>
      </c>
      <c r="H25" s="1">
        <v>509</v>
      </c>
      <c r="I25" s="1" t="s">
        <v>298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298</v>
      </c>
      <c r="G26" s="1">
        <v>-305</v>
      </c>
      <c r="H26" s="1">
        <v>-416</v>
      </c>
      <c r="I26" s="1" t="s">
        <v>298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298</v>
      </c>
      <c r="G27" s="1">
        <v>-351</v>
      </c>
      <c r="H27" s="1">
        <v>-1401</v>
      </c>
      <c r="I27" s="1" t="s">
        <v>298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298</v>
      </c>
      <c r="G28" s="1">
        <v>-584</v>
      </c>
      <c r="H28" s="1">
        <v>-172</v>
      </c>
      <c r="I28" s="1" t="s">
        <v>298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364</v>
      </c>
    </row>
    <row r="2" ht="171" customHeight="1"/>
    <row r="3" ht="40.5" spans="1:33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377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378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379</v>
      </c>
      <c r="AD3" t="s">
        <v>2</v>
      </c>
      <c r="AE3" t="s">
        <v>365</v>
      </c>
      <c r="AF3" t="s">
        <v>366</v>
      </c>
      <c r="AG3" t="s">
        <v>367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380</v>
      </c>
      <c r="AD4" t="s">
        <v>297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298</v>
      </c>
      <c r="G29" s="1">
        <v>-106</v>
      </c>
      <c r="H29" s="1">
        <v>1168</v>
      </c>
      <c r="I29" s="1" t="s">
        <v>298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298</v>
      </c>
      <c r="G30" s="1">
        <v>0</v>
      </c>
      <c r="H30" s="1">
        <v>1010</v>
      </c>
      <c r="I30" s="1" t="s">
        <v>298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298</v>
      </c>
      <c r="G31" s="1">
        <v>-128</v>
      </c>
      <c r="H31" s="1">
        <v>665</v>
      </c>
      <c r="I31" s="1" t="s">
        <v>298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298</v>
      </c>
      <c r="G32" s="1">
        <v>0</v>
      </c>
      <c r="H32" s="1">
        <v>518</v>
      </c>
      <c r="I32" s="1" t="s">
        <v>298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298</v>
      </c>
      <c r="G33" s="1">
        <v>-187</v>
      </c>
      <c r="H33" s="1">
        <v>2</v>
      </c>
      <c r="I33" s="1" t="s">
        <v>298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298</v>
      </c>
      <c r="G34" s="1">
        <v>0</v>
      </c>
      <c r="H34" s="1">
        <v>-29</v>
      </c>
      <c r="I34" s="1" t="s">
        <v>298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298</v>
      </c>
      <c r="G35" s="1">
        <v>-175</v>
      </c>
      <c r="H35" s="1">
        <v>-539</v>
      </c>
      <c r="I35" s="1" t="s">
        <v>298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298</v>
      </c>
      <c r="G36" s="1">
        <v>-175</v>
      </c>
      <c r="H36" s="1">
        <v>126</v>
      </c>
      <c r="I36" s="1" t="s">
        <v>298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381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364</v>
      </c>
    </row>
    <row r="2" ht="136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51"/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375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298</v>
      </c>
      <c r="G26" s="1">
        <v>-470</v>
      </c>
      <c r="H26" s="1">
        <v>6662</v>
      </c>
      <c r="I26" s="1" t="s">
        <v>298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298</v>
      </c>
      <c r="G27" s="1">
        <v>-565</v>
      </c>
      <c r="H27" s="1">
        <v>5040</v>
      </c>
      <c r="I27" s="1" t="s">
        <v>298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298</v>
      </c>
      <c r="G28" s="1">
        <v>-749</v>
      </c>
      <c r="H28" s="1">
        <v>3999</v>
      </c>
      <c r="I28" s="1" t="s">
        <v>298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298</v>
      </c>
      <c r="G29" s="1">
        <v>-500</v>
      </c>
      <c r="H29" s="1">
        <v>2480</v>
      </c>
      <c r="I29" s="1" t="s">
        <v>298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298</v>
      </c>
      <c r="G30" s="1">
        <v>-646</v>
      </c>
      <c r="H30" s="1">
        <v>407</v>
      </c>
      <c r="I30" s="1" t="s">
        <v>298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298</v>
      </c>
      <c r="G31" s="1">
        <v>-499</v>
      </c>
      <c r="H31" s="1">
        <v>-842</v>
      </c>
      <c r="I31" s="1" t="s">
        <v>298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298</v>
      </c>
      <c r="G32" s="1">
        <v>-574</v>
      </c>
      <c r="H32" s="1">
        <v>-2411</v>
      </c>
      <c r="I32" s="1" t="s">
        <v>298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298</v>
      </c>
      <c r="G33" s="1">
        <v>-955</v>
      </c>
      <c r="H33" s="1">
        <v>82</v>
      </c>
      <c r="I33" s="1" t="s">
        <v>298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381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364</v>
      </c>
    </row>
    <row r="2" ht="163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375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298</v>
      </c>
      <c r="G24" s="1">
        <v>-440</v>
      </c>
      <c r="H24" s="1">
        <v>6517</v>
      </c>
      <c r="I24" s="1" t="s">
        <v>298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298</v>
      </c>
      <c r="G25" s="1">
        <v>-433</v>
      </c>
      <c r="H25" s="1">
        <v>4958</v>
      </c>
      <c r="I25" s="1" t="s">
        <v>298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298</v>
      </c>
      <c r="G26" s="1">
        <v>-806</v>
      </c>
      <c r="H26" s="1">
        <v>3721</v>
      </c>
      <c r="I26" s="1" t="s">
        <v>298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298</v>
      </c>
      <c r="G27" s="1">
        <v>-468</v>
      </c>
      <c r="H27" s="1">
        <v>2181</v>
      </c>
      <c r="I27" s="1" t="s">
        <v>298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298</v>
      </c>
      <c r="G28" s="1">
        <v>-605</v>
      </c>
      <c r="H28" s="1">
        <v>350</v>
      </c>
      <c r="I28" s="1" t="s">
        <v>298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298</v>
      </c>
      <c r="G29" s="1">
        <v>-467</v>
      </c>
      <c r="H29" s="1">
        <v>-939</v>
      </c>
      <c r="I29" s="1" t="s">
        <v>298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298</v>
      </c>
      <c r="G30" s="1">
        <v>-538</v>
      </c>
      <c r="H30" s="1">
        <v>-2500</v>
      </c>
      <c r="I30" s="1" t="s">
        <v>298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298</v>
      </c>
      <c r="G31" s="1">
        <v>-895</v>
      </c>
      <c r="H31" s="1">
        <v>-168</v>
      </c>
      <c r="I31" s="1" t="s">
        <v>298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364</v>
      </c>
    </row>
    <row r="2" ht="168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298</v>
      </c>
      <c r="G31" s="1">
        <v>-116</v>
      </c>
      <c r="H31" s="1">
        <v>1924</v>
      </c>
      <c r="I31" s="1" t="s">
        <v>298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298</v>
      </c>
      <c r="G32" s="1">
        <v>-160</v>
      </c>
      <c r="H32" s="1">
        <v>1434</v>
      </c>
      <c r="I32" s="1" t="s">
        <v>298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298</v>
      </c>
      <c r="G33" s="1">
        <v>-264</v>
      </c>
      <c r="H33" s="1">
        <v>1120</v>
      </c>
      <c r="I33" s="1" t="s">
        <v>298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298</v>
      </c>
      <c r="G34" s="1">
        <v>-132</v>
      </c>
      <c r="H34" s="1">
        <v>695</v>
      </c>
      <c r="I34" s="1" t="s">
        <v>298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298</v>
      </c>
      <c r="G35" s="1">
        <v>-171</v>
      </c>
      <c r="H35" s="1">
        <v>160</v>
      </c>
      <c r="I35" s="1" t="s">
        <v>298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298</v>
      </c>
      <c r="G36" s="1">
        <v>-132</v>
      </c>
      <c r="H36" s="1">
        <v>-116</v>
      </c>
      <c r="I36" s="1" t="s">
        <v>298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298</v>
      </c>
      <c r="G37" s="1">
        <v>-152</v>
      </c>
      <c r="H37" s="1">
        <v>-664</v>
      </c>
      <c r="I37" s="1" t="s">
        <v>298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298</v>
      </c>
      <c r="G38" s="1">
        <v>-253</v>
      </c>
      <c r="H38" s="1">
        <v>-154</v>
      </c>
      <c r="I38" s="1" t="s">
        <v>298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298</v>
      </c>
      <c r="G54" s="1">
        <v>-110</v>
      </c>
      <c r="H54" s="1">
        <v>33</v>
      </c>
      <c r="I54" s="1" t="s">
        <v>298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298</v>
      </c>
      <c r="G55" s="1">
        <v>-125</v>
      </c>
      <c r="H55" s="1">
        <v>-196</v>
      </c>
      <c r="I55" s="1" t="s">
        <v>298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298</v>
      </c>
      <c r="G56" s="1">
        <v>-124</v>
      </c>
      <c r="H56" s="1">
        <v>-317</v>
      </c>
      <c r="I56" s="1" t="s">
        <v>298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298</v>
      </c>
      <c r="G57" s="1">
        <v>-117</v>
      </c>
      <c r="H57" s="1">
        <v>-442</v>
      </c>
      <c r="I57" s="1" t="s">
        <v>298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298</v>
      </c>
      <c r="G58" s="1">
        <v>-235</v>
      </c>
      <c r="H58" s="1">
        <v>-571</v>
      </c>
      <c r="I58" s="1" t="s">
        <v>298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298</v>
      </c>
      <c r="G59" s="1">
        <v>-134</v>
      </c>
      <c r="H59" s="1">
        <v>-713</v>
      </c>
      <c r="I59" s="1" t="s">
        <v>298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298</v>
      </c>
      <c r="G60" s="1">
        <v>-250</v>
      </c>
      <c r="H60" s="1">
        <v>-831</v>
      </c>
      <c r="I60" s="1" t="s">
        <v>298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298</v>
      </c>
      <c r="G61" s="1">
        <v>-227</v>
      </c>
      <c r="H61" s="1">
        <v>-945</v>
      </c>
      <c r="I61" s="1" t="s">
        <v>298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364</v>
      </c>
    </row>
    <row r="2" ht="147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375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298</v>
      </c>
      <c r="G20" s="1">
        <v>-610</v>
      </c>
      <c r="H20" s="1">
        <v>8327</v>
      </c>
      <c r="I20" s="1" t="s">
        <v>298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298</v>
      </c>
      <c r="G21" s="1">
        <v>-705</v>
      </c>
      <c r="H21" s="1">
        <v>6120</v>
      </c>
      <c r="I21" s="1" t="s">
        <v>298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298</v>
      </c>
      <c r="G22" s="1">
        <v>-935</v>
      </c>
      <c r="H22" s="1">
        <v>4793</v>
      </c>
      <c r="I22" s="1" t="s">
        <v>298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298</v>
      </c>
      <c r="G23" s="1">
        <v>-624</v>
      </c>
      <c r="H23" s="1">
        <v>2890</v>
      </c>
      <c r="I23" s="1" t="s">
        <v>298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298</v>
      </c>
      <c r="G24" s="1">
        <v>-807</v>
      </c>
      <c r="H24" s="1">
        <v>564</v>
      </c>
      <c r="I24" s="1" t="s">
        <v>298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298</v>
      </c>
      <c r="G25" s="1">
        <v>-623</v>
      </c>
      <c r="H25" s="1">
        <v>-973</v>
      </c>
      <c r="I25" s="1" t="s">
        <v>298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298</v>
      </c>
      <c r="G26" s="1">
        <v>-717</v>
      </c>
      <c r="H26" s="1">
        <v>-3021</v>
      </c>
      <c r="I26" s="1" t="s">
        <v>298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298</v>
      </c>
      <c r="G27" s="1">
        <v>-1193</v>
      </c>
      <c r="H27" s="1">
        <v>80</v>
      </c>
      <c r="I27" s="1" t="s">
        <v>298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298</v>
      </c>
      <c r="G43" s="1">
        <v>-961</v>
      </c>
      <c r="H43" s="1">
        <v>-102</v>
      </c>
      <c r="I43" s="1" t="s">
        <v>298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298</v>
      </c>
      <c r="G44" s="1">
        <v>-717</v>
      </c>
      <c r="H44" s="1">
        <v>-890</v>
      </c>
      <c r="I44" s="1" t="s">
        <v>298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298</v>
      </c>
      <c r="G45" s="1">
        <v>-620</v>
      </c>
      <c r="H45" s="1">
        <v>-1507</v>
      </c>
      <c r="I45" s="1" t="s">
        <v>298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298</v>
      </c>
      <c r="G46" s="1">
        <v>-586</v>
      </c>
      <c r="H46" s="1">
        <v>-2085</v>
      </c>
      <c r="I46" s="1" t="s">
        <v>298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298</v>
      </c>
      <c r="G47" s="1">
        <v>-1178</v>
      </c>
      <c r="H47" s="1">
        <v>-2729</v>
      </c>
      <c r="I47" s="1" t="s">
        <v>298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298</v>
      </c>
      <c r="G48" s="1">
        <v>-672</v>
      </c>
      <c r="H48" s="1">
        <v>-3444</v>
      </c>
      <c r="I48" s="1" t="s">
        <v>298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298</v>
      </c>
      <c r="G49" s="1">
        <v>-774</v>
      </c>
      <c r="H49" s="1">
        <v>-4173</v>
      </c>
      <c r="I49" s="1" t="s">
        <v>298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298</v>
      </c>
      <c r="G50" s="1">
        <v>-1136</v>
      </c>
      <c r="H50" s="1">
        <v>-4734</v>
      </c>
      <c r="I50" s="1" t="s">
        <v>298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364</v>
      </c>
    </row>
    <row r="2" ht="190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375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298</v>
      </c>
      <c r="G23" s="1">
        <v>-377</v>
      </c>
      <c r="H23" s="1">
        <v>3953</v>
      </c>
      <c r="I23" s="1" t="s">
        <v>298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298</v>
      </c>
      <c r="G24" s="1">
        <v>-275</v>
      </c>
      <c r="H24" s="1">
        <v>2978</v>
      </c>
      <c r="I24" s="1" t="s">
        <v>298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298</v>
      </c>
      <c r="G25" s="1">
        <v>-521</v>
      </c>
      <c r="H25" s="1">
        <v>2310</v>
      </c>
      <c r="I25" s="1" t="s">
        <v>298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298</v>
      </c>
      <c r="G26" s="1">
        <v>-312</v>
      </c>
      <c r="H26" s="1">
        <v>1404</v>
      </c>
      <c r="I26" s="1" t="s">
        <v>298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298</v>
      </c>
      <c r="G27" s="1">
        <v>-403</v>
      </c>
      <c r="H27" s="1">
        <v>311</v>
      </c>
      <c r="I27" s="1" t="s">
        <v>298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298</v>
      </c>
      <c r="G28" s="1">
        <v>-311</v>
      </c>
      <c r="H28" s="1">
        <v>-528</v>
      </c>
      <c r="I28" s="1" t="s">
        <v>298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298</v>
      </c>
      <c r="G29" s="1">
        <v>-358</v>
      </c>
      <c r="H29" s="1">
        <v>-1543</v>
      </c>
      <c r="I29" s="1" t="s">
        <v>298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298</v>
      </c>
      <c r="G30" s="1">
        <v>-596</v>
      </c>
      <c r="H30" s="1">
        <v>-106</v>
      </c>
      <c r="I30" s="1" t="s">
        <v>298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298</v>
      </c>
      <c r="G46" s="1">
        <v>-480</v>
      </c>
      <c r="H46" s="1">
        <v>-6</v>
      </c>
      <c r="I46" s="1" t="s">
        <v>298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298</v>
      </c>
      <c r="G47" s="1">
        <v>-358</v>
      </c>
      <c r="H47" s="1">
        <v>-380</v>
      </c>
      <c r="I47" s="1" t="s">
        <v>298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298</v>
      </c>
      <c r="G48" s="1">
        <v>-310</v>
      </c>
      <c r="H48" s="1">
        <v>-690</v>
      </c>
      <c r="I48" s="1" t="s">
        <v>298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298</v>
      </c>
      <c r="G49" s="1">
        <v>-293</v>
      </c>
      <c r="H49" s="1">
        <v>-1014</v>
      </c>
      <c r="I49" s="1" t="s">
        <v>298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298</v>
      </c>
      <c r="G50" s="1">
        <v>-589</v>
      </c>
      <c r="H50" s="1">
        <v>-1350</v>
      </c>
      <c r="I50" s="1" t="s">
        <v>298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298</v>
      </c>
      <c r="G51" s="1">
        <v>-340</v>
      </c>
      <c r="H51" s="1">
        <v>-1732</v>
      </c>
      <c r="I51" s="1" t="s">
        <v>298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298</v>
      </c>
      <c r="G52" s="1">
        <v>-387</v>
      </c>
      <c r="H52" s="1">
        <v>-2053</v>
      </c>
      <c r="I52" s="1" t="s">
        <v>298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298</v>
      </c>
      <c r="G53" s="1">
        <v>-564</v>
      </c>
      <c r="H53" s="1">
        <v>-2366</v>
      </c>
      <c r="I53" s="1" t="s">
        <v>298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298</v>
      </c>
      <c r="G54" s="1">
        <v>-344</v>
      </c>
      <c r="H54" s="1">
        <v>-2505</v>
      </c>
      <c r="I54" s="1" t="s">
        <v>298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298</v>
      </c>
      <c r="G55" s="1">
        <v>-296</v>
      </c>
      <c r="H55" s="1">
        <v>-2443</v>
      </c>
      <c r="I55" s="1" t="s">
        <v>298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298</v>
      </c>
      <c r="G56" s="1">
        <v>-582</v>
      </c>
      <c r="H56" s="1">
        <v>-2419</v>
      </c>
      <c r="I56" s="1" t="s">
        <v>298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298</v>
      </c>
      <c r="G57" s="1">
        <v>-549</v>
      </c>
      <c r="H57" s="1">
        <v>-2389</v>
      </c>
      <c r="I57" s="1" t="s">
        <v>298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298</v>
      </c>
      <c r="H58" s="1">
        <v>-155481</v>
      </c>
      <c r="I58" s="1" t="s">
        <v>298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382</v>
      </c>
      <c r="W58" s="2" t="s">
        <v>383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384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364</v>
      </c>
    </row>
    <row r="2" ht="118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375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298</v>
      </c>
      <c r="G15" s="1">
        <v>-179</v>
      </c>
      <c r="H15" s="1">
        <v>2973</v>
      </c>
      <c r="I15" s="1" t="s">
        <v>298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298</v>
      </c>
      <c r="G16" s="1">
        <v>-246</v>
      </c>
      <c r="H16" s="1">
        <v>2164</v>
      </c>
      <c r="I16" s="1" t="s">
        <v>298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298</v>
      </c>
      <c r="G17" s="1">
        <v>-305</v>
      </c>
      <c r="H17" s="1">
        <v>1706</v>
      </c>
      <c r="I17" s="1" t="s">
        <v>298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298</v>
      </c>
      <c r="G18" s="1">
        <v>-204</v>
      </c>
      <c r="H18" s="1">
        <v>1003</v>
      </c>
      <c r="I18" s="1" t="s">
        <v>298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298</v>
      </c>
      <c r="G19" s="1">
        <v>-263</v>
      </c>
      <c r="H19" s="1">
        <v>256</v>
      </c>
      <c r="I19" s="1" t="s">
        <v>298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298</v>
      </c>
      <c r="G20" s="1">
        <v>-203</v>
      </c>
      <c r="H20" s="1">
        <v>-335</v>
      </c>
      <c r="I20" s="1" t="s">
        <v>298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298</v>
      </c>
      <c r="G21" s="1">
        <v>-234</v>
      </c>
      <c r="H21" s="1">
        <v>-970</v>
      </c>
      <c r="I21" s="1" t="s">
        <v>298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298</v>
      </c>
      <c r="G38" s="1">
        <v>-320</v>
      </c>
      <c r="H38" s="1">
        <v>-32</v>
      </c>
      <c r="I38" s="1" t="s">
        <v>298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298</v>
      </c>
      <c r="G39" s="1">
        <v>-239</v>
      </c>
      <c r="H39" s="1">
        <v>-289</v>
      </c>
      <c r="I39" s="1" t="s">
        <v>298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298</v>
      </c>
      <c r="G40" s="1">
        <v>-206</v>
      </c>
      <c r="H40" s="1">
        <v>-498</v>
      </c>
      <c r="I40" s="1" t="s">
        <v>298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298</v>
      </c>
      <c r="G41" s="1">
        <v>-195</v>
      </c>
      <c r="H41" s="1">
        <v>-721</v>
      </c>
      <c r="I41" s="1" t="s">
        <v>298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298</v>
      </c>
      <c r="G42" s="1">
        <v>-392</v>
      </c>
      <c r="H42" s="1">
        <v>-954</v>
      </c>
      <c r="I42" s="1" t="s">
        <v>298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298</v>
      </c>
      <c r="G43" s="1">
        <v>-160</v>
      </c>
      <c r="H43" s="1">
        <v>-1116</v>
      </c>
      <c r="I43" s="1" t="s">
        <v>298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298</v>
      </c>
      <c r="G44" s="1">
        <v>-258</v>
      </c>
      <c r="H44" s="1">
        <v>-1394</v>
      </c>
      <c r="I44" s="1" t="s">
        <v>298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298</v>
      </c>
      <c r="G45" s="1">
        <v>-443</v>
      </c>
      <c r="H45" s="1">
        <v>-1577</v>
      </c>
      <c r="I45" s="1" t="s">
        <v>298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298</v>
      </c>
      <c r="G46" s="1">
        <v>-229</v>
      </c>
      <c r="H46" s="1">
        <v>-1669</v>
      </c>
      <c r="I46" s="1" t="s">
        <v>298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298</v>
      </c>
      <c r="G47" s="1">
        <v>-197</v>
      </c>
      <c r="H47" s="1">
        <v>-1627</v>
      </c>
      <c r="I47" s="1" t="s">
        <v>298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298</v>
      </c>
      <c r="G48" s="1">
        <v>-388</v>
      </c>
      <c r="H48" s="1">
        <v>-1612</v>
      </c>
      <c r="I48" s="1" t="s">
        <v>298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298</v>
      </c>
      <c r="G49" s="1">
        <v>-366</v>
      </c>
      <c r="H49" s="1">
        <v>-1592</v>
      </c>
      <c r="I49" s="1" t="s">
        <v>298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298</v>
      </c>
      <c r="G50" s="1">
        <v>-162</v>
      </c>
      <c r="H50" s="1">
        <v>-1557</v>
      </c>
      <c r="I50" s="1" t="s">
        <v>298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298</v>
      </c>
      <c r="G51" s="1">
        <v>-211</v>
      </c>
      <c r="H51" s="1">
        <v>-1608</v>
      </c>
      <c r="I51" s="1" t="s">
        <v>298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298</v>
      </c>
      <c r="G52" s="1">
        <v>-226</v>
      </c>
      <c r="H52" s="39">
        <v>-1576</v>
      </c>
      <c r="I52" s="1" t="s">
        <v>298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298</v>
      </c>
      <c r="G53" s="1">
        <v>-205</v>
      </c>
      <c r="H53" s="1">
        <v>-1596</v>
      </c>
      <c r="I53" s="1" t="s">
        <v>298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298</v>
      </c>
      <c r="G54" s="1">
        <v>-223</v>
      </c>
      <c r="H54" s="1">
        <v>-1590</v>
      </c>
      <c r="I54" s="1" t="s">
        <v>298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298</v>
      </c>
      <c r="G55" s="1">
        <v>-427</v>
      </c>
      <c r="H55" s="1">
        <v>-1794</v>
      </c>
      <c r="I55" s="1" t="s">
        <v>298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364</v>
      </c>
    </row>
    <row r="2" ht="142" customHeight="1"/>
    <row r="3" ht="54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385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9" t="s">
        <v>386</v>
      </c>
      <c r="N4" s="4">
        <v>43624</v>
      </c>
      <c r="O4" s="5">
        <v>0.641666666666667</v>
      </c>
      <c r="P4" t="s">
        <v>375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298</v>
      </c>
      <c r="G10" s="1">
        <v>-431</v>
      </c>
      <c r="H10" s="1">
        <v>4306</v>
      </c>
      <c r="I10" s="1" t="s">
        <v>298</v>
      </c>
      <c r="J10" s="1">
        <v>45000</v>
      </c>
      <c r="K10" s="1">
        <v>225</v>
      </c>
      <c r="L10" s="1" t="e">
        <f ca="1"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298</v>
      </c>
      <c r="G11" s="1">
        <v>-631</v>
      </c>
      <c r="H11" s="1">
        <v>3675</v>
      </c>
      <c r="I11" s="1" t="s">
        <v>298</v>
      </c>
      <c r="J11" s="1">
        <v>45000</v>
      </c>
      <c r="K11" s="1">
        <v>225</v>
      </c>
      <c r="L11" s="1" t="e">
        <f ca="1"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298</v>
      </c>
      <c r="G12" s="1">
        <v>-782</v>
      </c>
      <c r="H12" s="1">
        <v>3416</v>
      </c>
      <c r="I12" s="1" t="s">
        <v>298</v>
      </c>
      <c r="J12" s="1">
        <v>45000</v>
      </c>
      <c r="K12" s="1">
        <v>225</v>
      </c>
      <c r="L12" s="1" t="e">
        <f ca="1"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298</v>
      </c>
      <c r="G13" s="1">
        <v>-459</v>
      </c>
      <c r="H13" s="1">
        <v>1902</v>
      </c>
      <c r="I13" s="1" t="s">
        <v>298</v>
      </c>
      <c r="J13" s="1">
        <v>45000</v>
      </c>
      <c r="K13" s="1">
        <v>225</v>
      </c>
      <c r="L13" s="1" t="e">
        <f ca="1"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298</v>
      </c>
      <c r="G14" s="1">
        <v>-593</v>
      </c>
      <c r="H14" s="1">
        <v>181</v>
      </c>
      <c r="I14" s="1" t="s">
        <v>298</v>
      </c>
      <c r="J14" s="1">
        <v>45000</v>
      </c>
      <c r="K14" s="1">
        <v>225</v>
      </c>
      <c r="L14" s="1" t="e">
        <f ca="1"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298</v>
      </c>
      <c r="G15" s="1">
        <v>-458</v>
      </c>
      <c r="H15" s="1">
        <v>-1022</v>
      </c>
      <c r="I15" s="1" t="s">
        <v>298</v>
      </c>
      <c r="J15" s="1">
        <v>45000</v>
      </c>
      <c r="K15" s="1">
        <v>225</v>
      </c>
      <c r="L15" s="1" t="e">
        <f ca="1"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298</v>
      </c>
      <c r="G16" s="1">
        <v>-527</v>
      </c>
      <c r="H16" s="1">
        <v>-2294</v>
      </c>
      <c r="I16" s="1" t="s">
        <v>298</v>
      </c>
      <c r="J16" s="1">
        <v>45000</v>
      </c>
      <c r="K16" s="1">
        <v>225</v>
      </c>
      <c r="L16" s="1" t="e">
        <f ca="1"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298</v>
      </c>
      <c r="G33" s="1">
        <v>-752</v>
      </c>
      <c r="H33" s="1">
        <v>-110</v>
      </c>
      <c r="I33" s="1" t="s">
        <v>298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298</v>
      </c>
      <c r="G34" s="1">
        <v>-562</v>
      </c>
      <c r="H34" s="1">
        <v>-742</v>
      </c>
      <c r="I34" s="1" t="s">
        <v>298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298</v>
      </c>
      <c r="G35" s="1">
        <v>-485</v>
      </c>
      <c r="H35" s="1">
        <v>-1239</v>
      </c>
      <c r="I35" s="1" t="s">
        <v>298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298</v>
      </c>
      <c r="G36" s="1">
        <v>-459</v>
      </c>
      <c r="H36" s="1">
        <v>-1700</v>
      </c>
      <c r="I36" s="1" t="s">
        <v>298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298</v>
      </c>
      <c r="G37" s="1">
        <v>-923</v>
      </c>
      <c r="H37" s="1">
        <v>-2220</v>
      </c>
      <c r="I37" s="1" t="s">
        <v>298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298</v>
      </c>
      <c r="G38" s="1">
        <v>-626</v>
      </c>
      <c r="H38" s="1">
        <v>-2872</v>
      </c>
      <c r="I38" s="1" t="s">
        <v>298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298</v>
      </c>
      <c r="G39" s="1">
        <v>-606</v>
      </c>
      <c r="H39" s="1">
        <v>-3376</v>
      </c>
      <c r="I39" s="1" t="s">
        <v>298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298</v>
      </c>
      <c r="G40" s="1">
        <v>-890</v>
      </c>
      <c r="H40" s="1">
        <v>-3807</v>
      </c>
      <c r="I40" s="1" t="s">
        <v>298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298</v>
      </c>
      <c r="G41" s="1">
        <v>-539</v>
      </c>
      <c r="H41" s="1">
        <v>-4025</v>
      </c>
      <c r="I41" s="1" t="s">
        <v>298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298</v>
      </c>
      <c r="G42" s="1">
        <v>-464</v>
      </c>
      <c r="H42" s="1">
        <v>-3826</v>
      </c>
      <c r="I42" s="1" t="s">
        <v>298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298</v>
      </c>
      <c r="G43" s="1">
        <v>-913</v>
      </c>
      <c r="H43" s="1">
        <v>-3891</v>
      </c>
      <c r="I43" s="1" t="s">
        <v>298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298</v>
      </c>
      <c r="G44" s="1">
        <v>-861</v>
      </c>
      <c r="H44" s="1">
        <v>-3844</v>
      </c>
      <c r="I44" s="1" t="s">
        <v>298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298</v>
      </c>
      <c r="G45" s="1">
        <v>-482</v>
      </c>
      <c r="H45" s="1">
        <v>-3662</v>
      </c>
      <c r="I45" s="1" t="s">
        <v>298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298</v>
      </c>
      <c r="G46" s="1">
        <v>-497</v>
      </c>
      <c r="H46" s="1">
        <v>-3633</v>
      </c>
      <c r="I46" s="1" t="s">
        <v>298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298</v>
      </c>
      <c r="G47" s="1">
        <v>-532</v>
      </c>
      <c r="H47" s="1">
        <v>-3710</v>
      </c>
      <c r="I47" s="1" t="s">
        <v>298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298</v>
      </c>
      <c r="G48" s="1">
        <v>-482</v>
      </c>
      <c r="H48" s="1">
        <v>-3757</v>
      </c>
      <c r="I48" s="1" t="s">
        <v>298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298</v>
      </c>
      <c r="G49" s="1">
        <v>-525</v>
      </c>
      <c r="H49" s="1">
        <v>-3743</v>
      </c>
      <c r="I49" s="1" t="s">
        <v>298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298</v>
      </c>
      <c r="G50" s="1">
        <v>-1005</v>
      </c>
      <c r="H50" s="1">
        <v>-4223</v>
      </c>
      <c r="I50" s="1" t="s">
        <v>298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298</v>
      </c>
      <c r="G51" s="1">
        <v>-825</v>
      </c>
      <c r="H51" s="1">
        <v>-4568</v>
      </c>
      <c r="I51" s="1" t="s">
        <v>298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298</v>
      </c>
      <c r="G52" s="1">
        <v>-546</v>
      </c>
      <c r="H52" s="1">
        <v>-4702</v>
      </c>
      <c r="I52" s="1" t="s">
        <v>298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298</v>
      </c>
      <c r="G53" s="1">
        <v>-1006</v>
      </c>
      <c r="H53" s="1">
        <v>-4680</v>
      </c>
      <c r="I53" s="1" t="s">
        <v>298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387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364</v>
      </c>
    </row>
    <row r="2" ht="127" customHeight="1"/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375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298</v>
      </c>
      <c r="G14" s="1">
        <v>-1011</v>
      </c>
      <c r="H14" s="1">
        <v>13227</v>
      </c>
      <c r="I14" s="1" t="s">
        <v>298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298</v>
      </c>
      <c r="G15" s="1">
        <v>-993</v>
      </c>
      <c r="H15" s="1">
        <v>9964</v>
      </c>
      <c r="I15" s="1" t="s">
        <v>298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298</v>
      </c>
      <c r="G16" s="1">
        <v>-1578</v>
      </c>
      <c r="H16" s="1">
        <v>7718</v>
      </c>
      <c r="I16" s="1" t="s">
        <v>298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298</v>
      </c>
      <c r="G17" s="1">
        <v>-1000</v>
      </c>
      <c r="H17" s="1">
        <v>4587</v>
      </c>
      <c r="I17" s="1" t="s">
        <v>298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298</v>
      </c>
      <c r="G18" s="1">
        <v>-1293</v>
      </c>
      <c r="H18" s="1">
        <v>853</v>
      </c>
      <c r="I18" s="1" t="s">
        <v>298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298</v>
      </c>
      <c r="G19" s="1">
        <v>-998</v>
      </c>
      <c r="H19" s="1">
        <v>-1782</v>
      </c>
      <c r="I19" s="1" t="s">
        <v>298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298</v>
      </c>
      <c r="G20" s="1">
        <v>-1149</v>
      </c>
      <c r="H20" s="1">
        <v>-5136</v>
      </c>
      <c r="I20" s="1" t="s">
        <v>298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298</v>
      </c>
      <c r="G37" s="1">
        <v>-1409</v>
      </c>
      <c r="H37" s="1">
        <v>-342</v>
      </c>
      <c r="I37" s="1" t="s">
        <v>298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298</v>
      </c>
      <c r="G38" s="1">
        <v>-1052</v>
      </c>
      <c r="H38" s="1">
        <v>-1398</v>
      </c>
      <c r="I38" s="1" t="s">
        <v>298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298</v>
      </c>
      <c r="G39" s="1">
        <v>-909</v>
      </c>
      <c r="H39" s="1">
        <v>-2398</v>
      </c>
      <c r="I39" s="1" t="s">
        <v>298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298</v>
      </c>
      <c r="G40" s="1">
        <v>-859</v>
      </c>
      <c r="H40" s="1">
        <v>-3259</v>
      </c>
      <c r="I40" s="1" t="s">
        <v>298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298</v>
      </c>
      <c r="G41" s="1">
        <v>-1727</v>
      </c>
      <c r="H41" s="1">
        <v>-4109</v>
      </c>
      <c r="I41" s="1" t="s">
        <v>298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298</v>
      </c>
      <c r="G42" s="1">
        <v>-987</v>
      </c>
      <c r="H42" s="1">
        <v>-5065</v>
      </c>
      <c r="I42" s="1" t="s">
        <v>298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298</v>
      </c>
      <c r="G43" s="1">
        <v>-1137</v>
      </c>
      <c r="H43" s="1">
        <v>-6098</v>
      </c>
      <c r="I43" s="1" t="s">
        <v>298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298</v>
      </c>
      <c r="G44" s="1">
        <v>-1668</v>
      </c>
      <c r="H44" s="1">
        <v>-6945</v>
      </c>
      <c r="I44" s="1" t="s">
        <v>298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298</v>
      </c>
      <c r="G45" s="1">
        <v>-1010</v>
      </c>
      <c r="H45" s="1">
        <v>-7353</v>
      </c>
      <c r="I45" s="1" t="s">
        <v>298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298</v>
      </c>
      <c r="G46" s="1">
        <v>-869</v>
      </c>
      <c r="H46" s="1">
        <v>-6987</v>
      </c>
      <c r="I46" s="1" t="s">
        <v>298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298</v>
      </c>
      <c r="G47" s="1">
        <v>-1709</v>
      </c>
      <c r="H47" s="1">
        <v>-7101</v>
      </c>
      <c r="I47" s="1" t="s">
        <v>298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298</v>
      </c>
      <c r="G48" s="1">
        <v>-1611</v>
      </c>
      <c r="H48" s="1">
        <v>-7013</v>
      </c>
      <c r="I48" s="1" t="s">
        <v>298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298</v>
      </c>
      <c r="G49" s="1">
        <v>-899</v>
      </c>
      <c r="H49" s="1">
        <v>-6861</v>
      </c>
      <c r="I49" s="1" t="s">
        <v>298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298</v>
      </c>
      <c r="G50" s="1">
        <v>-931</v>
      </c>
      <c r="H50" s="1">
        <v>-6805</v>
      </c>
      <c r="I50" s="1" t="s">
        <v>298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298</v>
      </c>
      <c r="G51" s="1">
        <v>-997</v>
      </c>
      <c r="H51" s="1">
        <v>-6949</v>
      </c>
      <c r="I51" s="1" t="s">
        <v>298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298</v>
      </c>
      <c r="G52" s="1">
        <v>-902</v>
      </c>
      <c r="H52" s="1">
        <v>-7036</v>
      </c>
      <c r="I52" s="1" t="s">
        <v>298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298</v>
      </c>
      <c r="G53" s="1">
        <v>-983</v>
      </c>
      <c r="H53" s="1">
        <v>-7009</v>
      </c>
      <c r="I53" s="1" t="s">
        <v>298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298</v>
      </c>
      <c r="G54" s="1">
        <v>-1883</v>
      </c>
      <c r="H54" s="1">
        <v>-7909</v>
      </c>
      <c r="I54" s="1" t="s">
        <v>298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298</v>
      </c>
      <c r="G55" s="1">
        <v>-1547</v>
      </c>
      <c r="H55" s="1">
        <v>-8556</v>
      </c>
      <c r="I55" s="1" t="s">
        <v>298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298</v>
      </c>
      <c r="G56" s="1">
        <v>-1022</v>
      </c>
      <c r="H56" s="1">
        <v>-8807</v>
      </c>
      <c r="I56" s="1" t="s">
        <v>298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298</v>
      </c>
      <c r="G57" s="1">
        <v>-1022</v>
      </c>
      <c r="H57" s="1">
        <v>-8807</v>
      </c>
      <c r="I57" s="1" t="s">
        <v>298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298</v>
      </c>
      <c r="G58" s="1">
        <v>-1884</v>
      </c>
      <c r="H58" s="1">
        <v>-8770</v>
      </c>
      <c r="I58" s="1" t="s">
        <v>298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364</v>
      </c>
    </row>
    <row r="2" ht="133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375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298</v>
      </c>
      <c r="G11" s="1">
        <v>-493</v>
      </c>
      <c r="H11" s="1">
        <v>6203</v>
      </c>
      <c r="I11" s="1" t="s">
        <v>298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298</v>
      </c>
      <c r="G12" s="1">
        <v>-576</v>
      </c>
      <c r="H12" s="1">
        <v>5627</v>
      </c>
      <c r="I12" s="1" t="s">
        <v>298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298</v>
      </c>
      <c r="G13" s="1">
        <v>-764</v>
      </c>
      <c r="H13" s="1">
        <v>4430</v>
      </c>
      <c r="I13" s="1" t="s">
        <v>298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298</v>
      </c>
      <c r="G14" s="1">
        <v>-510</v>
      </c>
      <c r="H14" s="1">
        <v>2726</v>
      </c>
      <c r="I14" s="1" t="s">
        <v>298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298</v>
      </c>
      <c r="G15" s="1">
        <v>-659</v>
      </c>
      <c r="H15" s="1">
        <v>694</v>
      </c>
      <c r="I15" s="1" t="s">
        <v>298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298</v>
      </c>
      <c r="G16" s="1">
        <v>-509</v>
      </c>
      <c r="H16" s="1">
        <v>-666</v>
      </c>
      <c r="I16" s="1" t="s">
        <v>298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298</v>
      </c>
      <c r="G17" s="1">
        <v>-586</v>
      </c>
      <c r="H17" s="1">
        <v>-2395</v>
      </c>
      <c r="I17" s="1" t="s">
        <v>298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298</v>
      </c>
      <c r="G34" s="1">
        <v>-801</v>
      </c>
      <c r="H34" s="1">
        <v>32</v>
      </c>
      <c r="I34" s="1" t="s">
        <v>298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298</v>
      </c>
      <c r="G35" s="1">
        <v>-598</v>
      </c>
      <c r="H35" s="1">
        <v>-635</v>
      </c>
      <c r="I35" s="1" t="s">
        <v>298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298</v>
      </c>
      <c r="G36" s="1">
        <v>-517</v>
      </c>
      <c r="H36" s="1">
        <v>-1246</v>
      </c>
      <c r="I36" s="1" t="s">
        <v>298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298</v>
      </c>
      <c r="G37" s="1">
        <v>-488</v>
      </c>
      <c r="H37" s="1">
        <v>-1762</v>
      </c>
      <c r="I37" s="1" t="s">
        <v>298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298</v>
      </c>
      <c r="G38" s="1">
        <v>-981</v>
      </c>
      <c r="H38" s="1">
        <v>-2296</v>
      </c>
      <c r="I38" s="1" t="s">
        <v>298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298</v>
      </c>
      <c r="G39" s="1">
        <v>-560</v>
      </c>
      <c r="H39" s="1">
        <v>-2924</v>
      </c>
      <c r="I39" s="1" t="s">
        <v>298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298</v>
      </c>
      <c r="G40" s="1">
        <v>-645</v>
      </c>
      <c r="H40" s="1">
        <v>-3431</v>
      </c>
      <c r="I40" s="1" t="s">
        <v>298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298</v>
      </c>
      <c r="G41" s="1">
        <v>-947</v>
      </c>
      <c r="H41" s="1">
        <v>-3945</v>
      </c>
      <c r="I41" s="1" t="s">
        <v>298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298</v>
      </c>
      <c r="G42" s="1">
        <v>-574</v>
      </c>
      <c r="H42" s="1">
        <v>-4177</v>
      </c>
      <c r="I42" s="1" t="s">
        <v>298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298</v>
      </c>
      <c r="G43" s="1">
        <v>-493</v>
      </c>
      <c r="H43" s="1">
        <v>-3968</v>
      </c>
      <c r="I43" s="1" t="s">
        <v>298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298</v>
      </c>
      <c r="G44" s="1">
        <v>-970</v>
      </c>
      <c r="H44" s="1">
        <v>-4032</v>
      </c>
      <c r="I44" s="1" t="s">
        <v>298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298</v>
      </c>
      <c r="G45" s="1">
        <v>-915</v>
      </c>
      <c r="H45" s="1">
        <v>-3982</v>
      </c>
      <c r="I45" s="1" t="s">
        <v>298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298</v>
      </c>
      <c r="G46" s="1">
        <v>-511</v>
      </c>
      <c r="H46" s="1">
        <v>-3896</v>
      </c>
      <c r="I46" s="1" t="s">
        <v>298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298</v>
      </c>
      <c r="G47" s="1">
        <v>-529</v>
      </c>
      <c r="H47" s="1">
        <v>-3865</v>
      </c>
      <c r="I47" s="1" t="s">
        <v>298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298</v>
      </c>
      <c r="G48" s="1">
        <v>-566</v>
      </c>
      <c r="H48" s="1">
        <v>-3947</v>
      </c>
      <c r="I48" s="1" t="s">
        <v>298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298</v>
      </c>
      <c r="G49" s="1">
        <v>-512</v>
      </c>
      <c r="H49" s="1">
        <v>-3996</v>
      </c>
      <c r="I49" s="1" t="s">
        <v>298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298</v>
      </c>
      <c r="G50" s="1">
        <v>-558</v>
      </c>
      <c r="H50" s="1">
        <v>-3980</v>
      </c>
      <c r="I50" s="1" t="s">
        <v>298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298</v>
      </c>
      <c r="G51" s="1">
        <v>-1069</v>
      </c>
      <c r="H51" s="1">
        <v>-4491</v>
      </c>
      <c r="I51" s="1" t="s">
        <v>298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298</v>
      </c>
      <c r="G52" s="1">
        <v>-878</v>
      </c>
      <c r="H52" s="1">
        <v>-4858</v>
      </c>
      <c r="I52" s="1" t="s">
        <v>298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298</v>
      </c>
      <c r="G53" s="1">
        <v>-580</v>
      </c>
      <c r="H53" s="1">
        <v>-5000</v>
      </c>
      <c r="I53" s="1" t="s">
        <v>298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298</v>
      </c>
      <c r="G54" s="1">
        <v>-1069</v>
      </c>
      <c r="H54" s="1">
        <v>-4978</v>
      </c>
      <c r="I54" s="1" t="s">
        <v>298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364</v>
      </c>
    </row>
    <row r="2" ht="129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388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9" t="s">
        <v>389</v>
      </c>
      <c r="N4" s="4">
        <v>43625</v>
      </c>
      <c r="O4" s="5">
        <v>0.673611111111111</v>
      </c>
      <c r="P4" t="s">
        <v>375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298</v>
      </c>
      <c r="G9" s="1">
        <v>-369</v>
      </c>
      <c r="H9" s="1">
        <v>2397</v>
      </c>
      <c r="I9" s="1" t="s">
        <v>298</v>
      </c>
      <c r="J9" s="1">
        <v>30000</v>
      </c>
      <c r="K9" s="1">
        <v>146</v>
      </c>
      <c r="L9" s="1" t="e">
        <f ca="1"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298</v>
      </c>
      <c r="G10" s="1">
        <v>-269</v>
      </c>
      <c r="H10" s="1">
        <v>2128</v>
      </c>
      <c r="I10" s="1" t="s">
        <v>298</v>
      </c>
      <c r="J10" s="1">
        <v>30000</v>
      </c>
      <c r="K10" s="1">
        <v>146</v>
      </c>
      <c r="L10" s="1" t="e">
        <f ca="1"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298</v>
      </c>
      <c r="G11" s="1">
        <v>-510</v>
      </c>
      <c r="H11" s="1">
        <v>1887</v>
      </c>
      <c r="I11" s="1" t="s">
        <v>298</v>
      </c>
      <c r="J11" s="1">
        <v>30000</v>
      </c>
      <c r="K11" s="1">
        <v>146</v>
      </c>
      <c r="L11" s="1" t="e">
        <f ca="1"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298</v>
      </c>
      <c r="G12" s="1">
        <v>-306</v>
      </c>
      <c r="H12" s="1">
        <v>1581</v>
      </c>
      <c r="I12" s="1" t="s">
        <v>298</v>
      </c>
      <c r="J12" s="1">
        <v>30000</v>
      </c>
      <c r="K12" s="1">
        <v>146</v>
      </c>
      <c r="L12" s="1" t="e">
        <f ca="1"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298</v>
      </c>
      <c r="G13" s="1">
        <v>-395</v>
      </c>
      <c r="H13" s="1">
        <v>454</v>
      </c>
      <c r="I13" s="1" t="s">
        <v>298</v>
      </c>
      <c r="J13" s="1">
        <v>30000</v>
      </c>
      <c r="K13" s="1">
        <v>146</v>
      </c>
      <c r="L13" s="1" t="e">
        <f ca="1"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298</v>
      </c>
      <c r="G14" s="1">
        <v>-305</v>
      </c>
      <c r="H14" s="1">
        <v>-435</v>
      </c>
      <c r="I14" s="1" t="s">
        <v>298</v>
      </c>
      <c r="J14" s="1">
        <v>30000</v>
      </c>
      <c r="K14" s="1">
        <v>146</v>
      </c>
      <c r="L14" s="1" t="e">
        <f ca="1"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298</v>
      </c>
      <c r="G15" s="1">
        <v>-351</v>
      </c>
      <c r="H15" s="1">
        <v>-1480</v>
      </c>
      <c r="I15" s="1" t="s">
        <v>298</v>
      </c>
      <c r="J15" s="1">
        <v>30000</v>
      </c>
      <c r="K15" s="1">
        <v>146</v>
      </c>
      <c r="L15" s="1" t="e">
        <f ca="1"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298</v>
      </c>
      <c r="G32" s="1">
        <v>-431</v>
      </c>
      <c r="H32" s="1">
        <v>-67</v>
      </c>
      <c r="I32" s="1" t="s">
        <v>298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298</v>
      </c>
      <c r="G33" s="1">
        <v>-322</v>
      </c>
      <c r="H33" s="1">
        <v>-389</v>
      </c>
      <c r="I33" s="1" t="s">
        <v>298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298</v>
      </c>
      <c r="G34" s="1">
        <v>-279</v>
      </c>
      <c r="H34" s="1">
        <v>-709</v>
      </c>
      <c r="I34" s="1" t="s">
        <v>298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298</v>
      </c>
      <c r="G35" s="1">
        <v>-263</v>
      </c>
      <c r="H35" s="1">
        <v>-1010</v>
      </c>
      <c r="I35" s="1" t="s">
        <v>298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298</v>
      </c>
      <c r="G36" s="1">
        <v>-529</v>
      </c>
      <c r="H36" s="1">
        <v>-1270</v>
      </c>
      <c r="I36" s="1" t="s">
        <v>298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298</v>
      </c>
      <c r="G37" s="1">
        <v>-216</v>
      </c>
      <c r="H37" s="1">
        <v>-1491</v>
      </c>
      <c r="I37" s="1" t="s">
        <v>298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298</v>
      </c>
      <c r="G38" s="1">
        <v>-349</v>
      </c>
      <c r="H38" s="1">
        <v>-1878</v>
      </c>
      <c r="I38" s="1" t="s">
        <v>298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298</v>
      </c>
      <c r="G39" s="1">
        <v>-495</v>
      </c>
      <c r="H39" s="1">
        <v>-2129</v>
      </c>
      <c r="I39" s="1" t="s">
        <v>298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298</v>
      </c>
      <c r="G40" s="1">
        <v>-310</v>
      </c>
      <c r="H40" s="1">
        <v>-2255</v>
      </c>
      <c r="I40" s="1" t="s">
        <v>298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298</v>
      </c>
      <c r="G41" s="1">
        <v>-266</v>
      </c>
      <c r="H41" s="1">
        <v>-2199</v>
      </c>
      <c r="I41" s="1" t="s">
        <v>298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298</v>
      </c>
      <c r="G42" s="1">
        <v>-523</v>
      </c>
      <c r="H42" s="1">
        <v>-2177</v>
      </c>
      <c r="I42" s="1" t="s">
        <v>298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298</v>
      </c>
      <c r="G43" s="1">
        <v>-493</v>
      </c>
      <c r="H43" s="1">
        <v>-2150</v>
      </c>
      <c r="I43" s="1" t="s">
        <v>298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298</v>
      </c>
      <c r="G44" s="1">
        <v>-219</v>
      </c>
      <c r="H44" s="1">
        <v>-2103</v>
      </c>
      <c r="I44" s="1" t="s">
        <v>298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298</v>
      </c>
      <c r="G45" s="1">
        <v>-285</v>
      </c>
      <c r="H45" s="1">
        <v>-2068</v>
      </c>
      <c r="I45" s="1" t="s">
        <v>298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298</v>
      </c>
      <c r="G46" s="1">
        <v>-306</v>
      </c>
      <c r="H46" s="1">
        <v>-2129</v>
      </c>
      <c r="I46" s="1" t="s">
        <v>298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298</v>
      </c>
      <c r="G47" s="1">
        <v>-276</v>
      </c>
      <c r="H47" s="1">
        <v>-2155</v>
      </c>
      <c r="I47" s="1" t="s">
        <v>298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298</v>
      </c>
      <c r="G48" s="1">
        <v>-301</v>
      </c>
      <c r="H48" s="1">
        <v>-2146</v>
      </c>
      <c r="I48" s="1" t="s">
        <v>298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298</v>
      </c>
      <c r="G49" s="1">
        <v>-577</v>
      </c>
      <c r="H49" s="1">
        <v>-2422</v>
      </c>
      <c r="I49" s="1" t="s">
        <v>298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298</v>
      </c>
      <c r="G50" s="1">
        <v>-474</v>
      </c>
      <c r="H50" s="1">
        <v>-2620</v>
      </c>
      <c r="I50" s="1" t="s">
        <v>298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298</v>
      </c>
      <c r="G51" s="1">
        <v>-313</v>
      </c>
      <c r="H51" s="1">
        <v>-2697</v>
      </c>
      <c r="I51" s="1" t="s">
        <v>298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298</v>
      </c>
      <c r="G52" s="1">
        <v>-577</v>
      </c>
      <c r="H52" s="1">
        <v>-2742</v>
      </c>
      <c r="I52" s="1" t="s">
        <v>298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364</v>
      </c>
    </row>
    <row r="2" ht="145" customHeight="1"/>
    <row r="3" ht="40.5" spans="1:17">
      <c r="A3" s="11" t="s">
        <v>2</v>
      </c>
      <c r="B3" s="3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298</v>
      </c>
      <c r="G31" s="1">
        <v>-137</v>
      </c>
      <c r="H31" s="1">
        <v>2129</v>
      </c>
      <c r="I31" s="1" t="s">
        <v>298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298</v>
      </c>
      <c r="G32" s="1">
        <v>-189</v>
      </c>
      <c r="H32" s="1">
        <v>1594</v>
      </c>
      <c r="I32" s="1" t="s">
        <v>298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298</v>
      </c>
      <c r="G33" s="1">
        <v>-312</v>
      </c>
      <c r="H33" s="1">
        <v>1241</v>
      </c>
      <c r="I33" s="1" t="s">
        <v>298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298</v>
      </c>
      <c r="G34" s="1">
        <v>-156</v>
      </c>
      <c r="H34" s="1">
        <v>794</v>
      </c>
      <c r="I34" s="1" t="s">
        <v>298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298</v>
      </c>
      <c r="G35" s="1">
        <v>-201</v>
      </c>
      <c r="H35" s="1">
        <v>163</v>
      </c>
      <c r="I35" s="1" t="s">
        <v>298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298</v>
      </c>
      <c r="G36" s="1">
        <v>-155</v>
      </c>
      <c r="H36" s="1">
        <v>-298</v>
      </c>
      <c r="I36" s="1" t="s">
        <v>298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298</v>
      </c>
      <c r="G37" s="1">
        <v>-179</v>
      </c>
      <c r="H37" s="1">
        <v>-813</v>
      </c>
      <c r="I37" s="1" t="s">
        <v>298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298</v>
      </c>
      <c r="G38" s="1">
        <v>-298</v>
      </c>
      <c r="H38" s="1">
        <v>-201</v>
      </c>
      <c r="I38" s="1" t="s">
        <v>298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298</v>
      </c>
      <c r="G54" s="1">
        <v>-239</v>
      </c>
      <c r="H54" s="1">
        <v>-32</v>
      </c>
      <c r="I54" s="1" t="s">
        <v>298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298</v>
      </c>
      <c r="G55" s="1">
        <v>-179</v>
      </c>
      <c r="H55" s="1">
        <v>-229</v>
      </c>
      <c r="I55" s="1" t="s">
        <v>298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298</v>
      </c>
      <c r="G56" s="1">
        <v>-155</v>
      </c>
      <c r="H56" s="1">
        <v>-385</v>
      </c>
      <c r="I56" s="1" t="s">
        <v>298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298</v>
      </c>
      <c r="G57" s="1">
        <v>-146</v>
      </c>
      <c r="H57" s="1">
        <v>-548</v>
      </c>
      <c r="I57" s="1" t="s">
        <v>298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298</v>
      </c>
      <c r="G58" s="1">
        <v>-294</v>
      </c>
      <c r="H58" s="1">
        <v>-700</v>
      </c>
      <c r="I58" s="1" t="s">
        <v>298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298</v>
      </c>
      <c r="G59" s="1">
        <v>-120</v>
      </c>
      <c r="H59" s="1">
        <v>-837</v>
      </c>
      <c r="I59" s="1" t="s">
        <v>298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298</v>
      </c>
      <c r="G60" s="1">
        <v>-193</v>
      </c>
      <c r="H60" s="1">
        <v>-1029</v>
      </c>
      <c r="I60" s="1" t="s">
        <v>298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298</v>
      </c>
      <c r="G65" s="1">
        <v>-274</v>
      </c>
      <c r="H65" s="1">
        <v>-1193</v>
      </c>
      <c r="I65" s="1" t="s">
        <v>298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298</v>
      </c>
      <c r="G66" s="1">
        <v>-122</v>
      </c>
      <c r="H66" s="1">
        <v>-1167</v>
      </c>
      <c r="I66" s="1" t="s">
        <v>298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298</v>
      </c>
      <c r="G67" s="1">
        <v>-158</v>
      </c>
      <c r="H67" s="1">
        <v>-1205</v>
      </c>
      <c r="I67" s="1" t="s">
        <v>298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298</v>
      </c>
      <c r="G68" s="1">
        <v>-170</v>
      </c>
      <c r="H68" s="1">
        <v>-1182</v>
      </c>
      <c r="I68" s="1" t="s">
        <v>298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298</v>
      </c>
      <c r="G69" s="1">
        <v>-153</v>
      </c>
      <c r="H69" s="1">
        <v>-1197</v>
      </c>
      <c r="I69" s="1" t="s">
        <v>298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298</v>
      </c>
      <c r="G70" s="1">
        <v>-167</v>
      </c>
      <c r="H70" s="1">
        <v>-1192</v>
      </c>
      <c r="I70" s="1" t="s">
        <v>298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298</v>
      </c>
      <c r="G71" s="1">
        <v>-320</v>
      </c>
      <c r="H71" s="1">
        <v>-1345</v>
      </c>
      <c r="I71" s="1" t="s">
        <v>298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298</v>
      </c>
      <c r="G72" s="1">
        <v>-263</v>
      </c>
      <c r="H72" s="1">
        <v>-1455</v>
      </c>
      <c r="I72" s="1" t="s">
        <v>298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298</v>
      </c>
      <c r="G73" s="1">
        <v>-174</v>
      </c>
      <c r="H73" s="1">
        <v>-1498</v>
      </c>
      <c r="I73" s="1" t="s">
        <v>298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298</v>
      </c>
      <c r="G74" s="1">
        <v>-320</v>
      </c>
      <c r="H74" s="1">
        <v>-1522</v>
      </c>
      <c r="I74" s="1" t="s">
        <v>298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364</v>
      </c>
    </row>
    <row r="2" ht="135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375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298</v>
      </c>
      <c r="G13" s="1">
        <v>-440</v>
      </c>
      <c r="H13" s="1">
        <v>6050</v>
      </c>
      <c r="I13" s="1" t="s">
        <v>298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298</v>
      </c>
      <c r="G14" s="1">
        <v>-643</v>
      </c>
      <c r="H14" s="1">
        <v>4408</v>
      </c>
      <c r="I14" s="1" t="s">
        <v>298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298</v>
      </c>
      <c r="G15" s="1">
        <v>-806</v>
      </c>
      <c r="H15" s="1">
        <v>3485</v>
      </c>
      <c r="I15" s="1" t="s">
        <v>298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298</v>
      </c>
      <c r="G16" s="1">
        <v>-468</v>
      </c>
      <c r="H16" s="1">
        <v>1980</v>
      </c>
      <c r="I16" s="1" t="s">
        <v>298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298</v>
      </c>
      <c r="G17" s="1">
        <v>-605</v>
      </c>
      <c r="H17" s="1">
        <v>380</v>
      </c>
      <c r="I17" s="1" t="s">
        <v>298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298</v>
      </c>
      <c r="G18" s="1">
        <v>-467</v>
      </c>
      <c r="H18" s="1">
        <v>-880</v>
      </c>
      <c r="I18" s="1" t="s">
        <v>298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298</v>
      </c>
      <c r="G19" s="1">
        <v>-538</v>
      </c>
      <c r="H19" s="1">
        <v>-2374</v>
      </c>
      <c r="I19" s="1" t="s">
        <v>298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298</v>
      </c>
      <c r="G36" s="1">
        <v>-721</v>
      </c>
      <c r="H36" s="1">
        <v>-124</v>
      </c>
      <c r="I36" s="1" t="s">
        <v>298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298</v>
      </c>
      <c r="G37" s="1">
        <v>-538</v>
      </c>
      <c r="H37" s="1">
        <v>-686</v>
      </c>
      <c r="I37" s="1" t="s">
        <v>298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298</v>
      </c>
      <c r="G38" s="1">
        <v>-464</v>
      </c>
      <c r="H38" s="1">
        <v>-1172</v>
      </c>
      <c r="I38" s="1" t="s">
        <v>298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298</v>
      </c>
      <c r="G39" s="1">
        <v>-439</v>
      </c>
      <c r="H39" s="1">
        <v>-1622</v>
      </c>
      <c r="I39" s="1" t="s">
        <v>298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298</v>
      </c>
      <c r="G40" s="1">
        <v>-883</v>
      </c>
      <c r="H40" s="1">
        <v>-2057</v>
      </c>
      <c r="I40" s="1" t="s">
        <v>298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298</v>
      </c>
      <c r="G41" s="1">
        <v>-505</v>
      </c>
      <c r="H41" s="1">
        <v>-2642</v>
      </c>
      <c r="I41" s="1" t="s">
        <v>298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298</v>
      </c>
      <c r="G42" s="1">
        <v>-581</v>
      </c>
      <c r="H42" s="1">
        <v>-3137</v>
      </c>
      <c r="I42" s="1" t="s">
        <v>298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298</v>
      </c>
      <c r="G43" s="1">
        <v>-852</v>
      </c>
      <c r="H43" s="1">
        <v>-3550</v>
      </c>
      <c r="I43" s="1" t="s">
        <v>298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298</v>
      </c>
      <c r="G44" s="1">
        <v>-516</v>
      </c>
      <c r="H44" s="1">
        <v>-3758</v>
      </c>
      <c r="I44" s="1" t="s">
        <v>298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298</v>
      </c>
      <c r="G45" s="1">
        <v>-444</v>
      </c>
      <c r="H45" s="1">
        <v>-3564</v>
      </c>
      <c r="I45" s="1" t="s">
        <v>298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298</v>
      </c>
      <c r="G46" s="1">
        <v>-873</v>
      </c>
      <c r="H46" s="1">
        <v>-3629</v>
      </c>
      <c r="I46" s="1" t="s">
        <v>298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298</v>
      </c>
      <c r="G47" s="1">
        <v>-823</v>
      </c>
      <c r="H47" s="1">
        <v>-3584</v>
      </c>
      <c r="I47" s="1" t="s">
        <v>298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298</v>
      </c>
      <c r="G48" s="1">
        <v>-466</v>
      </c>
      <c r="H48" s="1">
        <v>-3606</v>
      </c>
      <c r="I48" s="1" t="s">
        <v>298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298</v>
      </c>
      <c r="G49" s="1">
        <v>-476</v>
      </c>
      <c r="H49" s="1">
        <v>-3477</v>
      </c>
      <c r="I49" s="1" t="s">
        <v>298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298</v>
      </c>
      <c r="G50" s="1">
        <v>-510</v>
      </c>
      <c r="H50" s="1">
        <v>-3551</v>
      </c>
      <c r="I50" s="1" t="s">
        <v>298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298</v>
      </c>
      <c r="G51" s="1">
        <v>-461</v>
      </c>
      <c r="H51" s="1">
        <v>-3596</v>
      </c>
      <c r="I51" s="1" t="s">
        <v>298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298</v>
      </c>
      <c r="G52" s="1">
        <v>-503</v>
      </c>
      <c r="H52" s="1">
        <v>-3583</v>
      </c>
      <c r="I52" s="1" t="s">
        <v>298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298</v>
      </c>
      <c r="G53" s="1">
        <v>-963</v>
      </c>
      <c r="H53" s="1">
        <v>-4043</v>
      </c>
      <c r="I53" s="1" t="s">
        <v>298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298</v>
      </c>
      <c r="G54" s="1">
        <v>-791</v>
      </c>
      <c r="H54" s="1">
        <v>-4374</v>
      </c>
      <c r="I54" s="1" t="s">
        <v>298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298</v>
      </c>
      <c r="G55" s="1">
        <v>-522</v>
      </c>
      <c r="H55" s="1">
        <v>-4502</v>
      </c>
      <c r="I55" s="1" t="s">
        <v>298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298</v>
      </c>
      <c r="G56" s="1">
        <v>-522</v>
      </c>
      <c r="H56" s="1">
        <v>-4502</v>
      </c>
      <c r="I56" s="1" t="s">
        <v>298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298</v>
      </c>
      <c r="G57" s="1">
        <v>-962</v>
      </c>
      <c r="H57" s="1">
        <v>-4476</v>
      </c>
      <c r="I57" s="1" t="s">
        <v>298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364</v>
      </c>
    </row>
    <row r="2" ht="182" customHeight="1"/>
    <row r="3" ht="54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390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9" t="s">
        <v>391</v>
      </c>
      <c r="N4" s="4">
        <v>43627</v>
      </c>
      <c r="O4" s="5">
        <v>0.6625</v>
      </c>
      <c r="P4" t="s">
        <v>375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297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298</v>
      </c>
      <c r="G7" s="1">
        <v>-869</v>
      </c>
      <c r="H7" s="1">
        <v>2152</v>
      </c>
      <c r="I7" s="1" t="s">
        <v>298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298</v>
      </c>
      <c r="G8" s="1">
        <v>-775</v>
      </c>
      <c r="H8" s="1">
        <v>1377</v>
      </c>
      <c r="I8" s="1" t="s">
        <v>298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298</v>
      </c>
      <c r="G9" s="1">
        <v>-1232</v>
      </c>
      <c r="H9" s="1">
        <v>920</v>
      </c>
      <c r="I9" s="1" t="s">
        <v>298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298</v>
      </c>
      <c r="G10" s="1">
        <v>-780</v>
      </c>
      <c r="H10" s="1">
        <v>140</v>
      </c>
      <c r="I10" s="1" t="s">
        <v>298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298</v>
      </c>
      <c r="G11" s="1">
        <v>-1009</v>
      </c>
      <c r="H11" s="1">
        <v>-869</v>
      </c>
      <c r="I11" s="1" t="s">
        <v>298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298</v>
      </c>
      <c r="G12" s="1">
        <v>-779</v>
      </c>
      <c r="H12" s="1">
        <v>-1648</v>
      </c>
      <c r="I12" s="1" t="s">
        <v>298</v>
      </c>
      <c r="J12" s="1">
        <v>153000</v>
      </c>
      <c r="K12" s="1">
        <v>386</v>
      </c>
      <c r="L12" s="1" t="e">
        <f ca="1"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298</v>
      </c>
      <c r="G13" s="1">
        <v>-897</v>
      </c>
      <c r="H13" s="1">
        <v>-4005</v>
      </c>
      <c r="I13" s="1" t="s">
        <v>298</v>
      </c>
      <c r="J13" s="1">
        <v>153000</v>
      </c>
      <c r="K13" s="1">
        <v>386</v>
      </c>
      <c r="L13" s="1" t="e">
        <f ca="1"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298</v>
      </c>
      <c r="G30" s="1">
        <v>-1201</v>
      </c>
      <c r="H30" s="1">
        <v>-61</v>
      </c>
      <c r="I30" s="1" t="s">
        <v>298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298</v>
      </c>
      <c r="G31" s="1">
        <v>-897</v>
      </c>
      <c r="H31" s="1">
        <v>-1113</v>
      </c>
      <c r="I31" s="1" t="s">
        <v>298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298</v>
      </c>
      <c r="G32" s="1">
        <v>-775</v>
      </c>
      <c r="H32" s="1">
        <v>-1897</v>
      </c>
      <c r="I32" s="1" t="s">
        <v>298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298</v>
      </c>
      <c r="G33" s="1">
        <v>-732</v>
      </c>
      <c r="H33" s="1">
        <v>-2628</v>
      </c>
      <c r="I33" s="1" t="s">
        <v>298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298</v>
      </c>
      <c r="G34" s="1">
        <v>-1472</v>
      </c>
      <c r="H34" s="1">
        <v>-3377</v>
      </c>
      <c r="I34" s="1" t="s">
        <v>298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298</v>
      </c>
      <c r="G35" s="1">
        <v>-841</v>
      </c>
      <c r="H35" s="1">
        <v>-4242</v>
      </c>
      <c r="I35" s="1" t="s">
        <v>298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298</v>
      </c>
      <c r="G36" s="1">
        <v>-969</v>
      </c>
      <c r="H36" s="1">
        <v>-5146</v>
      </c>
      <c r="I36" s="1" t="s">
        <v>298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298</v>
      </c>
      <c r="G37" s="1">
        <v>-1421</v>
      </c>
      <c r="H37" s="1">
        <v>-5919</v>
      </c>
      <c r="I37" s="1" t="s">
        <v>298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298</v>
      </c>
      <c r="G38" s="1">
        <v>-861</v>
      </c>
      <c r="H38" s="1">
        <v>-6267</v>
      </c>
      <c r="I38" s="1" t="s">
        <v>298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298</v>
      </c>
      <c r="G39" s="1">
        <v>-740</v>
      </c>
      <c r="H39" s="1">
        <v>-5954</v>
      </c>
      <c r="I39" s="1" t="s">
        <v>298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298</v>
      </c>
      <c r="G40" s="1">
        <v>-1456</v>
      </c>
      <c r="H40" s="1">
        <v>-6051</v>
      </c>
      <c r="I40" s="1" t="s">
        <v>298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298</v>
      </c>
      <c r="G41" s="1">
        <v>-1373</v>
      </c>
      <c r="H41" s="1">
        <v>-5976</v>
      </c>
      <c r="I41" s="1" t="s">
        <v>298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298</v>
      </c>
      <c r="G42" s="1">
        <v>-766</v>
      </c>
      <c r="H42" s="1">
        <v>-5846</v>
      </c>
      <c r="I42" s="1" t="s">
        <v>298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298</v>
      </c>
      <c r="G43" s="1">
        <v>-793</v>
      </c>
      <c r="H43" s="1">
        <v>-5798</v>
      </c>
      <c r="I43" s="1" t="s">
        <v>298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298</v>
      </c>
      <c r="G44" s="1">
        <v>-850</v>
      </c>
      <c r="H44" s="1">
        <v>-5921</v>
      </c>
      <c r="I44" s="1" t="s">
        <v>298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298</v>
      </c>
      <c r="G45" s="1">
        <v>-769</v>
      </c>
      <c r="H45" s="1">
        <v>-5996</v>
      </c>
      <c r="I45" s="1" t="s">
        <v>298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298</v>
      </c>
      <c r="G46" s="1">
        <v>-838</v>
      </c>
      <c r="H46" s="1">
        <v>-5973</v>
      </c>
      <c r="I46" s="1" t="s">
        <v>298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298</v>
      </c>
      <c r="G47" s="1">
        <v>-1605</v>
      </c>
      <c r="H47" s="1">
        <v>-6740</v>
      </c>
      <c r="I47" s="1" t="s">
        <v>298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298</v>
      </c>
      <c r="G48" s="1">
        <v>-1318</v>
      </c>
      <c r="H48" s="1">
        <v>-7291</v>
      </c>
      <c r="I48" s="1" t="s">
        <v>298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298</v>
      </c>
      <c r="G49" s="1">
        <v>-871</v>
      </c>
      <c r="H49" s="1">
        <v>-7505</v>
      </c>
      <c r="I49" s="1" t="s">
        <v>298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298</v>
      </c>
      <c r="G50" s="1">
        <v>-1605</v>
      </c>
      <c r="H50" s="1">
        <v>-7473</v>
      </c>
      <c r="I50" s="1" t="s">
        <v>298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364</v>
      </c>
    </row>
    <row r="2" ht="194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/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9" t="s">
        <v>392</v>
      </c>
      <c r="N4" s="4">
        <v>43629</v>
      </c>
      <c r="O4" s="5">
        <v>0.485416666666667</v>
      </c>
      <c r="P4" t="s">
        <v>375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298</v>
      </c>
      <c r="G5" s="1">
        <v>-357</v>
      </c>
      <c r="H5" s="1">
        <v>24</v>
      </c>
      <c r="I5" s="1" t="s">
        <v>298</v>
      </c>
      <c r="J5" s="1">
        <v>27000</v>
      </c>
      <c r="K5" s="1">
        <v>136</v>
      </c>
      <c r="L5" s="1" t="e">
        <f ca="1"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298</v>
      </c>
      <c r="G6" s="1">
        <v>-217</v>
      </c>
      <c r="H6" s="1">
        <v>-193</v>
      </c>
      <c r="I6" s="1" t="s">
        <v>298</v>
      </c>
      <c r="J6" s="1">
        <v>27000</v>
      </c>
      <c r="K6" s="1">
        <v>136</v>
      </c>
      <c r="L6" s="1" t="e">
        <f ca="1"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298</v>
      </c>
      <c r="G7" s="1">
        <v>-434</v>
      </c>
      <c r="H7" s="1">
        <v>-410</v>
      </c>
      <c r="I7" s="1" t="s">
        <v>298</v>
      </c>
      <c r="J7" s="1">
        <v>27000</v>
      </c>
      <c r="K7" s="1">
        <v>136</v>
      </c>
      <c r="L7" s="1" t="e">
        <f ca="1"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298</v>
      </c>
      <c r="G8" s="1">
        <v>-275</v>
      </c>
      <c r="H8" s="1">
        <v>-685</v>
      </c>
      <c r="I8" s="1" t="s">
        <v>298</v>
      </c>
      <c r="J8" s="1">
        <v>27000</v>
      </c>
      <c r="K8" s="1">
        <v>136</v>
      </c>
      <c r="L8" s="1" t="e">
        <f ca="1"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298</v>
      </c>
      <c r="G9" s="1">
        <v>-356</v>
      </c>
      <c r="H9" s="1">
        <v>-1041</v>
      </c>
      <c r="I9" s="1" t="s">
        <v>298</v>
      </c>
      <c r="J9" s="1">
        <v>27000</v>
      </c>
      <c r="K9" s="1">
        <v>136</v>
      </c>
      <c r="L9" s="1" t="e">
        <f ca="1"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298</v>
      </c>
      <c r="G10" s="1">
        <v>-275</v>
      </c>
      <c r="H10" s="1">
        <v>-1316</v>
      </c>
      <c r="I10" s="1" t="s">
        <v>298</v>
      </c>
      <c r="J10" s="1">
        <v>27000</v>
      </c>
      <c r="K10" s="1">
        <v>136</v>
      </c>
      <c r="L10" s="1" t="e">
        <f ca="1"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298</v>
      </c>
      <c r="G11" s="1">
        <v>-316</v>
      </c>
      <c r="H11" s="1">
        <v>-1632</v>
      </c>
      <c r="I11" s="1" t="s">
        <v>298</v>
      </c>
      <c r="J11" s="1">
        <v>27000</v>
      </c>
      <c r="K11" s="1">
        <v>136</v>
      </c>
      <c r="L11" s="1" t="e">
        <f ca="1"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298</v>
      </c>
      <c r="G28" s="1">
        <v>-400</v>
      </c>
      <c r="H28" s="1">
        <v>24</v>
      </c>
      <c r="I28" s="1" t="s">
        <v>298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298</v>
      </c>
      <c r="G29" s="1">
        <v>-299</v>
      </c>
      <c r="H29" s="1">
        <v>-306</v>
      </c>
      <c r="I29" s="1" t="s">
        <v>298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298</v>
      </c>
      <c r="G30" s="1">
        <v>-258</v>
      </c>
      <c r="H30" s="1">
        <v>-602</v>
      </c>
      <c r="I30" s="1" t="s">
        <v>298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298</v>
      </c>
      <c r="G31" s="1">
        <v>-244</v>
      </c>
      <c r="H31" s="1">
        <v>-870</v>
      </c>
      <c r="I31" s="1" t="s">
        <v>298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298</v>
      </c>
      <c r="G32" s="1">
        <v>-490</v>
      </c>
      <c r="H32" s="1">
        <v>-1155</v>
      </c>
      <c r="I32" s="1" t="s">
        <v>298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298</v>
      </c>
      <c r="G33" s="1">
        <v>-200</v>
      </c>
      <c r="H33" s="1">
        <v>-1376</v>
      </c>
      <c r="I33" s="1" t="s">
        <v>298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298</v>
      </c>
      <c r="G34" s="1">
        <v>-322</v>
      </c>
      <c r="H34" s="1">
        <v>-1723</v>
      </c>
      <c r="I34" s="1" t="s">
        <v>298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298</v>
      </c>
      <c r="G35" s="1">
        <v>-453</v>
      </c>
      <c r="H35" s="1">
        <v>-1971</v>
      </c>
      <c r="I35" s="1" t="s">
        <v>298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298</v>
      </c>
      <c r="G36" s="1">
        <v>-287</v>
      </c>
      <c r="H36" s="1">
        <v>-2087</v>
      </c>
      <c r="I36" s="1" t="s">
        <v>298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298</v>
      </c>
      <c r="G37" s="1">
        <v>-246</v>
      </c>
      <c r="H37" s="1">
        <v>-2034</v>
      </c>
      <c r="I37" s="1" t="s">
        <v>298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298</v>
      </c>
      <c r="G38" s="1">
        <v>-484</v>
      </c>
      <c r="H38" s="1">
        <v>-2014</v>
      </c>
      <c r="I38" s="1" t="s">
        <v>298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298</v>
      </c>
      <c r="G39" s="1">
        <v>-457</v>
      </c>
      <c r="H39" s="1">
        <v>-1989</v>
      </c>
      <c r="I39" s="1" t="s">
        <v>298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298</v>
      </c>
      <c r="G40" s="1">
        <v>-5416</v>
      </c>
      <c r="H40" s="1">
        <v>-7159</v>
      </c>
      <c r="I40" s="1" t="s">
        <v>298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298</v>
      </c>
      <c r="G41" s="1">
        <v>-26471</v>
      </c>
      <c r="H41" s="1">
        <v>-28117</v>
      </c>
      <c r="I41" s="1" t="s">
        <v>298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298</v>
      </c>
      <c r="G42" s="1">
        <v>-28344</v>
      </c>
      <c r="H42" s="1">
        <v>-56239</v>
      </c>
      <c r="I42" s="1" t="s">
        <v>298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298</v>
      </c>
      <c r="G43" s="1">
        <v>-25644</v>
      </c>
      <c r="H43" s="1">
        <v>-81652</v>
      </c>
      <c r="I43" s="1" t="s">
        <v>298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298</v>
      </c>
      <c r="G44" s="1">
        <v>-27949</v>
      </c>
      <c r="H44" s="1">
        <v>-109314</v>
      </c>
      <c r="I44" s="1" t="s">
        <v>298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298</v>
      </c>
      <c r="G45" s="1">
        <v>-25583</v>
      </c>
      <c r="H45" s="1">
        <v>-134897</v>
      </c>
      <c r="I45" s="1" t="s">
        <v>298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298</v>
      </c>
      <c r="G46" s="1">
        <v>-43979</v>
      </c>
      <c r="H46" s="1">
        <v>-153293</v>
      </c>
      <c r="I46" s="1" t="s">
        <v>298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298</v>
      </c>
      <c r="G47" s="1">
        <v>-29046</v>
      </c>
      <c r="H47" s="1">
        <v>-182120</v>
      </c>
      <c r="I47" s="1" t="s">
        <v>298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298</v>
      </c>
      <c r="G48" s="1">
        <v>-24497</v>
      </c>
      <c r="H48" s="1">
        <v>-201201</v>
      </c>
      <c r="I48" s="1" t="s">
        <v>298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298</v>
      </c>
      <c r="G4" s="1">
        <v>-24392</v>
      </c>
      <c r="H4" s="1">
        <v>-24392</v>
      </c>
      <c r="I4" s="1" t="s">
        <v>298</v>
      </c>
      <c r="J4" s="1">
        <v>53000</v>
      </c>
      <c r="K4" s="1">
        <v>19611</v>
      </c>
      <c r="L4" s="1" t="e">
        <f ca="1" t="shared" ref="L4:L24" si="0">F4+G4</f>
        <v>#VALUE!</v>
      </c>
      <c r="M4" s="19" t="s">
        <v>393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298</v>
      </c>
      <c r="G5" s="1">
        <v>-46976</v>
      </c>
      <c r="H5" s="1">
        <v>-46976</v>
      </c>
      <c r="I5" s="1" t="s">
        <v>298</v>
      </c>
      <c r="J5" s="1">
        <v>53000</v>
      </c>
      <c r="K5" s="1">
        <v>19611</v>
      </c>
      <c r="L5" s="1" t="e">
        <f ca="1"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298</v>
      </c>
      <c r="G6" s="1">
        <v>-26339</v>
      </c>
      <c r="H6" s="1">
        <v>-73315</v>
      </c>
      <c r="I6" s="1" t="s">
        <v>298</v>
      </c>
      <c r="J6" s="1">
        <v>53000</v>
      </c>
      <c r="K6" s="1">
        <v>19611</v>
      </c>
      <c r="L6" s="1" t="e">
        <f ca="1"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298</v>
      </c>
      <c r="G7" s="1">
        <v>-27273</v>
      </c>
      <c r="H7" s="1">
        <v>-95217</v>
      </c>
      <c r="I7" s="1" t="s">
        <v>298</v>
      </c>
      <c r="J7" s="1">
        <v>53000</v>
      </c>
      <c r="K7" s="1">
        <v>19611</v>
      </c>
      <c r="L7" s="1" t="e">
        <f ca="1"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298</v>
      </c>
      <c r="G8" s="1">
        <v>-29204</v>
      </c>
      <c r="H8" s="1">
        <v>-124421</v>
      </c>
      <c r="I8" s="1" t="s">
        <v>298</v>
      </c>
      <c r="J8" s="1">
        <v>53000</v>
      </c>
      <c r="K8" s="1">
        <v>19611</v>
      </c>
      <c r="L8" s="1" t="e">
        <f ca="1"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298</v>
      </c>
      <c r="G9" s="1">
        <v>-26421</v>
      </c>
      <c r="H9" s="1">
        <v>-150842</v>
      </c>
      <c r="I9" s="1" t="s">
        <v>298</v>
      </c>
      <c r="J9" s="1">
        <v>53000</v>
      </c>
      <c r="K9" s="1">
        <v>19611</v>
      </c>
      <c r="L9" s="1" t="e">
        <f ca="1"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298</v>
      </c>
      <c r="G10" s="1">
        <v>-28796</v>
      </c>
      <c r="H10" s="1">
        <v>-179638</v>
      </c>
      <c r="I10" s="1" t="s">
        <v>298</v>
      </c>
      <c r="J10" s="1">
        <v>53000</v>
      </c>
      <c r="K10" s="1">
        <v>19611</v>
      </c>
      <c r="L10" s="1" t="e">
        <f ca="1"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298</v>
      </c>
      <c r="G11" s="1">
        <v>-26359</v>
      </c>
      <c r="H11" s="1">
        <v>-205997</v>
      </c>
      <c r="I11" s="1" t="s">
        <v>298</v>
      </c>
      <c r="J11" s="1">
        <v>53000</v>
      </c>
      <c r="K11" s="1">
        <v>19611</v>
      </c>
      <c r="L11" s="1" t="e">
        <f ca="1"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298</v>
      </c>
      <c r="G12" s="1">
        <v>-45313</v>
      </c>
      <c r="H12" s="1">
        <v>-224951</v>
      </c>
      <c r="I12" s="1" t="s">
        <v>298</v>
      </c>
      <c r="J12" s="1">
        <v>53000</v>
      </c>
      <c r="K12" s="1">
        <v>19611</v>
      </c>
      <c r="L12" s="1" t="e">
        <f ca="1"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298</v>
      </c>
      <c r="G13" s="1">
        <v>-29926</v>
      </c>
      <c r="H13" s="1">
        <v>-232293</v>
      </c>
      <c r="I13" s="1" t="s">
        <v>298</v>
      </c>
      <c r="J13" s="1">
        <v>53000</v>
      </c>
      <c r="K13" s="1">
        <v>19611</v>
      </c>
      <c r="L13" s="1" t="e">
        <f ca="1"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298</v>
      </c>
      <c r="G14" s="1">
        <v>-25239</v>
      </c>
      <c r="H14" s="1">
        <v>-231193</v>
      </c>
      <c r="I14" s="1" t="s">
        <v>298</v>
      </c>
      <c r="J14" s="1">
        <v>53000</v>
      </c>
      <c r="K14" s="1">
        <v>19611</v>
      </c>
      <c r="L14" s="1" t="e">
        <f ca="1"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396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298</v>
      </c>
      <c r="G4" s="1">
        <v>-35278</v>
      </c>
      <c r="H4" s="1">
        <v>-35278</v>
      </c>
      <c r="I4" s="1" t="s">
        <v>298</v>
      </c>
      <c r="J4" s="1">
        <v>38000</v>
      </c>
      <c r="K4" s="1">
        <v>29963</v>
      </c>
      <c r="L4" s="1" t="e">
        <f ca="1" t="shared" ref="L4:L29" si="0">F4+G4</f>
        <v>#VALUE!</v>
      </c>
      <c r="M4" s="19" t="s">
        <v>397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298</v>
      </c>
      <c r="G5" s="1">
        <v>-49132</v>
      </c>
      <c r="H5" s="1">
        <v>-72130</v>
      </c>
      <c r="I5" s="1" t="s">
        <v>298</v>
      </c>
      <c r="J5" s="1">
        <v>38000</v>
      </c>
      <c r="K5" s="1">
        <v>29963</v>
      </c>
      <c r="L5" s="1" t="e">
        <f ca="1"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298</v>
      </c>
      <c r="G6" s="1">
        <v>-72055</v>
      </c>
      <c r="H6" s="1">
        <v>-107333</v>
      </c>
      <c r="I6" s="1" t="s">
        <v>298</v>
      </c>
      <c r="J6" s="1">
        <v>38000</v>
      </c>
      <c r="K6" s="1">
        <v>29963</v>
      </c>
      <c r="L6" s="1" t="e">
        <f ca="1"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298</v>
      </c>
      <c r="G7" s="1">
        <v>-43647</v>
      </c>
      <c r="H7" s="1">
        <v>-150980</v>
      </c>
      <c r="I7" s="1" t="s">
        <v>298</v>
      </c>
      <c r="J7" s="1">
        <v>38000</v>
      </c>
      <c r="K7" s="1">
        <v>29963</v>
      </c>
      <c r="L7" s="1" t="e">
        <f ca="1"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298</v>
      </c>
      <c r="G8" s="1">
        <v>-37525</v>
      </c>
      <c r="H8" s="1">
        <v>-188505</v>
      </c>
      <c r="I8" s="1" t="s">
        <v>298</v>
      </c>
      <c r="J8" s="1">
        <v>38000</v>
      </c>
      <c r="K8" s="1">
        <v>29963</v>
      </c>
      <c r="L8" s="1" t="e">
        <f ca="1"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298</v>
      </c>
      <c r="G9" s="1">
        <v>-73829</v>
      </c>
      <c r="H9" s="1">
        <v>-224809</v>
      </c>
      <c r="I9" s="1" t="s">
        <v>298</v>
      </c>
      <c r="J9" s="1">
        <v>38000</v>
      </c>
      <c r="K9" s="1">
        <v>29963</v>
      </c>
      <c r="L9" s="1" t="e">
        <f ca="1"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298</v>
      </c>
      <c r="G10" s="1">
        <v>-69621</v>
      </c>
      <c r="H10" s="1">
        <v>-258126</v>
      </c>
      <c r="I10" s="1" t="s">
        <v>298</v>
      </c>
      <c r="J10" s="1">
        <v>38000</v>
      </c>
      <c r="K10" s="1">
        <v>29963</v>
      </c>
      <c r="L10" s="1" t="e">
        <f ca="1"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298</v>
      </c>
      <c r="G11" s="1">
        <v>-38858</v>
      </c>
      <c r="H11" s="1">
        <v>-296984</v>
      </c>
      <c r="I11" s="1" t="s">
        <v>298</v>
      </c>
      <c r="J11" s="1">
        <v>38000</v>
      </c>
      <c r="K11" s="1">
        <v>29963</v>
      </c>
      <c r="L11" s="1" t="e">
        <f ca="1"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298</v>
      </c>
      <c r="G12" s="1">
        <v>-40236</v>
      </c>
      <c r="H12" s="1">
        <v>-294018</v>
      </c>
      <c r="I12" s="1" t="s">
        <v>298</v>
      </c>
      <c r="J12" s="1">
        <v>38000</v>
      </c>
      <c r="K12" s="1">
        <v>29963</v>
      </c>
      <c r="L12" s="1" t="e">
        <f ca="1"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298</v>
      </c>
      <c r="G13" s="1">
        <v>-43083</v>
      </c>
      <c r="H13" s="1">
        <v>-300249</v>
      </c>
      <c r="I13" s="1" t="s">
        <v>298</v>
      </c>
      <c r="J13" s="1">
        <v>38000</v>
      </c>
      <c r="K13" s="1">
        <v>29963</v>
      </c>
      <c r="L13" s="1" t="e">
        <f ca="1"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298</v>
      </c>
      <c r="G14" s="1">
        <v>-38979</v>
      </c>
      <c r="H14" s="1">
        <v>-304025</v>
      </c>
      <c r="I14" s="1" t="s">
        <v>298</v>
      </c>
      <c r="J14" s="1">
        <v>38000</v>
      </c>
      <c r="K14" s="1">
        <v>29963</v>
      </c>
      <c r="L14" s="1" t="e">
        <f ca="1"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298</v>
      </c>
      <c r="G15" s="1">
        <v>-42483</v>
      </c>
      <c r="H15" s="1">
        <v>-302861</v>
      </c>
      <c r="I15" s="1" t="s">
        <v>298</v>
      </c>
      <c r="J15" s="1">
        <v>38000</v>
      </c>
      <c r="K15" s="1">
        <v>29963</v>
      </c>
      <c r="L15" s="1" t="e">
        <f ca="1"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298</v>
      </c>
      <c r="G16" s="1">
        <v>-38887</v>
      </c>
      <c r="H16" s="1">
        <v>-341748</v>
      </c>
      <c r="I16" s="1" t="s">
        <v>298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298</v>
      </c>
      <c r="G17" s="1">
        <v>-66850</v>
      </c>
      <c r="H17" s="1">
        <v>-369711</v>
      </c>
      <c r="I17" s="1" t="s">
        <v>298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298</v>
      </c>
      <c r="G18" s="1">
        <v>-44150</v>
      </c>
      <c r="H18" s="1">
        <v>-380544</v>
      </c>
      <c r="I18" s="1" t="s">
        <v>298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298</v>
      </c>
      <c r="G19" s="1">
        <v>-37235</v>
      </c>
      <c r="H19" s="1">
        <v>-378921</v>
      </c>
      <c r="I19" s="1" t="s">
        <v>298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398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364</v>
      </c>
      <c r="Z1" s="9" t="s">
        <v>364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106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298</v>
      </c>
      <c r="G4" s="1">
        <v>-35040</v>
      </c>
      <c r="H4" s="1">
        <v>-35040</v>
      </c>
      <c r="I4" s="1" t="s">
        <v>298</v>
      </c>
      <c r="J4" s="1">
        <v>34000</v>
      </c>
      <c r="K4" s="1">
        <v>26503</v>
      </c>
      <c r="L4" s="1" t="e">
        <f ca="1" t="shared" ref="L4:L34" si="0">F4+G4</f>
        <v>#VALUE!</v>
      </c>
      <c r="M4" s="19" t="s">
        <v>399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298</v>
      </c>
      <c r="G5" s="1">
        <v>-35171</v>
      </c>
      <c r="H5" s="1">
        <v>-70211</v>
      </c>
      <c r="I5" s="1" t="s">
        <v>298</v>
      </c>
      <c r="J5" s="1">
        <v>34000</v>
      </c>
      <c r="K5" s="1">
        <v>26503</v>
      </c>
      <c r="L5" s="1" t="e">
        <f ca="1"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298</v>
      </c>
      <c r="G6" s="1">
        <v>-33208</v>
      </c>
      <c r="H6" s="1">
        <v>-103419</v>
      </c>
      <c r="I6" s="1" t="s">
        <v>298</v>
      </c>
      <c r="J6" s="1">
        <v>34000</v>
      </c>
      <c r="K6" s="1">
        <v>26503</v>
      </c>
      <c r="L6" s="1" t="e">
        <f ca="1"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298</v>
      </c>
      <c r="G7" s="1">
        <v>-66780</v>
      </c>
      <c r="H7" s="1">
        <v>-136991</v>
      </c>
      <c r="I7" s="1" t="s">
        <v>298</v>
      </c>
      <c r="J7" s="1">
        <v>34000</v>
      </c>
      <c r="K7" s="1">
        <v>26503</v>
      </c>
      <c r="L7" s="1" t="e">
        <f ca="1"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298</v>
      </c>
      <c r="G8" s="1">
        <v>-38194</v>
      </c>
      <c r="H8" s="1">
        <v>-175185</v>
      </c>
      <c r="I8" s="1" t="s">
        <v>298</v>
      </c>
      <c r="J8" s="1">
        <v>34000</v>
      </c>
      <c r="K8" s="1">
        <v>26503</v>
      </c>
      <c r="L8" s="1" t="e">
        <f ca="1"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298</v>
      </c>
      <c r="G9" s="1">
        <v>-43960</v>
      </c>
      <c r="H9" s="1">
        <v>-208158</v>
      </c>
      <c r="I9" s="1" t="s">
        <v>298</v>
      </c>
      <c r="J9" s="1">
        <v>34000</v>
      </c>
      <c r="K9" s="1">
        <v>26503</v>
      </c>
      <c r="L9" s="1" t="e">
        <f ca="1"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298</v>
      </c>
      <c r="G10" s="1">
        <v>-64470</v>
      </c>
      <c r="H10" s="1">
        <v>-239655</v>
      </c>
      <c r="I10" s="1" t="s">
        <v>298</v>
      </c>
      <c r="J10" s="1">
        <v>34000</v>
      </c>
      <c r="K10" s="1">
        <v>26503</v>
      </c>
      <c r="L10" s="1" t="e">
        <f ca="1"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298</v>
      </c>
      <c r="G11" s="1">
        <v>-39053</v>
      </c>
      <c r="H11" s="1">
        <v>-278708</v>
      </c>
      <c r="I11" s="1" t="s">
        <v>298</v>
      </c>
      <c r="J11" s="1">
        <v>34000</v>
      </c>
      <c r="K11" s="1">
        <v>26503</v>
      </c>
      <c r="L11" s="1" t="e">
        <f ca="1"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298</v>
      </c>
      <c r="G12" s="1">
        <v>-33575</v>
      </c>
      <c r="H12" s="1">
        <v>-270158</v>
      </c>
      <c r="I12" s="1" t="s">
        <v>298</v>
      </c>
      <c r="J12" s="1">
        <v>34000</v>
      </c>
      <c r="K12" s="1">
        <v>26503</v>
      </c>
      <c r="L12" s="1" t="e">
        <f ca="1"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298</v>
      </c>
      <c r="G13" s="1">
        <v>-66058</v>
      </c>
      <c r="H13" s="1">
        <v>-274555</v>
      </c>
      <c r="I13" s="1" t="s">
        <v>298</v>
      </c>
      <c r="J13" s="1">
        <v>34000</v>
      </c>
      <c r="K13" s="1">
        <v>26503</v>
      </c>
      <c r="L13" s="1" t="e">
        <f ca="1"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298</v>
      </c>
      <c r="G14" s="1">
        <v>-62293</v>
      </c>
      <c r="H14" s="1">
        <v>-271157</v>
      </c>
      <c r="I14" s="1" t="s">
        <v>298</v>
      </c>
      <c r="J14" s="1">
        <v>34000</v>
      </c>
      <c r="K14" s="1">
        <v>26503</v>
      </c>
      <c r="L14" s="1" t="e">
        <f ca="1"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298</v>
      </c>
      <c r="G15" s="1">
        <v>-34768</v>
      </c>
      <c r="H15" s="1">
        <v>-265260</v>
      </c>
      <c r="I15" s="1" t="s">
        <v>298</v>
      </c>
      <c r="J15" s="1">
        <v>34000</v>
      </c>
      <c r="K15" s="1">
        <v>26503</v>
      </c>
      <c r="L15" s="1" t="e">
        <f ca="1"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298</v>
      </c>
      <c r="G16" s="1">
        <v>-36001</v>
      </c>
      <c r="H16" s="1">
        <v>-263070</v>
      </c>
      <c r="I16" s="1" t="s">
        <v>298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298</v>
      </c>
      <c r="G17" s="1">
        <v>-38548</v>
      </c>
      <c r="H17" s="1">
        <v>-268645</v>
      </c>
      <c r="I17" s="1" t="s">
        <v>298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298</v>
      </c>
      <c r="G18" s="1">
        <v>-34876</v>
      </c>
      <c r="H18" s="1">
        <v>-272024</v>
      </c>
      <c r="I18" s="1" t="s">
        <v>298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298</v>
      </c>
      <c r="G19" s="1">
        <v>-38011</v>
      </c>
      <c r="H19" s="1">
        <v>-270982</v>
      </c>
      <c r="I19" s="1" t="s">
        <v>298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298</v>
      </c>
      <c r="G20" s="1">
        <v>-34793</v>
      </c>
      <c r="H20" s="1">
        <v>-305775</v>
      </c>
      <c r="I20" s="1" t="s">
        <v>298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298</v>
      </c>
      <c r="G21" s="1">
        <v>-59812</v>
      </c>
      <c r="H21" s="1">
        <v>-330794</v>
      </c>
      <c r="I21" s="1" t="s">
        <v>298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298</v>
      </c>
      <c r="G22" s="1">
        <v>-39502</v>
      </c>
      <c r="H22" s="1">
        <v>-340486</v>
      </c>
      <c r="I22" s="1" t="s">
        <v>298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298</v>
      </c>
      <c r="G23" s="1">
        <v>-33316</v>
      </c>
      <c r="H23" s="1">
        <v>-339034</v>
      </c>
      <c r="I23" s="1" t="s">
        <v>298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400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364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401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9" t="s">
        <v>402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298</v>
      </c>
      <c r="G11" s="1">
        <v>-348134</v>
      </c>
      <c r="H11" s="1">
        <v>-26568</v>
      </c>
      <c r="I11" s="1" t="s">
        <v>298</v>
      </c>
      <c r="J11" s="1">
        <v>217159000</v>
      </c>
      <c r="K11" s="1">
        <v>167907</v>
      </c>
      <c r="L11" s="1" t="e">
        <f ca="1"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298</v>
      </c>
      <c r="G12" s="1">
        <v>-259771</v>
      </c>
      <c r="H12" s="1">
        <v>-312484</v>
      </c>
      <c r="I12" s="1" t="s">
        <v>298</v>
      </c>
      <c r="J12" s="1">
        <v>217159000</v>
      </c>
      <c r="K12" s="1">
        <v>167907</v>
      </c>
      <c r="L12" s="1" t="e">
        <f ca="1"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298</v>
      </c>
      <c r="G13" s="1">
        <v>-224643</v>
      </c>
      <c r="H13" s="1">
        <v>-533241</v>
      </c>
      <c r="I13" s="1" t="s">
        <v>298</v>
      </c>
      <c r="J13" s="1">
        <v>217159000</v>
      </c>
      <c r="K13" s="1">
        <v>167907</v>
      </c>
      <c r="L13" s="1" t="e">
        <f ca="1"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298</v>
      </c>
      <c r="G14" s="1">
        <v>-212104</v>
      </c>
      <c r="H14" s="1">
        <v>-746374</v>
      </c>
      <c r="I14" s="1" t="s">
        <v>298</v>
      </c>
      <c r="J14" s="1">
        <v>217159000</v>
      </c>
      <c r="K14" s="1">
        <v>167907</v>
      </c>
      <c r="L14" s="1" t="e">
        <f ca="1"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298</v>
      </c>
      <c r="G15" s="1">
        <v>-426530</v>
      </c>
      <c r="H15" s="1">
        <v>-960137</v>
      </c>
      <c r="I15" s="1" t="s">
        <v>298</v>
      </c>
      <c r="J15" s="1">
        <v>217159000</v>
      </c>
      <c r="K15" s="1">
        <v>167907</v>
      </c>
      <c r="L15" s="1" t="e">
        <f ca="1"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298</v>
      </c>
      <c r="G16" s="1">
        <v>-243951</v>
      </c>
      <c r="H16" s="1">
        <v>-1226628</v>
      </c>
      <c r="I16" s="1" t="s">
        <v>298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298</v>
      </c>
      <c r="G17" s="1">
        <v>-280781</v>
      </c>
      <c r="H17" s="1">
        <v>-1484151</v>
      </c>
      <c r="I17" s="1" t="s">
        <v>298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298</v>
      </c>
      <c r="G18" s="1">
        <v>-411780</v>
      </c>
      <c r="H18" s="1">
        <v>-1715451</v>
      </c>
      <c r="I18" s="1" t="s">
        <v>298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298</v>
      </c>
      <c r="G19" s="1">
        <v>-249433</v>
      </c>
      <c r="H19" s="1">
        <v>-1816108</v>
      </c>
      <c r="I19" s="1" t="s">
        <v>298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298</v>
      </c>
      <c r="G20" s="1">
        <v>-214449</v>
      </c>
      <c r="H20" s="1">
        <v>-1725530</v>
      </c>
      <c r="I20" s="1" t="s">
        <v>298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298</v>
      </c>
      <c r="G21" s="1">
        <v>-421921</v>
      </c>
      <c r="H21" s="1">
        <v>-1753615</v>
      </c>
      <c r="I21" s="1" t="s">
        <v>298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298</v>
      </c>
      <c r="G22" s="1">
        <v>-397873</v>
      </c>
      <c r="H22" s="1">
        <v>-1731912</v>
      </c>
      <c r="I22" s="1" t="s">
        <v>298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298</v>
      </c>
      <c r="G23" s="1">
        <v>-222064</v>
      </c>
      <c r="H23" s="1">
        <v>-1694246</v>
      </c>
      <c r="I23" s="1" t="s">
        <v>298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298</v>
      </c>
      <c r="G24" s="1">
        <v>-229942</v>
      </c>
      <c r="H24" s="1">
        <v>-1680257</v>
      </c>
      <c r="I24" s="1" t="s">
        <v>298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298</v>
      </c>
      <c r="G25" s="1">
        <v>-246211</v>
      </c>
      <c r="H25" s="1">
        <v>-1715864</v>
      </c>
      <c r="I25" s="1" t="s">
        <v>298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298</v>
      </c>
      <c r="G26" s="1">
        <v>-222756</v>
      </c>
      <c r="H26" s="1">
        <v>-1737444</v>
      </c>
      <c r="I26" s="1" t="s">
        <v>298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298</v>
      </c>
      <c r="G27" s="1">
        <v>-242778</v>
      </c>
      <c r="H27" s="1">
        <v>-1730789</v>
      </c>
      <c r="I27" s="1" t="s">
        <v>298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298</v>
      </c>
      <c r="G28" s="1">
        <v>-222228</v>
      </c>
      <c r="H28" s="1">
        <v>-1953017</v>
      </c>
      <c r="I28" s="1" t="s">
        <v>298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298</v>
      </c>
      <c r="G29" s="1">
        <v>-382030</v>
      </c>
      <c r="H29" s="1">
        <v>-2112819</v>
      </c>
      <c r="I29" s="1" t="s">
        <v>298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298</v>
      </c>
      <c r="G30" s="1">
        <v>-252309</v>
      </c>
      <c r="H30" s="1">
        <v>-2174727</v>
      </c>
      <c r="I30" s="1" t="s">
        <v>298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298</v>
      </c>
      <c r="G31" s="1">
        <v>-212790</v>
      </c>
      <c r="H31" s="1">
        <v>-2165453</v>
      </c>
      <c r="I31" s="1" t="s">
        <v>298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298</v>
      </c>
      <c r="G4" s="1">
        <v>-49503</v>
      </c>
      <c r="H4" s="1">
        <v>-49503</v>
      </c>
      <c r="I4" s="1" t="s">
        <v>298</v>
      </c>
      <c r="J4" s="1">
        <v>53000</v>
      </c>
      <c r="K4" s="1">
        <v>40350</v>
      </c>
      <c r="L4" s="1" t="e">
        <f ca="1" t="shared" ref="L4:L25" si="0">F4+G4</f>
        <v>#VALUE!</v>
      </c>
      <c r="M4" s="19" t="s">
        <v>403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298</v>
      </c>
      <c r="G5" s="1">
        <v>-95972</v>
      </c>
      <c r="H5" s="1">
        <v>-95972</v>
      </c>
      <c r="I5" s="1" t="s">
        <v>298</v>
      </c>
      <c r="J5" s="1">
        <v>53000</v>
      </c>
      <c r="K5" s="1">
        <v>40350</v>
      </c>
      <c r="L5" s="1" t="e">
        <f ca="1"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298</v>
      </c>
      <c r="G6" s="1">
        <v>-54197</v>
      </c>
      <c r="H6" s="1">
        <v>-150169</v>
      </c>
      <c r="I6" s="1" t="s">
        <v>298</v>
      </c>
      <c r="J6" s="1">
        <v>53000</v>
      </c>
      <c r="K6" s="1">
        <v>40350</v>
      </c>
      <c r="L6" s="1" t="e">
        <f ca="1"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298</v>
      </c>
      <c r="G7" s="1">
        <v>-56119</v>
      </c>
      <c r="H7" s="1">
        <v>-195236</v>
      </c>
      <c r="I7" s="1" t="s">
        <v>298</v>
      </c>
      <c r="J7" s="1">
        <v>53000</v>
      </c>
      <c r="K7" s="1">
        <v>40350</v>
      </c>
      <c r="L7" s="1" t="e">
        <f ca="1"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298</v>
      </c>
      <c r="G8" s="1">
        <v>-60090</v>
      </c>
      <c r="H8" s="1">
        <v>-255326</v>
      </c>
      <c r="I8" s="1" t="s">
        <v>298</v>
      </c>
      <c r="J8" s="1">
        <v>53000</v>
      </c>
      <c r="K8" s="1">
        <v>40350</v>
      </c>
      <c r="L8" s="1" t="e">
        <f ca="1"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298</v>
      </c>
      <c r="G9" s="1">
        <v>-54366</v>
      </c>
      <c r="H9" s="1">
        <v>-309692</v>
      </c>
      <c r="I9" s="1" t="s">
        <v>298</v>
      </c>
      <c r="J9" s="1">
        <v>53000</v>
      </c>
      <c r="K9" s="1">
        <v>40350</v>
      </c>
      <c r="L9" s="1" t="e">
        <f ca="1"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298</v>
      </c>
      <c r="G10" s="1">
        <v>-59252</v>
      </c>
      <c r="H10" s="1">
        <v>-368944</v>
      </c>
      <c r="I10" s="1" t="s">
        <v>298</v>
      </c>
      <c r="J10" s="1">
        <v>53000</v>
      </c>
      <c r="K10" s="1">
        <v>40350</v>
      </c>
      <c r="L10" s="1" t="e">
        <f ca="1"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298</v>
      </c>
      <c r="G11" s="1">
        <v>-54237</v>
      </c>
      <c r="H11" s="1">
        <v>-423181</v>
      </c>
      <c r="I11" s="1" t="s">
        <v>298</v>
      </c>
      <c r="J11" s="1">
        <v>53000</v>
      </c>
      <c r="K11" s="1">
        <v>40350</v>
      </c>
      <c r="L11" s="1" t="e">
        <f ca="1"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298</v>
      </c>
      <c r="G12" s="1">
        <v>-93238</v>
      </c>
      <c r="H12" s="1">
        <v>-462182</v>
      </c>
      <c r="I12" s="1" t="s">
        <v>298</v>
      </c>
      <c r="J12" s="1">
        <v>53000</v>
      </c>
      <c r="K12" s="1">
        <v>40350</v>
      </c>
      <c r="L12" s="1" t="e">
        <f ca="1"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298</v>
      </c>
      <c r="G13" s="1">
        <v>-61578</v>
      </c>
      <c r="H13" s="1">
        <v>-477291</v>
      </c>
      <c r="I13" s="1" t="s">
        <v>298</v>
      </c>
      <c r="J13" s="1">
        <v>53000</v>
      </c>
      <c r="K13" s="1">
        <v>40350</v>
      </c>
      <c r="L13" s="1" t="e">
        <f ca="1"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298</v>
      </c>
      <c r="G14" s="1">
        <v>-51933</v>
      </c>
      <c r="H14" s="1">
        <v>-475027</v>
      </c>
      <c r="I14" s="1" t="s">
        <v>298</v>
      </c>
      <c r="J14" s="1">
        <v>53000</v>
      </c>
      <c r="K14" s="1">
        <v>40350</v>
      </c>
      <c r="L14" s="1" t="e">
        <f ca="1"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364</v>
      </c>
    </row>
    <row r="2" ht="183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74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9" t="s">
        <v>404</v>
      </c>
      <c r="N4" s="4">
        <v>43629</v>
      </c>
      <c r="O4" s="5">
        <v>0.485416666666667</v>
      </c>
      <c r="P4" t="s">
        <v>375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298</v>
      </c>
      <c r="G5" s="1">
        <v>-869</v>
      </c>
      <c r="H5" s="1">
        <v>-404</v>
      </c>
      <c r="I5" s="1" t="s">
        <v>298</v>
      </c>
      <c r="J5" s="1">
        <v>153000</v>
      </c>
      <c r="K5" s="1">
        <v>386</v>
      </c>
      <c r="L5" s="1" t="e">
        <f ca="1"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298</v>
      </c>
      <c r="G6" s="1">
        <v>-775</v>
      </c>
      <c r="H6" s="1">
        <v>-1179</v>
      </c>
      <c r="I6" s="1" t="s">
        <v>298</v>
      </c>
      <c r="J6" s="1">
        <v>153000</v>
      </c>
      <c r="K6" s="1">
        <v>386</v>
      </c>
      <c r="L6" s="1" t="e">
        <f ca="1"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298</v>
      </c>
      <c r="G7" s="1">
        <v>-1232</v>
      </c>
      <c r="H7" s="1">
        <v>-1636</v>
      </c>
      <c r="I7" s="1" t="s">
        <v>298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298</v>
      </c>
      <c r="G8" s="1">
        <v>-780</v>
      </c>
      <c r="H8" s="1">
        <v>-2416</v>
      </c>
      <c r="I8" s="1" t="s">
        <v>298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298</v>
      </c>
      <c r="G9" s="1">
        <v>-1009</v>
      </c>
      <c r="H9" s="1">
        <v>-3425</v>
      </c>
      <c r="I9" s="1" t="s">
        <v>298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298</v>
      </c>
      <c r="G10" s="1">
        <v>-779</v>
      </c>
      <c r="H10" s="1">
        <v>-4204</v>
      </c>
      <c r="I10" s="1" t="s">
        <v>298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298</v>
      </c>
      <c r="G11" s="1">
        <v>-897</v>
      </c>
      <c r="H11" s="1">
        <v>-5101</v>
      </c>
      <c r="I11" s="1" t="s">
        <v>298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298</v>
      </c>
      <c r="G28" s="1">
        <v>-1201</v>
      </c>
      <c r="H28" s="1">
        <v>-183</v>
      </c>
      <c r="I28" s="1" t="s">
        <v>298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298</v>
      </c>
      <c r="G29" s="1">
        <v>-897</v>
      </c>
      <c r="H29" s="1">
        <v>-1068</v>
      </c>
      <c r="I29" s="1" t="s">
        <v>298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298</v>
      </c>
      <c r="G30" s="1">
        <v>-775</v>
      </c>
      <c r="H30" s="1">
        <v>-1865</v>
      </c>
      <c r="I30" s="1" t="s">
        <v>298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298</v>
      </c>
      <c r="G31" s="1">
        <v>-732</v>
      </c>
      <c r="H31" s="1">
        <v>-2658</v>
      </c>
      <c r="I31" s="1" t="s">
        <v>298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298</v>
      </c>
      <c r="G32" s="1">
        <v>-1472</v>
      </c>
      <c r="H32" s="1">
        <v>-3540</v>
      </c>
      <c r="I32" s="1" t="s">
        <v>298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298</v>
      </c>
      <c r="G33" s="1">
        <v>-841</v>
      </c>
      <c r="H33" s="1">
        <v>-4497</v>
      </c>
      <c r="I33" s="1" t="s">
        <v>298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298</v>
      </c>
      <c r="G34" s="1">
        <v>-969</v>
      </c>
      <c r="H34" s="1">
        <v>-5229</v>
      </c>
      <c r="I34" s="1" t="s">
        <v>298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298</v>
      </c>
      <c r="G35" s="1">
        <v>-1421</v>
      </c>
      <c r="H35" s="1">
        <v>-5919</v>
      </c>
      <c r="I35" s="1" t="s">
        <v>298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298</v>
      </c>
      <c r="G36" s="1">
        <v>-861</v>
      </c>
      <c r="H36" s="1">
        <v>-6267</v>
      </c>
      <c r="I36" s="1" t="s">
        <v>298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298</v>
      </c>
      <c r="G37" s="1">
        <v>-740</v>
      </c>
      <c r="H37" s="1">
        <v>-5954</v>
      </c>
      <c r="I37" s="1" t="s">
        <v>298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298</v>
      </c>
      <c r="G38" s="1">
        <v>-1456</v>
      </c>
      <c r="H38" s="1">
        <v>-6051</v>
      </c>
      <c r="I38" s="1" t="s">
        <v>298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298</v>
      </c>
      <c r="G39" s="1">
        <v>-1373</v>
      </c>
      <c r="H39" s="1">
        <v>-5976</v>
      </c>
      <c r="I39" s="1" t="s">
        <v>298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298</v>
      </c>
      <c r="G40" s="1">
        <v>-31889</v>
      </c>
      <c r="H40" s="1">
        <v>-36969</v>
      </c>
      <c r="I40" s="1" t="s">
        <v>298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298</v>
      </c>
      <c r="I41" s="1" t="s">
        <v>298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298</v>
      </c>
      <c r="G42" s="1">
        <v>-170067</v>
      </c>
      <c r="H42" s="1">
        <v>-333174</v>
      </c>
      <c r="I42" s="1" t="s">
        <v>298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298</v>
      </c>
      <c r="G43" s="1">
        <v>-153866</v>
      </c>
      <c r="H43" s="1">
        <v>-486346</v>
      </c>
      <c r="I43" s="1" t="s">
        <v>298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298</v>
      </c>
      <c r="G44" s="1">
        <v>-167696</v>
      </c>
      <c r="H44" s="1">
        <v>-653181</v>
      </c>
      <c r="I44" s="1" t="s">
        <v>298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298</v>
      </c>
      <c r="G45" s="1">
        <v>-153501</v>
      </c>
      <c r="H45" s="1">
        <v>-806682</v>
      </c>
      <c r="I45" s="1" t="s">
        <v>298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298</v>
      </c>
      <c r="G46" s="1">
        <v>-263882</v>
      </c>
      <c r="H46" s="1">
        <v>-917063</v>
      </c>
      <c r="I46" s="1" t="s">
        <v>298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298</v>
      </c>
      <c r="G47" s="1">
        <v>-174277</v>
      </c>
      <c r="H47" s="1">
        <v>-1090683</v>
      </c>
      <c r="I47" s="1" t="s">
        <v>298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298</v>
      </c>
      <c r="G48" s="1">
        <v>-146982</v>
      </c>
      <c r="H48" s="1">
        <v>-1205776</v>
      </c>
      <c r="I48" s="1" t="s">
        <v>298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364</v>
      </c>
    </row>
    <row r="2" ht="127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375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298</v>
      </c>
      <c r="G12" s="1">
        <v>-1057</v>
      </c>
      <c r="H12" s="1">
        <v>13408</v>
      </c>
      <c r="I12" s="1" t="s">
        <v>298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298</v>
      </c>
      <c r="G13" s="1">
        <v>-1038</v>
      </c>
      <c r="H13" s="1">
        <v>10321</v>
      </c>
      <c r="I13" s="1" t="s">
        <v>298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298</v>
      </c>
      <c r="G14" s="1">
        <v>-1650</v>
      </c>
      <c r="H14" s="1">
        <v>8045</v>
      </c>
      <c r="I14" s="1" t="s">
        <v>298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298</v>
      </c>
      <c r="G15" s="1">
        <v>-1046</v>
      </c>
      <c r="H15" s="1">
        <v>5065</v>
      </c>
      <c r="I15" s="1" t="s">
        <v>298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298</v>
      </c>
      <c r="G16" s="1">
        <v>-1352</v>
      </c>
      <c r="H16" s="1">
        <v>1207</v>
      </c>
      <c r="I16" s="1" t="s">
        <v>298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298</v>
      </c>
      <c r="G17" s="1">
        <v>-1044</v>
      </c>
      <c r="H17" s="1">
        <v>-1659</v>
      </c>
      <c r="I17" s="1" t="s">
        <v>298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298</v>
      </c>
      <c r="G18" s="1">
        <v>-1202</v>
      </c>
      <c r="H18" s="1">
        <v>-5100</v>
      </c>
      <c r="I18" s="1" t="s">
        <v>298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298</v>
      </c>
      <c r="G35" s="1">
        <v>-1648</v>
      </c>
      <c r="H35" s="1">
        <v>-125</v>
      </c>
      <c r="I35" s="1" t="s">
        <v>298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298</v>
      </c>
      <c r="G36" s="1">
        <v>-1230</v>
      </c>
      <c r="H36" s="1">
        <v>-1418</v>
      </c>
      <c r="I36" s="1" t="s">
        <v>298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298</v>
      </c>
      <c r="G37" s="1">
        <v>-1064</v>
      </c>
      <c r="H37" s="1">
        <v>-2538</v>
      </c>
      <c r="I37" s="1" t="s">
        <v>298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298</v>
      </c>
      <c r="G38" s="1">
        <v>-1005</v>
      </c>
      <c r="H38" s="1">
        <v>-3553</v>
      </c>
      <c r="I38" s="1" t="s">
        <v>298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298</v>
      </c>
      <c r="G39" s="1">
        <v>-2021</v>
      </c>
      <c r="H39" s="1">
        <v>-4653</v>
      </c>
      <c r="I39" s="1" t="s">
        <v>298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298</v>
      </c>
      <c r="G40" s="1">
        <v>-1154</v>
      </c>
      <c r="H40" s="1">
        <v>-5990</v>
      </c>
      <c r="I40" s="1" t="s">
        <v>298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298</v>
      </c>
      <c r="G41" s="1">
        <v>-1329</v>
      </c>
      <c r="H41" s="1">
        <v>-7063</v>
      </c>
      <c r="I41" s="1" t="s">
        <v>298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298</v>
      </c>
      <c r="G42" s="1">
        <v>-1950</v>
      </c>
      <c r="H42" s="1">
        <v>-8123</v>
      </c>
      <c r="I42" s="1" t="s">
        <v>298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298</v>
      </c>
      <c r="G43" s="1">
        <v>-1181</v>
      </c>
      <c r="H43" s="1">
        <v>-8600</v>
      </c>
      <c r="I43" s="1" t="s">
        <v>298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298</v>
      </c>
      <c r="G44" s="1">
        <v>-1016</v>
      </c>
      <c r="H44" s="1">
        <v>-8172</v>
      </c>
      <c r="I44" s="1" t="s">
        <v>298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298</v>
      </c>
      <c r="G45" s="1">
        <v>-1999</v>
      </c>
      <c r="H45" s="1">
        <v>-9305</v>
      </c>
      <c r="I45" s="1" t="s">
        <v>298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298</v>
      </c>
      <c r="G46" s="1">
        <v>-1885</v>
      </c>
      <c r="H46" s="1">
        <v>-8202</v>
      </c>
      <c r="I46" s="1" t="s">
        <v>298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298</v>
      </c>
      <c r="G47" s="1">
        <v>-1051</v>
      </c>
      <c r="H47" s="1">
        <v>-8023</v>
      </c>
      <c r="I47" s="1" t="s">
        <v>298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298</v>
      </c>
      <c r="G48" s="1">
        <v>-1088</v>
      </c>
      <c r="H48" s="1">
        <v>-7957</v>
      </c>
      <c r="I48" s="1" t="s">
        <v>298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298</v>
      </c>
      <c r="G49" s="1">
        <v>-1166</v>
      </c>
      <c r="H49" s="1">
        <v>-8126</v>
      </c>
      <c r="I49" s="1" t="s">
        <v>298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298</v>
      </c>
      <c r="G50" s="1">
        <v>-1055</v>
      </c>
      <c r="H50" s="1">
        <v>-8228</v>
      </c>
      <c r="I50" s="1" t="s">
        <v>298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298</v>
      </c>
      <c r="G51" s="1">
        <v>-1150</v>
      </c>
      <c r="H51" s="1">
        <v>-8197</v>
      </c>
      <c r="I51" s="1" t="s">
        <v>298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298</v>
      </c>
      <c r="G52" s="1">
        <v>-2203</v>
      </c>
      <c r="H52" s="1">
        <v>-9250</v>
      </c>
      <c r="I52" s="1" t="s">
        <v>298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298</v>
      </c>
      <c r="G53" s="1">
        <v>-1810</v>
      </c>
      <c r="H53" s="1">
        <v>-10007</v>
      </c>
      <c r="I53" s="1" t="s">
        <v>298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298</v>
      </c>
      <c r="G54" s="1">
        <v>-1195557</v>
      </c>
      <c r="H54" s="1">
        <v>-1204662</v>
      </c>
      <c r="I54" s="1" t="s">
        <v>298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298</v>
      </c>
      <c r="G55" s="1">
        <v>-1008300</v>
      </c>
      <c r="H55" s="1">
        <v>-2211911</v>
      </c>
      <c r="I55" s="1" t="s">
        <v>298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364</v>
      </c>
    </row>
    <row r="2" ht="211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405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298</v>
      </c>
      <c r="G4" s="1">
        <v>-1189669</v>
      </c>
      <c r="H4" s="1">
        <v>-1189669</v>
      </c>
      <c r="I4" s="1" t="s">
        <v>298</v>
      </c>
      <c r="J4" s="1">
        <v>976000</v>
      </c>
      <c r="K4" s="1">
        <v>497619</v>
      </c>
      <c r="L4" s="1" t="e">
        <f ca="1">F4+G4</f>
        <v>#VALUE!</v>
      </c>
      <c r="M4" s="19" t="s">
        <v>406</v>
      </c>
      <c r="N4" s="4">
        <v>43633</v>
      </c>
      <c r="O4" s="5">
        <v>0.546527777777778</v>
      </c>
      <c r="P4" s="6" t="s">
        <v>407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298</v>
      </c>
      <c r="G5" s="1">
        <v>-994</v>
      </c>
      <c r="H5" s="1">
        <v>-2183867</v>
      </c>
      <c r="I5" s="1" t="s">
        <v>298</v>
      </c>
      <c r="J5" s="1">
        <v>976000</v>
      </c>
      <c r="K5" s="1">
        <v>497619</v>
      </c>
      <c r="L5" s="1" t="e">
        <f ca="1"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298</v>
      </c>
      <c r="G6" s="1">
        <v>-1144597</v>
      </c>
      <c r="H6" s="1">
        <v>-3328464</v>
      </c>
      <c r="I6" s="1" t="s">
        <v>298</v>
      </c>
      <c r="J6" s="1">
        <v>976000</v>
      </c>
      <c r="K6" s="1">
        <v>497619</v>
      </c>
      <c r="L6" s="1" t="e">
        <f ca="1"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298</v>
      </c>
      <c r="G23" s="1">
        <v>-1571073</v>
      </c>
      <c r="H23" s="1">
        <v>363360</v>
      </c>
      <c r="I23" s="1" t="s">
        <v>298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298</v>
      </c>
      <c r="G24" s="1">
        <v>-1172302</v>
      </c>
      <c r="H24" s="1">
        <v>-913532</v>
      </c>
      <c r="I24" s="1" t="s">
        <v>298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298</v>
      </c>
      <c r="G25" s="1">
        <v>-1013777</v>
      </c>
      <c r="H25" s="1">
        <v>-2022615</v>
      </c>
      <c r="I25" s="1" t="s">
        <v>298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298</v>
      </c>
      <c r="G26" s="1">
        <v>-957190</v>
      </c>
      <c r="H26" s="1">
        <v>-3099406</v>
      </c>
      <c r="I26" s="1" t="s">
        <v>298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298</v>
      </c>
      <c r="G27" s="1">
        <v>-1924860</v>
      </c>
      <c r="H27" s="1">
        <v>-4229396</v>
      </c>
      <c r="I27" s="1" t="s">
        <v>298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298</v>
      </c>
      <c r="G28" s="1">
        <v>-1100911</v>
      </c>
      <c r="H28" s="1">
        <v>-5511303</v>
      </c>
      <c r="I28" s="1" t="s">
        <v>298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298</v>
      </c>
      <c r="G29" s="1">
        <v>-1267114</v>
      </c>
      <c r="H29" s="1">
        <v>-6697042</v>
      </c>
      <c r="I29" s="1" t="s">
        <v>298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298</v>
      </c>
      <c r="G30" s="1">
        <v>-1858290</v>
      </c>
      <c r="H30" s="1">
        <v>-7741542</v>
      </c>
      <c r="I30" s="1" t="s">
        <v>298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298</v>
      </c>
      <c r="G31" s="1">
        <v>-1125650</v>
      </c>
      <c r="H31" s="1">
        <v>-8195790</v>
      </c>
      <c r="I31" s="1" t="s">
        <v>298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298</v>
      </c>
      <c r="G32" s="1">
        <v>-967772</v>
      </c>
      <c r="H32" s="1">
        <v>-7787026</v>
      </c>
      <c r="I32" s="1" t="s">
        <v>298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298</v>
      </c>
      <c r="G33" s="1">
        <v>-1904057</v>
      </c>
      <c r="H33" s="1">
        <v>-7913768</v>
      </c>
      <c r="I33" s="1" t="s">
        <v>298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298</v>
      </c>
      <c r="G34" s="1">
        <v>-1795531</v>
      </c>
      <c r="H34" s="1">
        <v>-7815824</v>
      </c>
      <c r="I34" s="1" t="s">
        <v>298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298</v>
      </c>
      <c r="G35" s="1">
        <v>-1002140</v>
      </c>
      <c r="H35" s="1">
        <v>-7645844</v>
      </c>
      <c r="I35" s="1" t="s">
        <v>298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298</v>
      </c>
      <c r="G36" s="1">
        <v>-1037687</v>
      </c>
      <c r="H36" s="1">
        <v>-7582711</v>
      </c>
      <c r="I36" s="1" t="s">
        <v>298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298</v>
      </c>
      <c r="G37" s="1">
        <v>-1111109</v>
      </c>
      <c r="H37" s="1">
        <v>-7743402</v>
      </c>
      <c r="I37" s="1" t="s">
        <v>298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298</v>
      </c>
      <c r="G38" s="1">
        <v>-1005259</v>
      </c>
      <c r="H38" s="1">
        <v>-7840789</v>
      </c>
      <c r="I38" s="1" t="s">
        <v>298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298</v>
      </c>
      <c r="G39" s="1">
        <v>-1095615</v>
      </c>
      <c r="H39" s="1">
        <v>-7810754</v>
      </c>
      <c r="I39" s="1" t="s">
        <v>298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298</v>
      </c>
      <c r="G40" s="1">
        <v>-1002878</v>
      </c>
      <c r="H40" s="1">
        <v>-8813632</v>
      </c>
      <c r="I40" s="1" t="s">
        <v>298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298</v>
      </c>
      <c r="G41" s="1">
        <v>-1724040</v>
      </c>
      <c r="H41" s="1">
        <v>-9534794</v>
      </c>
      <c r="I41" s="1" t="s">
        <v>298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298</v>
      </c>
      <c r="G42" s="1">
        <v>-1138614</v>
      </c>
      <c r="H42" s="1">
        <v>-9814162</v>
      </c>
      <c r="I42" s="1" t="s">
        <v>298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298</v>
      </c>
      <c r="G43" s="1">
        <v>-2098900</v>
      </c>
      <c r="H43" s="1">
        <v>-9772308</v>
      </c>
      <c r="I43" s="1" t="s">
        <v>298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335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298</v>
      </c>
      <c r="G4" s="1">
        <v>-90536725</v>
      </c>
      <c r="H4" s="1">
        <v>-370157889</v>
      </c>
      <c r="I4" s="1" t="s">
        <v>298</v>
      </c>
      <c r="J4" s="1">
        <v>18921312000</v>
      </c>
      <c r="K4" s="1">
        <v>58519523</v>
      </c>
      <c r="L4" s="1" t="e">
        <f ca="1" t="shared" ref="L4:L36" si="0">F4+G4</f>
        <v>#VALUE!</v>
      </c>
      <c r="M4" s="19" t="s">
        <v>408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298</v>
      </c>
      <c r="G5" s="1">
        <v>-78293935</v>
      </c>
      <c r="H5" s="1">
        <v>-448451824</v>
      </c>
      <c r="I5" s="1" t="s">
        <v>298</v>
      </c>
      <c r="J5" s="1">
        <v>18921312000</v>
      </c>
      <c r="K5" s="1">
        <v>58519523</v>
      </c>
      <c r="L5" s="1" t="e">
        <f ca="1"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298</v>
      </c>
      <c r="G6" s="1">
        <v>-73923638</v>
      </c>
      <c r="H6" s="1">
        <v>-522375462</v>
      </c>
      <c r="I6" s="1" t="s">
        <v>298</v>
      </c>
      <c r="J6" s="1">
        <v>18921312000</v>
      </c>
      <c r="K6" s="1">
        <v>58519523</v>
      </c>
      <c r="L6" s="1" t="e">
        <f ca="1"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298</v>
      </c>
      <c r="G7" s="1">
        <v>-148657564</v>
      </c>
      <c r="H7" s="1">
        <v>-597109388</v>
      </c>
      <c r="I7" s="1" t="s">
        <v>298</v>
      </c>
      <c r="J7" s="1">
        <v>18921312000</v>
      </c>
      <c r="K7" s="1">
        <v>58519523</v>
      </c>
      <c r="L7" s="1" t="e">
        <f ca="1"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298</v>
      </c>
      <c r="G8" s="1">
        <v>-85023264</v>
      </c>
      <c r="H8" s="1">
        <v>-615936002</v>
      </c>
      <c r="I8" s="1" t="s">
        <v>298</v>
      </c>
      <c r="J8" s="1">
        <v>18921312000</v>
      </c>
      <c r="K8" s="1">
        <v>58519523</v>
      </c>
      <c r="L8" s="1" t="e">
        <f ca="1"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298</v>
      </c>
      <c r="G9" s="1">
        <v>-97859097</v>
      </c>
      <c r="H9" s="1">
        <v>-597245950</v>
      </c>
      <c r="I9" s="1" t="s">
        <v>298</v>
      </c>
      <c r="J9" s="1">
        <v>18921312000</v>
      </c>
      <c r="K9" s="1">
        <v>58519523</v>
      </c>
      <c r="L9" s="1" t="e">
        <f ca="1"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298</v>
      </c>
      <c r="G10" s="1">
        <v>-143515522</v>
      </c>
      <c r="H10" s="1">
        <v>-597879288</v>
      </c>
      <c r="I10" s="1" t="s">
        <v>298</v>
      </c>
      <c r="J10" s="1">
        <v>18921312000</v>
      </c>
      <c r="K10" s="1">
        <v>58519523</v>
      </c>
      <c r="L10" s="1" t="e">
        <f ca="1"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298</v>
      </c>
      <c r="G11" s="1">
        <v>-86933792</v>
      </c>
      <c r="H11" s="1">
        <v>-632960802</v>
      </c>
      <c r="I11" s="1" t="s">
        <v>298</v>
      </c>
      <c r="J11" s="1">
        <v>18921312000</v>
      </c>
      <c r="K11" s="1">
        <v>58519523</v>
      </c>
      <c r="L11" s="1" t="e">
        <f ca="1"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298</v>
      </c>
      <c r="G12" s="1">
        <v>-74740934</v>
      </c>
      <c r="H12" s="1">
        <v>-601391996</v>
      </c>
      <c r="I12" s="1" t="s">
        <v>298</v>
      </c>
      <c r="J12" s="1">
        <v>18921312000</v>
      </c>
      <c r="K12" s="1">
        <v>58519523</v>
      </c>
      <c r="L12" s="1" t="e">
        <f ca="1"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298</v>
      </c>
      <c r="G13" s="1">
        <v>-147050129</v>
      </c>
      <c r="H13" s="1">
        <v>-611180271</v>
      </c>
      <c r="I13" s="1" t="s">
        <v>298</v>
      </c>
      <c r="J13" s="1">
        <v>18921312000</v>
      </c>
      <c r="K13" s="1">
        <v>58519523</v>
      </c>
      <c r="L13" s="1" t="e">
        <f ca="1"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298</v>
      </c>
      <c r="G14" s="1">
        <v>-138668688</v>
      </c>
      <c r="H14" s="1">
        <v>-603616126</v>
      </c>
      <c r="I14" s="1" t="s">
        <v>298</v>
      </c>
      <c r="J14" s="1">
        <v>18921312000</v>
      </c>
      <c r="K14" s="1">
        <v>58519523</v>
      </c>
      <c r="L14" s="1" t="e">
        <f ca="1"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298</v>
      </c>
      <c r="G15" s="1">
        <v>-77396049</v>
      </c>
      <c r="H15" s="1">
        <v>-590488590</v>
      </c>
      <c r="I15" s="1" t="s">
        <v>298</v>
      </c>
      <c r="J15" s="1">
        <v>18921312000</v>
      </c>
      <c r="K15" s="1">
        <v>58519523</v>
      </c>
      <c r="L15" s="1" t="e">
        <f ca="1"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298</v>
      </c>
      <c r="G16" s="1">
        <v>-80141391</v>
      </c>
      <c r="H16" s="1">
        <v>-585612849</v>
      </c>
      <c r="I16" s="1" t="s">
        <v>298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298</v>
      </c>
      <c r="G17" s="1">
        <v>-85810777</v>
      </c>
      <c r="H17" s="1">
        <v>-598022952</v>
      </c>
      <c r="I17" s="1" t="s">
        <v>298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298</v>
      </c>
      <c r="G18" s="1">
        <v>-77636946</v>
      </c>
      <c r="H18" s="1">
        <v>-605545050</v>
      </c>
      <c r="I18" s="1" t="s">
        <v>298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298</v>
      </c>
      <c r="G19" s="1">
        <v>-84614180</v>
      </c>
      <c r="H19" s="1">
        <v>-603225438</v>
      </c>
      <c r="I19" s="1" t="s">
        <v>298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298</v>
      </c>
      <c r="G20" s="1">
        <v>-77452113</v>
      </c>
      <c r="H20" s="1">
        <v>-680677551</v>
      </c>
      <c r="I20" s="1" t="s">
        <v>298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298</v>
      </c>
      <c r="G21" s="1">
        <v>-133147345</v>
      </c>
      <c r="H21" s="1">
        <v>-736372783</v>
      </c>
      <c r="I21" s="1" t="s">
        <v>298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298</v>
      </c>
      <c r="G22" s="1">
        <v>-87935921</v>
      </c>
      <c r="H22" s="1">
        <v>-757949211</v>
      </c>
      <c r="I22" s="1" t="s">
        <v>298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298</v>
      </c>
      <c r="G23" s="1">
        <v>-74162783</v>
      </c>
      <c r="H23" s="1">
        <v>-754715945</v>
      </c>
      <c r="I23" s="1" t="s">
        <v>298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26" t="s">
        <v>358</v>
      </c>
      <c r="G3" s="26" t="s">
        <v>359</v>
      </c>
      <c r="H3" s="26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104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298</v>
      </c>
      <c r="G4" s="1">
        <v>-1851836</v>
      </c>
      <c r="H4" s="1">
        <v>-1851836</v>
      </c>
      <c r="I4" s="1" t="s">
        <v>298</v>
      </c>
      <c r="J4" s="1">
        <v>1768000</v>
      </c>
      <c r="K4" s="1">
        <v>1366278</v>
      </c>
      <c r="L4" s="1" t="e">
        <f ca="1" t="shared" ref="L4:L36" si="0">F4+G4</f>
        <v>#VALUE!</v>
      </c>
      <c r="M4" s="19" t="s">
        <v>399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298</v>
      </c>
      <c r="G5" s="1">
        <v>-1828938</v>
      </c>
      <c r="H5" s="1">
        <v>-3680774</v>
      </c>
      <c r="I5" s="1" t="s">
        <v>298</v>
      </c>
      <c r="J5" s="1">
        <v>1768000</v>
      </c>
      <c r="K5" s="1">
        <v>1366278</v>
      </c>
      <c r="L5" s="1" t="e">
        <f ca="1"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298</v>
      </c>
      <c r="G6" s="1">
        <v>-1726848</v>
      </c>
      <c r="H6" s="1">
        <v>-5407622</v>
      </c>
      <c r="I6" s="1" t="s">
        <v>298</v>
      </c>
      <c r="J6" s="1">
        <v>1768000</v>
      </c>
      <c r="K6" s="1">
        <v>1366278</v>
      </c>
      <c r="L6" s="1" t="e">
        <f ca="1"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298</v>
      </c>
      <c r="G7" s="1">
        <v>-3472625</v>
      </c>
      <c r="H7" s="1">
        <v>-7153399</v>
      </c>
      <c r="I7" s="1" t="s">
        <v>298</v>
      </c>
      <c r="J7" s="1">
        <v>1768000</v>
      </c>
      <c r="K7" s="1">
        <v>1366278</v>
      </c>
      <c r="L7" s="1" t="e">
        <f ca="1"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298</v>
      </c>
      <c r="G8" s="1">
        <v>-1986133</v>
      </c>
      <c r="H8" s="1">
        <v>-9139532</v>
      </c>
      <c r="I8" s="1" t="s">
        <v>298</v>
      </c>
      <c r="J8" s="1">
        <v>1768000</v>
      </c>
      <c r="K8" s="1">
        <v>1366278</v>
      </c>
      <c r="L8" s="1" t="e">
        <f ca="1"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298</v>
      </c>
      <c r="G9" s="1">
        <v>-2285978</v>
      </c>
      <c r="H9" s="1">
        <v>-10854164</v>
      </c>
      <c r="I9" s="1" t="s">
        <v>298</v>
      </c>
      <c r="J9" s="1">
        <v>1768000</v>
      </c>
      <c r="K9" s="1">
        <v>1366278</v>
      </c>
      <c r="L9" s="1" t="e">
        <f ca="1"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298</v>
      </c>
      <c r="G10" s="1">
        <v>-3352508</v>
      </c>
      <c r="H10" s="1">
        <v>-12492040</v>
      </c>
      <c r="I10" s="1" t="s">
        <v>298</v>
      </c>
      <c r="J10" s="1">
        <v>1768000</v>
      </c>
      <c r="K10" s="1">
        <v>1366278</v>
      </c>
      <c r="L10" s="1" t="e">
        <f ca="1"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298</v>
      </c>
      <c r="G11" s="1">
        <v>-2030764</v>
      </c>
      <c r="H11" s="1">
        <v>-14522804</v>
      </c>
      <c r="I11" s="1" t="s">
        <v>298</v>
      </c>
      <c r="J11" s="1">
        <v>1768000</v>
      </c>
      <c r="K11" s="1">
        <v>1366278</v>
      </c>
      <c r="L11" s="1" t="e">
        <f ca="1"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298</v>
      </c>
      <c r="G12" s="1">
        <v>-1745940</v>
      </c>
      <c r="H12" s="1">
        <v>-14048452</v>
      </c>
      <c r="I12" s="1" t="s">
        <v>298</v>
      </c>
      <c r="J12" s="1">
        <v>1768000</v>
      </c>
      <c r="K12" s="1">
        <v>1366278</v>
      </c>
      <c r="L12" s="1" t="e">
        <f ca="1"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298</v>
      </c>
      <c r="G13" s="1">
        <v>-3435075</v>
      </c>
      <c r="H13" s="1">
        <v>-14277105</v>
      </c>
      <c r="I13" s="1" t="s">
        <v>298</v>
      </c>
      <c r="J13" s="1">
        <v>1768000</v>
      </c>
      <c r="K13" s="1">
        <v>1366278</v>
      </c>
      <c r="L13" s="1" t="e">
        <f ca="1"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298</v>
      </c>
      <c r="G14" s="1">
        <v>-3239286</v>
      </c>
      <c r="H14" s="1">
        <v>-14100408</v>
      </c>
      <c r="I14" s="1" t="s">
        <v>298</v>
      </c>
      <c r="J14" s="1">
        <v>1768000</v>
      </c>
      <c r="K14" s="1">
        <v>1366278</v>
      </c>
      <c r="L14" s="1" t="e">
        <f ca="1"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298</v>
      </c>
      <c r="G15" s="1">
        <v>-1807963</v>
      </c>
      <c r="H15" s="1">
        <v>-13793750</v>
      </c>
      <c r="I15" s="1" t="s">
        <v>298</v>
      </c>
      <c r="J15" s="1">
        <v>1768000</v>
      </c>
      <c r="K15" s="1">
        <v>1366278</v>
      </c>
      <c r="L15" s="1" t="e">
        <f ca="1"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298</v>
      </c>
      <c r="G16" s="1">
        <v>-1872094</v>
      </c>
      <c r="H16" s="1">
        <v>-13679854</v>
      </c>
      <c r="I16" s="1" t="s">
        <v>298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298</v>
      </c>
      <c r="G17" s="1">
        <v>-2004531</v>
      </c>
      <c r="H17" s="1">
        <v>-13969753</v>
      </c>
      <c r="I17" s="1" t="s">
        <v>298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298</v>
      </c>
      <c r="G18" s="1">
        <v>-1813591</v>
      </c>
      <c r="H18" s="1">
        <v>-14145468</v>
      </c>
      <c r="I18" s="1" t="s">
        <v>298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298</v>
      </c>
      <c r="G19" s="1">
        <v>-1976578</v>
      </c>
      <c r="H19" s="1">
        <v>-14091282</v>
      </c>
      <c r="I19" s="1" t="s">
        <v>298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298</v>
      </c>
      <c r="G20" s="1">
        <v>-1809273</v>
      </c>
      <c r="H20" s="1">
        <v>-15900555</v>
      </c>
      <c r="I20" s="1" t="s">
        <v>298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298</v>
      </c>
      <c r="G21" s="1">
        <v>-3110308</v>
      </c>
      <c r="H21" s="1">
        <v>-17201590</v>
      </c>
      <c r="I21" s="1" t="s">
        <v>298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298</v>
      </c>
      <c r="G22" s="1">
        <v>-2054174</v>
      </c>
      <c r="H22" s="1">
        <v>-17705613</v>
      </c>
      <c r="I22" s="1" t="s">
        <v>298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298</v>
      </c>
      <c r="G23" s="1">
        <v>-1732435</v>
      </c>
      <c r="H23" s="1">
        <v>-17630085</v>
      </c>
      <c r="I23" s="1" t="s">
        <v>298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298</v>
      </c>
      <c r="G4" s="1">
        <v>-6054833</v>
      </c>
      <c r="H4" s="1">
        <v>-6054833</v>
      </c>
      <c r="I4" s="1" t="s">
        <v>298</v>
      </c>
      <c r="J4" s="1">
        <v>185136000</v>
      </c>
      <c r="K4" s="1">
        <v>2576616</v>
      </c>
      <c r="L4" s="1" t="e">
        <f ca="1" t="shared" ref="L4:L26" si="0">F4+G4</f>
        <v>#VALUE!</v>
      </c>
      <c r="M4" s="19" t="s">
        <v>403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298</v>
      </c>
      <c r="G5" s="1">
        <v>-3407735</v>
      </c>
      <c r="H5" s="1">
        <v>-9462568</v>
      </c>
      <c r="I5" s="1" t="s">
        <v>298</v>
      </c>
      <c r="J5" s="1">
        <v>185136000</v>
      </c>
      <c r="K5" s="1">
        <v>2576616</v>
      </c>
      <c r="L5" s="1" t="e">
        <f ca="1"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298</v>
      </c>
      <c r="G6" s="1">
        <v>-3528614</v>
      </c>
      <c r="H6" s="1">
        <v>-12296267</v>
      </c>
      <c r="I6" s="1" t="s">
        <v>298</v>
      </c>
      <c r="J6" s="1">
        <v>185136000</v>
      </c>
      <c r="K6" s="1">
        <v>2576616</v>
      </c>
      <c r="L6" s="1" t="e">
        <f ca="1"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298</v>
      </c>
      <c r="G7" s="1">
        <v>-3778278</v>
      </c>
      <c r="H7" s="1">
        <v>-16074545</v>
      </c>
      <c r="I7" s="1" t="s">
        <v>298</v>
      </c>
      <c r="J7" s="1">
        <v>185136000</v>
      </c>
      <c r="K7" s="1">
        <v>2576616</v>
      </c>
      <c r="L7" s="1" t="e">
        <f ca="1"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298</v>
      </c>
      <c r="G8" s="1">
        <v>-3418343</v>
      </c>
      <c r="H8" s="1">
        <v>-19492888</v>
      </c>
      <c r="I8" s="1" t="s">
        <v>298</v>
      </c>
      <c r="J8" s="1">
        <v>185136000</v>
      </c>
      <c r="K8" s="1">
        <v>2576616</v>
      </c>
      <c r="L8" s="1" t="e">
        <f ca="1"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298</v>
      </c>
      <c r="G9" s="1">
        <v>-3725592</v>
      </c>
      <c r="H9" s="1">
        <v>-23218480</v>
      </c>
      <c r="I9" s="1" t="s">
        <v>298</v>
      </c>
      <c r="J9" s="1">
        <v>185136000</v>
      </c>
      <c r="K9" s="1">
        <v>2576616</v>
      </c>
      <c r="L9" s="1" t="e">
        <f ca="1"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298</v>
      </c>
      <c r="G10" s="1">
        <v>-3410243</v>
      </c>
      <c r="H10" s="1">
        <v>-26628723</v>
      </c>
      <c r="I10" s="1" t="s">
        <v>298</v>
      </c>
      <c r="J10" s="1">
        <v>185136000</v>
      </c>
      <c r="K10" s="1">
        <v>2576616</v>
      </c>
      <c r="L10" s="1" t="e">
        <f ca="1"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298</v>
      </c>
      <c r="G11" s="1">
        <v>-5862523</v>
      </c>
      <c r="H11" s="1">
        <v>-29081003</v>
      </c>
      <c r="I11" s="1" t="s">
        <v>298</v>
      </c>
      <c r="J11" s="1">
        <v>185136000</v>
      </c>
      <c r="K11" s="1">
        <v>2576616</v>
      </c>
      <c r="L11" s="1" t="e">
        <f ca="1"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298</v>
      </c>
      <c r="G12" s="1">
        <v>-3871849</v>
      </c>
      <c r="H12" s="1">
        <v>-30031021</v>
      </c>
      <c r="I12" s="1" t="s">
        <v>298</v>
      </c>
      <c r="J12" s="1">
        <v>185136000</v>
      </c>
      <c r="K12" s="1">
        <v>2576616</v>
      </c>
      <c r="L12" s="1" t="e">
        <f ca="1"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298</v>
      </c>
      <c r="G13" s="1">
        <v>-3265413</v>
      </c>
      <c r="H13" s="1">
        <v>-29888699</v>
      </c>
      <c r="I13" s="1" t="s">
        <v>298</v>
      </c>
      <c r="J13" s="1">
        <v>185136000</v>
      </c>
      <c r="K13" s="1">
        <v>2576616</v>
      </c>
      <c r="L13" s="1" t="e">
        <f ca="1"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364</v>
      </c>
    </row>
    <row r="2" ht="195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405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298</v>
      </c>
      <c r="G4" s="1">
        <v>-33365442</v>
      </c>
      <c r="H4" s="1">
        <v>-98422539</v>
      </c>
      <c r="I4" s="1" t="s">
        <v>298</v>
      </c>
      <c r="J4" s="1">
        <v>123699000</v>
      </c>
      <c r="K4" s="1">
        <v>14515640</v>
      </c>
      <c r="L4" s="1" t="e">
        <f ca="1" t="shared" ref="L4:L59" si="0">F4+G4</f>
        <v>#VALUE!</v>
      </c>
      <c r="M4" s="19" t="s">
        <v>406</v>
      </c>
      <c r="N4" s="4">
        <v>43633</v>
      </c>
      <c r="O4" s="5">
        <v>0.5</v>
      </c>
      <c r="P4" s="6" t="s">
        <v>407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298</v>
      </c>
      <c r="G21" s="1">
        <v>-45145142</v>
      </c>
      <c r="H21" s="1">
        <v>1989718</v>
      </c>
      <c r="I21" s="1" t="s">
        <v>298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298</v>
      </c>
      <c r="G22" s="1">
        <v>-33686358</v>
      </c>
      <c r="H22" s="1">
        <v>-33239213</v>
      </c>
      <c r="I22" s="1" t="s">
        <v>298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298</v>
      </c>
      <c r="G23" s="1">
        <v>-29131134</v>
      </c>
      <c r="H23" s="1">
        <v>-65370205</v>
      </c>
      <c r="I23" s="1" t="s">
        <v>298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298</v>
      </c>
      <c r="G24" s="1">
        <v>-27505061</v>
      </c>
      <c r="H24" s="1">
        <v>-94599874</v>
      </c>
      <c r="I24" s="1" t="s">
        <v>298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298</v>
      </c>
      <c r="G25" s="1">
        <v>-55311283</v>
      </c>
      <c r="H25" s="1">
        <v>-123880945</v>
      </c>
      <c r="I25" s="1" t="s">
        <v>298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298</v>
      </c>
      <c r="G26" s="1">
        <v>-31634942</v>
      </c>
      <c r="H26" s="1">
        <v>-157869868</v>
      </c>
      <c r="I26" s="1" t="s">
        <v>298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298</v>
      </c>
      <c r="G27" s="1">
        <v>-36410821</v>
      </c>
      <c r="H27" s="1">
        <v>-191065844</v>
      </c>
      <c r="I27" s="1" t="s">
        <v>298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298</v>
      </c>
      <c r="G28" s="1">
        <v>-53398388</v>
      </c>
      <c r="H28" s="1">
        <v>-222454987</v>
      </c>
      <c r="I28" s="1" t="s">
        <v>298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298</v>
      </c>
      <c r="G29" s="1">
        <v>-32345800</v>
      </c>
      <c r="H29" s="1">
        <v>-235507905</v>
      </c>
      <c r="I29" s="1" t="s">
        <v>298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298</v>
      </c>
      <c r="G30" s="1">
        <v>-27809155</v>
      </c>
      <c r="H30" s="1">
        <v>-223761974</v>
      </c>
      <c r="I30" s="1" t="s">
        <v>298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298</v>
      </c>
      <c r="G31" s="1">
        <v>-54713523</v>
      </c>
      <c r="H31" s="1">
        <v>-227403936</v>
      </c>
      <c r="I31" s="1" t="s">
        <v>298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298</v>
      </c>
      <c r="G32" s="1">
        <v>-51595007</v>
      </c>
      <c r="H32" s="1">
        <v>-224589514</v>
      </c>
      <c r="I32" s="1" t="s">
        <v>298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298</v>
      </c>
      <c r="G33" s="1">
        <v>-28796728</v>
      </c>
      <c r="H33" s="1">
        <v>-219705099</v>
      </c>
      <c r="I33" s="1" t="s">
        <v>298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298</v>
      </c>
      <c r="G34" s="1">
        <v>-29818198</v>
      </c>
      <c r="H34" s="1">
        <v>-217890963</v>
      </c>
      <c r="I34" s="1" t="s">
        <v>298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298</v>
      </c>
      <c r="G35" s="1">
        <v>-31927956</v>
      </c>
      <c r="H35" s="1">
        <v>-222508440</v>
      </c>
      <c r="I35" s="1" t="s">
        <v>298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298</v>
      </c>
      <c r="G36" s="1">
        <v>-28886360</v>
      </c>
      <c r="H36" s="1">
        <v>-225306891</v>
      </c>
      <c r="I36" s="1" t="s">
        <v>298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298</v>
      </c>
      <c r="G37" s="1">
        <v>-31482733</v>
      </c>
      <c r="H37" s="1">
        <v>-224443824</v>
      </c>
      <c r="I37" s="1" t="s">
        <v>298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298</v>
      </c>
      <c r="G38" s="1">
        <v>-28817914</v>
      </c>
      <c r="H38" s="1">
        <v>-253261738</v>
      </c>
      <c r="I38" s="1" t="s">
        <v>298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298</v>
      </c>
      <c r="G39" s="1">
        <v>-49540659</v>
      </c>
      <c r="H39" s="1">
        <v>-273984483</v>
      </c>
      <c r="I39" s="1" t="s">
        <v>298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298</v>
      </c>
      <c r="G40" s="1">
        <v>-32718666</v>
      </c>
      <c r="H40" s="1">
        <v>-282012510</v>
      </c>
      <c r="I40" s="1" t="s">
        <v>298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298</v>
      </c>
      <c r="G41" s="1">
        <v>-60312706</v>
      </c>
      <c r="H41" s="1">
        <v>-280809822</v>
      </c>
      <c r="I41" s="1" t="s">
        <v>298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365</v>
      </c>
      <c r="AL3" t="s">
        <v>366</v>
      </c>
      <c r="AM3" t="s">
        <v>367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120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298</v>
      </c>
      <c r="G4" s="1">
        <v>-34201876</v>
      </c>
      <c r="H4" s="1">
        <v>-139211842</v>
      </c>
      <c r="I4" s="1" t="s">
        <v>298</v>
      </c>
      <c r="J4" s="1">
        <v>34634000</v>
      </c>
      <c r="K4" s="1">
        <v>26778900</v>
      </c>
      <c r="L4" s="1" t="e">
        <f ca="1" t="shared" ref="L4:L36" si="0">F4+G4</f>
        <v>#VALUE!</v>
      </c>
      <c r="M4" s="19" t="s">
        <v>409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298</v>
      </c>
      <c r="G5" s="1">
        <v>-67290975</v>
      </c>
      <c r="H5" s="1">
        <v>-172300941</v>
      </c>
      <c r="I5" s="1" t="s">
        <v>298</v>
      </c>
      <c r="J5" s="1">
        <v>34634000</v>
      </c>
      <c r="K5" s="1">
        <v>26778900</v>
      </c>
      <c r="L5" s="1" t="e">
        <f ca="1"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298</v>
      </c>
      <c r="G6" s="1">
        <v>-63455580</v>
      </c>
      <c r="H6" s="1">
        <v>-202667422</v>
      </c>
      <c r="I6" s="1" t="s">
        <v>298</v>
      </c>
      <c r="J6" s="1">
        <v>34634000</v>
      </c>
      <c r="K6" s="1">
        <v>26778900</v>
      </c>
      <c r="L6" s="1" t="e">
        <f ca="1"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298</v>
      </c>
      <c r="G7" s="1">
        <v>-35416872</v>
      </c>
      <c r="H7" s="1">
        <v>-238084294</v>
      </c>
      <c r="I7" s="1" t="s">
        <v>298</v>
      </c>
      <c r="J7" s="1">
        <v>34634000</v>
      </c>
      <c r="K7" s="1">
        <v>26778900</v>
      </c>
      <c r="L7" s="1" t="e">
        <f ca="1"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298</v>
      </c>
      <c r="G8" s="1">
        <v>-36673156</v>
      </c>
      <c r="H8" s="1">
        <v>-267534818</v>
      </c>
      <c r="I8" s="1" t="s">
        <v>298</v>
      </c>
      <c r="J8" s="1">
        <v>34634000</v>
      </c>
      <c r="K8" s="1">
        <v>26778900</v>
      </c>
      <c r="L8" s="1" t="e">
        <f ca="1"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298</v>
      </c>
      <c r="G9" s="1">
        <v>-39267500</v>
      </c>
      <c r="H9" s="1">
        <v>-273658703</v>
      </c>
      <c r="I9" s="1" t="s">
        <v>298</v>
      </c>
      <c r="J9" s="1">
        <v>34634000</v>
      </c>
      <c r="K9" s="1">
        <v>26778900</v>
      </c>
      <c r="L9" s="1" t="e">
        <f ca="1"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298</v>
      </c>
      <c r="G10" s="1">
        <v>-35527108</v>
      </c>
      <c r="H10" s="1">
        <v>-277100858</v>
      </c>
      <c r="I10" s="1" t="s">
        <v>298</v>
      </c>
      <c r="J10" s="1">
        <v>34634000</v>
      </c>
      <c r="K10" s="1">
        <v>26778900</v>
      </c>
      <c r="L10" s="1" t="e">
        <f ca="1"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298</v>
      </c>
      <c r="G11" s="1">
        <v>-38719930</v>
      </c>
      <c r="H11" s="1">
        <v>-276039390</v>
      </c>
      <c r="I11" s="1" t="s">
        <v>298</v>
      </c>
      <c r="J11" s="1">
        <v>34634000</v>
      </c>
      <c r="K11" s="1">
        <v>26778900</v>
      </c>
      <c r="L11" s="1" t="e">
        <f ca="1"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298</v>
      </c>
      <c r="G12" s="1">
        <v>-60928982</v>
      </c>
      <c r="H12" s="1">
        <v>-336968372</v>
      </c>
      <c r="I12" s="1" t="s">
        <v>298</v>
      </c>
      <c r="J12" s="1">
        <v>34634000</v>
      </c>
      <c r="K12" s="1">
        <v>26778900</v>
      </c>
      <c r="L12" s="1" t="e">
        <f ca="1"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298</v>
      </c>
      <c r="G13" s="1">
        <v>-40239977</v>
      </c>
      <c r="H13" s="1">
        <v>-346841868</v>
      </c>
      <c r="I13" s="1" t="s">
        <v>298</v>
      </c>
      <c r="J13" s="1">
        <v>34634000</v>
      </c>
      <c r="K13" s="1">
        <v>26778900</v>
      </c>
      <c r="L13" s="1" t="e">
        <f ca="1"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298</v>
      </c>
      <c r="G14" s="1">
        <v>-33937311</v>
      </c>
      <c r="H14" s="1">
        <v>-345362307</v>
      </c>
      <c r="I14" s="1" t="s">
        <v>298</v>
      </c>
      <c r="J14" s="1">
        <v>34634000</v>
      </c>
      <c r="K14" s="1">
        <v>26778900</v>
      </c>
      <c r="L14" s="1" t="e">
        <f ca="1"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364</v>
      </c>
    </row>
    <row r="2" ht="228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83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410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298</v>
      </c>
      <c r="G4" s="1">
        <v>-20486852</v>
      </c>
      <c r="H4" s="1">
        <v>-64420070</v>
      </c>
      <c r="I4" s="1" t="s">
        <v>298</v>
      </c>
      <c r="J4" s="1">
        <v>4022370000</v>
      </c>
      <c r="K4" s="1">
        <v>10261146</v>
      </c>
      <c r="L4" s="1" t="e">
        <f ca="1">F4+G4</f>
        <v>#VALUE!</v>
      </c>
      <c r="M4" s="19" t="s">
        <v>411</v>
      </c>
      <c r="N4" s="4">
        <v>43632</v>
      </c>
      <c r="O4" s="5">
        <v>0.577777777777778</v>
      </c>
      <c r="P4" s="6" t="s">
        <v>407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298</v>
      </c>
      <c r="G5" s="1">
        <v>-23586032</v>
      </c>
      <c r="H5" s="1">
        <v>-880061020</v>
      </c>
      <c r="I5" s="1" t="s">
        <v>298</v>
      </c>
      <c r="J5" s="1">
        <v>4022370000</v>
      </c>
      <c r="K5" s="1">
        <v>10261146</v>
      </c>
      <c r="L5" s="1" t="e">
        <f ca="1"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298</v>
      </c>
      <c r="G22" s="1">
        <v>-31913046</v>
      </c>
      <c r="H22" s="1">
        <v>2465916</v>
      </c>
      <c r="I22" s="1" t="s">
        <v>298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298</v>
      </c>
      <c r="G23" s="1">
        <v>-23812845</v>
      </c>
      <c r="H23" s="1">
        <v>-22625928</v>
      </c>
      <c r="I23" s="1" t="s">
        <v>298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298</v>
      </c>
      <c r="G24" s="1">
        <v>-20592762</v>
      </c>
      <c r="H24" s="1">
        <v>-43441603</v>
      </c>
      <c r="I24" s="1" t="s">
        <v>298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298</v>
      </c>
      <c r="G25" s="1">
        <v>-19443293</v>
      </c>
      <c r="H25" s="1">
        <v>-65442028</v>
      </c>
      <c r="I25" s="1" t="s">
        <v>298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298</v>
      </c>
      <c r="G26" s="1">
        <v>-39099477</v>
      </c>
      <c r="H26" s="1">
        <v>-87620830</v>
      </c>
      <c r="I26" s="1" t="s">
        <v>298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298</v>
      </c>
      <c r="G27" s="1">
        <v>-22362702</v>
      </c>
      <c r="H27" s="1">
        <v>-113445734</v>
      </c>
      <c r="I27" s="1" t="s">
        <v>298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298</v>
      </c>
      <c r="G28" s="1">
        <v>-25738765</v>
      </c>
      <c r="H28" s="1">
        <v>-136501773</v>
      </c>
      <c r="I28" s="1" t="s">
        <v>298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298</v>
      </c>
      <c r="G29" s="1">
        <v>-37747255</v>
      </c>
      <c r="H29" s="1">
        <v>-157253156</v>
      </c>
      <c r="I29" s="1" t="s">
        <v>298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298</v>
      </c>
      <c r="G30" s="1">
        <v>-22865206</v>
      </c>
      <c r="H30" s="1">
        <v>-166480247</v>
      </c>
      <c r="I30" s="1" t="s">
        <v>298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298</v>
      </c>
      <c r="G31" s="1">
        <v>-19658257</v>
      </c>
      <c r="H31" s="1">
        <v>-158177063</v>
      </c>
      <c r="I31" s="1" t="s">
        <v>298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298</v>
      </c>
      <c r="G32" s="1">
        <v>-38676922</v>
      </c>
      <c r="H32" s="1">
        <v>-160751562</v>
      </c>
      <c r="I32" s="1" t="s">
        <v>298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298</v>
      </c>
      <c r="G33" s="1">
        <v>-36472447</v>
      </c>
      <c r="H33" s="1">
        <v>-158762051</v>
      </c>
      <c r="I33" s="1" t="s">
        <v>298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298</v>
      </c>
      <c r="G34" s="1">
        <v>-20356371</v>
      </c>
      <c r="H34" s="1">
        <v>-155309264</v>
      </c>
      <c r="I34" s="1" t="s">
        <v>298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298</v>
      </c>
      <c r="G35" s="1">
        <v>-21078448</v>
      </c>
      <c r="H35" s="1">
        <v>-154026853</v>
      </c>
      <c r="I35" s="1" t="s">
        <v>298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298</v>
      </c>
      <c r="G36" s="1">
        <v>-22569832</v>
      </c>
      <c r="H36" s="1">
        <v>-157290941</v>
      </c>
      <c r="I36" s="1" t="s">
        <v>298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298</v>
      </c>
      <c r="G37" s="1">
        <v>-20419732</v>
      </c>
      <c r="H37" s="1">
        <v>-159269162</v>
      </c>
      <c r="I37" s="1" t="s">
        <v>298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298</v>
      </c>
      <c r="G38" s="1">
        <v>-22255105</v>
      </c>
      <c r="H38" s="1">
        <v>-158659061</v>
      </c>
      <c r="I38" s="1" t="s">
        <v>298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298</v>
      </c>
      <c r="G39" s="1">
        <v>-20371348</v>
      </c>
      <c r="H39" s="1">
        <v>-179030409</v>
      </c>
      <c r="I39" s="1" t="s">
        <v>298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298</v>
      </c>
      <c r="G40" s="1">
        <v>-35020231</v>
      </c>
      <c r="H40" s="1">
        <v>-193679292</v>
      </c>
      <c r="I40" s="1" t="s">
        <v>298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298</v>
      </c>
      <c r="G41" s="1">
        <v>-23128785</v>
      </c>
      <c r="H41" s="1">
        <v>-199354295</v>
      </c>
      <c r="I41" s="1" t="s">
        <v>298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298</v>
      </c>
      <c r="G42" s="1">
        <v>-42634978</v>
      </c>
      <c r="H42" s="1">
        <v>-198504117</v>
      </c>
      <c r="I42" s="1" t="s">
        <v>298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24" t="s">
        <v>412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413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364</v>
      </c>
    </row>
    <row r="2" ht="201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375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298</v>
      </c>
      <c r="G15" s="1">
        <v>-327</v>
      </c>
      <c r="H15" s="1">
        <v>4702</v>
      </c>
      <c r="I15" s="1" t="s">
        <v>298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298</v>
      </c>
      <c r="G16" s="1">
        <v>-340</v>
      </c>
      <c r="H16" s="1">
        <v>3530</v>
      </c>
      <c r="I16" s="1" t="s">
        <v>298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298</v>
      </c>
      <c r="G17" s="1">
        <v>-630</v>
      </c>
      <c r="H17" s="1">
        <v>2659</v>
      </c>
      <c r="I17" s="1" t="s">
        <v>298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298</v>
      </c>
      <c r="G18" s="1">
        <v>-367</v>
      </c>
      <c r="H18" s="1">
        <v>1540</v>
      </c>
      <c r="I18" s="1" t="s">
        <v>298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298</v>
      </c>
      <c r="G19" s="1">
        <v>-475</v>
      </c>
      <c r="H19" s="1">
        <v>296</v>
      </c>
      <c r="I19" s="1" t="s">
        <v>298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298</v>
      </c>
      <c r="G20" s="1">
        <v>-366</v>
      </c>
      <c r="H20" s="1">
        <v>-731</v>
      </c>
      <c r="I20" s="1" t="s">
        <v>298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298</v>
      </c>
      <c r="G21" s="1">
        <v>-422</v>
      </c>
      <c r="H21" s="1">
        <v>-1936</v>
      </c>
      <c r="I21" s="1" t="s">
        <v>298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298</v>
      </c>
      <c r="G22" s="1">
        <v>-702</v>
      </c>
      <c r="H22" s="1">
        <v>-156</v>
      </c>
      <c r="I22" s="1" t="s">
        <v>298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298</v>
      </c>
      <c r="G38" s="1">
        <v>-544</v>
      </c>
      <c r="H38" s="1">
        <v>-16</v>
      </c>
      <c r="I38" s="1" t="s">
        <v>298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298</v>
      </c>
      <c r="G39" s="1">
        <v>-406</v>
      </c>
      <c r="H39" s="1">
        <v>-413</v>
      </c>
      <c r="I39" s="1" t="s">
        <v>298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298</v>
      </c>
      <c r="G40" s="1">
        <v>-351</v>
      </c>
      <c r="H40" s="1">
        <v>-780</v>
      </c>
      <c r="I40" s="1" t="s">
        <v>298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298</v>
      </c>
      <c r="G41" s="1">
        <v>-332</v>
      </c>
      <c r="H41" s="1">
        <v>-1141</v>
      </c>
      <c r="I41" s="1" t="s">
        <v>298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298</v>
      </c>
      <c r="G42" s="1">
        <v>-667</v>
      </c>
      <c r="H42" s="1">
        <v>-1516</v>
      </c>
      <c r="I42" s="1" t="s">
        <v>298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298</v>
      </c>
      <c r="G43" s="1">
        <v>-381</v>
      </c>
      <c r="H43" s="1">
        <v>-1927</v>
      </c>
      <c r="I43" s="1" t="s">
        <v>298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298</v>
      </c>
      <c r="G44" s="1">
        <v>-438</v>
      </c>
      <c r="H44" s="1">
        <v>-2343</v>
      </c>
      <c r="I44" s="1" t="s">
        <v>298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298</v>
      </c>
      <c r="G45" s="1">
        <v>-643</v>
      </c>
      <c r="H45" s="1">
        <v>-2680</v>
      </c>
      <c r="I45" s="1" t="s">
        <v>298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298</v>
      </c>
      <c r="G46" s="1">
        <v>-390</v>
      </c>
      <c r="H46" s="1">
        <v>-2838</v>
      </c>
      <c r="I46" s="1" t="s">
        <v>298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298</v>
      </c>
      <c r="G47" s="1">
        <v>-335</v>
      </c>
      <c r="H47" s="1">
        <v>-2767</v>
      </c>
      <c r="I47" s="1" t="s">
        <v>298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298</v>
      </c>
      <c r="G48" s="1">
        <v>-659</v>
      </c>
      <c r="H48" s="1">
        <v>-2740</v>
      </c>
      <c r="I48" s="1" t="s">
        <v>298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298</v>
      </c>
      <c r="G49" s="1">
        <v>-622</v>
      </c>
      <c r="H49" s="1">
        <v>-2706</v>
      </c>
      <c r="I49" s="1" t="s">
        <v>298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298</v>
      </c>
      <c r="G50" s="1">
        <v>-34768</v>
      </c>
      <c r="H50" s="1">
        <v>-37139</v>
      </c>
      <c r="I50" s="1" t="s">
        <v>298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298</v>
      </c>
      <c r="G51" s="1">
        <v>-36001</v>
      </c>
      <c r="H51" s="1">
        <v>-65669</v>
      </c>
      <c r="I51" s="1" t="s">
        <v>298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298</v>
      </c>
      <c r="G52" s="1">
        <v>-38548</v>
      </c>
      <c r="H52" s="1">
        <v>-103888</v>
      </c>
      <c r="I52" s="1" t="s">
        <v>298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298</v>
      </c>
      <c r="G53" s="1">
        <v>-34876</v>
      </c>
      <c r="H53" s="1">
        <v>-138450</v>
      </c>
      <c r="I53" s="1" t="s">
        <v>298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298</v>
      </c>
      <c r="G54" s="1">
        <v>-38011</v>
      </c>
      <c r="H54" s="1">
        <v>-176071</v>
      </c>
      <c r="I54" s="1" t="s">
        <v>298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298</v>
      </c>
      <c r="G55" s="1">
        <v>-34793</v>
      </c>
      <c r="H55" s="1">
        <v>-210864</v>
      </c>
      <c r="I55" s="1" t="s">
        <v>298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298</v>
      </c>
      <c r="G56" s="1">
        <v>-59812</v>
      </c>
      <c r="H56" s="1">
        <v>-235883</v>
      </c>
      <c r="I56" s="1" t="s">
        <v>298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298</v>
      </c>
      <c r="G57" s="1">
        <v>-39503</v>
      </c>
      <c r="H57" s="1">
        <v>-275088</v>
      </c>
      <c r="I57" s="1" t="s">
        <v>298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298</v>
      </c>
      <c r="G58" s="1">
        <v>-33316</v>
      </c>
      <c r="H58" s="1">
        <v>-273636</v>
      </c>
      <c r="I58" s="1" t="s">
        <v>298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298</v>
      </c>
      <c r="G109" s="1">
        <v>-57881</v>
      </c>
      <c r="H109" s="1">
        <v>-13068</v>
      </c>
      <c r="I109" s="1" t="s">
        <v>298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298</v>
      </c>
      <c r="G110" s="1">
        <v>-39069</v>
      </c>
      <c r="H110" s="1">
        <v>-67341</v>
      </c>
      <c r="I110" s="1" t="s">
        <v>298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298</v>
      </c>
      <c r="G112" s="1">
        <v>-58018</v>
      </c>
      <c r="H112" s="1">
        <v>29714</v>
      </c>
      <c r="I112" s="1" t="s">
        <v>298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298</v>
      </c>
      <c r="G113" s="1">
        <v>-38461</v>
      </c>
      <c r="H113" s="1">
        <v>-9995</v>
      </c>
      <c r="I113" s="1" t="s">
        <v>298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298</v>
      </c>
      <c r="G114" s="1">
        <v>-42207</v>
      </c>
      <c r="H114" s="1">
        <v>35900</v>
      </c>
      <c r="I114" s="1" t="s">
        <v>298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298</v>
      </c>
      <c r="G116" s="1">
        <v>-60559</v>
      </c>
      <c r="H116" s="1">
        <v>37082</v>
      </c>
      <c r="I116" s="1" t="s">
        <v>298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298</v>
      </c>
      <c r="G117" s="1">
        <v>-60588</v>
      </c>
      <c r="H117" s="1">
        <v>60586</v>
      </c>
      <c r="I117" s="1" t="s">
        <v>298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364</v>
      </c>
    </row>
    <row r="2" ht="197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375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298</v>
      </c>
      <c r="G24" s="1">
        <v>-617</v>
      </c>
      <c r="H24" s="1">
        <v>7889</v>
      </c>
      <c r="I24" s="1" t="s">
        <v>298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298</v>
      </c>
      <c r="G25" s="1">
        <v>-714</v>
      </c>
      <c r="H25" s="1">
        <v>5974</v>
      </c>
      <c r="I25" s="1" t="s">
        <v>298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298</v>
      </c>
      <c r="G26" s="1">
        <v>-948</v>
      </c>
      <c r="H26" s="1">
        <v>4509</v>
      </c>
      <c r="I26" s="1" t="s">
        <v>298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298</v>
      </c>
      <c r="G27" s="1">
        <v>-632</v>
      </c>
      <c r="H27" s="1">
        <v>2616</v>
      </c>
      <c r="I27" s="1" t="s">
        <v>298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298</v>
      </c>
      <c r="G28" s="1">
        <v>-818</v>
      </c>
      <c r="H28" s="1">
        <v>450</v>
      </c>
      <c r="I28" s="1" t="s">
        <v>298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298</v>
      </c>
      <c r="G29" s="1">
        <v>-631</v>
      </c>
      <c r="H29" s="1">
        <v>-1135</v>
      </c>
      <c r="I29" s="1" t="s">
        <v>298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298</v>
      </c>
      <c r="G30" s="1">
        <v>-727</v>
      </c>
      <c r="H30" s="1">
        <v>-3086</v>
      </c>
      <c r="I30" s="1" t="s">
        <v>298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298</v>
      </c>
      <c r="G31" s="1">
        <v>-1210</v>
      </c>
      <c r="H31" s="1">
        <v>-590</v>
      </c>
      <c r="I31" s="1" t="s">
        <v>298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298</v>
      </c>
      <c r="G47" s="1">
        <v>-864</v>
      </c>
      <c r="H47" s="1">
        <v>18</v>
      </c>
      <c r="I47" s="1" t="s">
        <v>298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298</v>
      </c>
      <c r="G48" s="1">
        <v>-645</v>
      </c>
      <c r="H48" s="1">
        <v>-721</v>
      </c>
      <c r="I48" s="1" t="s">
        <v>298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298</v>
      </c>
      <c r="G49" s="1">
        <v>-558</v>
      </c>
      <c r="H49" s="1">
        <v>-1354</v>
      </c>
      <c r="I49" s="1" t="s">
        <v>298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298</v>
      </c>
      <c r="G50" s="1">
        <v>-527</v>
      </c>
      <c r="H50" s="1">
        <v>-1900</v>
      </c>
      <c r="I50" s="1" t="s">
        <v>298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298</v>
      </c>
      <c r="G51" s="1">
        <v>-1060</v>
      </c>
      <c r="H51" s="1">
        <v>-2513</v>
      </c>
      <c r="I51" s="1" t="s">
        <v>298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298</v>
      </c>
      <c r="G52" s="1">
        <v>-605</v>
      </c>
      <c r="H52" s="1">
        <v>-3157</v>
      </c>
      <c r="I52" s="1" t="s">
        <v>298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298</v>
      </c>
      <c r="G53" s="1">
        <v>-697</v>
      </c>
      <c r="H53" s="1">
        <v>-3734</v>
      </c>
      <c r="I53" s="1" t="s">
        <v>298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298</v>
      </c>
      <c r="G54" s="1">
        <v>-1023</v>
      </c>
      <c r="H54" s="1">
        <v>-4260</v>
      </c>
      <c r="I54" s="1" t="s">
        <v>298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298</v>
      </c>
      <c r="G55" s="1">
        <v>-620</v>
      </c>
      <c r="H55" s="1">
        <v>-4511</v>
      </c>
      <c r="I55" s="1" t="s">
        <v>298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298</v>
      </c>
      <c r="G56" s="1">
        <v>-533</v>
      </c>
      <c r="H56" s="1">
        <v>-4287</v>
      </c>
      <c r="I56" s="1" t="s">
        <v>298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298</v>
      </c>
      <c r="G57" s="1">
        <v>-1048</v>
      </c>
      <c r="H57" s="1">
        <v>-4356</v>
      </c>
      <c r="I57" s="1" t="s">
        <v>298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298</v>
      </c>
      <c r="G58" s="1">
        <v>-988</v>
      </c>
      <c r="H58" s="1">
        <v>-4302</v>
      </c>
      <c r="I58" s="1" t="s">
        <v>298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298</v>
      </c>
      <c r="G59" s="1">
        <v>-55219</v>
      </c>
      <c r="H59" s="1">
        <v>-58876</v>
      </c>
      <c r="I59" s="1" t="s">
        <v>298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298</v>
      </c>
      <c r="G60" s="1">
        <v>-57178</v>
      </c>
      <c r="H60" s="1">
        <v>-104301</v>
      </c>
      <c r="I60" s="1" t="s">
        <v>298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298</v>
      </c>
      <c r="G61" s="1">
        <v>-61224</v>
      </c>
      <c r="H61" s="1">
        <v>-165002</v>
      </c>
      <c r="I61" s="1" t="s">
        <v>298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298</v>
      </c>
      <c r="G62" s="1">
        <v>-55391</v>
      </c>
      <c r="H62" s="1">
        <v>-219893</v>
      </c>
      <c r="I62" s="1" t="s">
        <v>298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298</v>
      </c>
      <c r="G63" s="1">
        <v>-60370</v>
      </c>
      <c r="H63" s="1">
        <v>-279643</v>
      </c>
      <c r="I63" s="1" t="s">
        <v>298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298</v>
      </c>
      <c r="G64" s="1">
        <v>-55260</v>
      </c>
      <c r="H64" s="1">
        <v>-334903</v>
      </c>
      <c r="I64" s="1" t="s">
        <v>298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298</v>
      </c>
      <c r="G65" s="1">
        <v>-94997</v>
      </c>
      <c r="H65" s="1">
        <v>-374640</v>
      </c>
      <c r="I65" s="1" t="s">
        <v>298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298</v>
      </c>
      <c r="G66" s="1">
        <v>-62740</v>
      </c>
      <c r="H66" s="1">
        <v>-436907</v>
      </c>
      <c r="I66" s="1" t="s">
        <v>298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298</v>
      </c>
      <c r="G67" s="1">
        <v>-52913</v>
      </c>
      <c r="H67" s="1">
        <v>-434601</v>
      </c>
      <c r="I67" s="1" t="s">
        <v>298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298</v>
      </c>
      <c r="G118" s="1">
        <v>-84596</v>
      </c>
      <c r="H118" s="1">
        <v>-23197</v>
      </c>
      <c r="I118" s="1" t="s">
        <v>298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298</v>
      </c>
      <c r="G119" s="1">
        <v>-62407</v>
      </c>
      <c r="H119" s="1">
        <v>-104018</v>
      </c>
      <c r="I119" s="1" t="s">
        <v>298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298</v>
      </c>
      <c r="G121" s="1">
        <v>-95561</v>
      </c>
      <c r="H121" s="1">
        <v>31904</v>
      </c>
      <c r="I121" s="1" t="s">
        <v>298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298</v>
      </c>
      <c r="G122" s="1">
        <v>-62637</v>
      </c>
      <c r="H122" s="1">
        <v>-33526</v>
      </c>
      <c r="I122" s="1" t="s">
        <v>298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298</v>
      </c>
      <c r="G123" s="1">
        <v>-68738</v>
      </c>
      <c r="H123" s="1">
        <v>44718</v>
      </c>
      <c r="I123" s="1" t="s">
        <v>298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298</v>
      </c>
      <c r="G125" s="1">
        <v>-110108</v>
      </c>
      <c r="H125" s="1">
        <v>29892</v>
      </c>
      <c r="I125" s="1" t="s">
        <v>298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298</v>
      </c>
      <c r="G126" s="1">
        <v>-110160</v>
      </c>
      <c r="H126" s="1">
        <v>52796</v>
      </c>
      <c r="I126" s="1" t="s">
        <v>298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364</v>
      </c>
    </row>
    <row r="2" ht="180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298</v>
      </c>
      <c r="G31" s="1">
        <v>-137</v>
      </c>
      <c r="H31" s="1">
        <v>2057</v>
      </c>
      <c r="I31" s="1" t="s">
        <v>298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298</v>
      </c>
      <c r="G32" s="1">
        <v>-189</v>
      </c>
      <c r="H32" s="1">
        <v>1539</v>
      </c>
      <c r="I32" s="1" t="s">
        <v>298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298</v>
      </c>
      <c r="G33" s="1">
        <v>-312</v>
      </c>
      <c r="H33" s="1">
        <v>1193</v>
      </c>
      <c r="I33" s="1" t="s">
        <v>298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298</v>
      </c>
      <c r="G34" s="1">
        <v>-156</v>
      </c>
      <c r="H34" s="1">
        <v>682</v>
      </c>
      <c r="I34" s="1" t="s">
        <v>298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298</v>
      </c>
      <c r="G35" s="1">
        <v>-201</v>
      </c>
      <c r="H35" s="1">
        <v>154</v>
      </c>
      <c r="I35" s="1" t="s">
        <v>298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298</v>
      </c>
      <c r="G36" s="1">
        <v>-155</v>
      </c>
      <c r="H36" s="1">
        <v>-294</v>
      </c>
      <c r="I36" s="1" t="s">
        <v>298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298</v>
      </c>
      <c r="G37" s="1">
        <v>-179</v>
      </c>
      <c r="H37" s="1">
        <v>-772</v>
      </c>
      <c r="I37" s="1" t="s">
        <v>298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298</v>
      </c>
      <c r="G38" s="1">
        <v>-298</v>
      </c>
      <c r="H38" s="1">
        <v>-16</v>
      </c>
      <c r="I38" s="1" t="s">
        <v>298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298</v>
      </c>
      <c r="G54" s="1">
        <v>-239</v>
      </c>
      <c r="H54" s="1">
        <v>-2</v>
      </c>
      <c r="I54" s="1" t="s">
        <v>298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298</v>
      </c>
      <c r="G55" s="1">
        <v>-179</v>
      </c>
      <c r="H55" s="1">
        <v>-192</v>
      </c>
      <c r="I55" s="1" t="s">
        <v>298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298</v>
      </c>
      <c r="G56" s="1">
        <v>-155</v>
      </c>
      <c r="H56" s="1">
        <v>-363</v>
      </c>
      <c r="I56" s="1" t="s">
        <v>298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298</v>
      </c>
      <c r="G57" s="1">
        <v>-146</v>
      </c>
      <c r="H57" s="1">
        <v>-526</v>
      </c>
      <c r="I57" s="1" t="s">
        <v>298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298</v>
      </c>
      <c r="G58" s="1">
        <v>-294</v>
      </c>
      <c r="H58" s="1">
        <v>-689</v>
      </c>
      <c r="I58" s="1" t="s">
        <v>298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298</v>
      </c>
      <c r="G59" s="1">
        <v>-120</v>
      </c>
      <c r="H59" s="1">
        <v>-821</v>
      </c>
      <c r="I59" s="1" t="s">
        <v>298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298</v>
      </c>
      <c r="G60" s="1">
        <v>-193</v>
      </c>
      <c r="H60" s="1">
        <v>-1027</v>
      </c>
      <c r="I60" s="1" t="s">
        <v>298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298</v>
      </c>
      <c r="G65" s="1">
        <v>-131660</v>
      </c>
      <c r="H65" s="1">
        <v>-132579</v>
      </c>
      <c r="I65" s="1" t="s">
        <v>298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298</v>
      </c>
      <c r="G66" s="1">
        <v>-153388</v>
      </c>
      <c r="H66" s="1">
        <v>-285819</v>
      </c>
      <c r="I66" s="1" t="s">
        <v>298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298</v>
      </c>
      <c r="G67" s="1">
        <v>-158829</v>
      </c>
      <c r="H67" s="1">
        <v>-413249</v>
      </c>
      <c r="I67" s="1" t="s">
        <v>298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298</v>
      </c>
      <c r="G68" s="1">
        <v>-170067</v>
      </c>
      <c r="H68" s="1">
        <v>-583123</v>
      </c>
      <c r="I68" s="1" t="s">
        <v>298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298</v>
      </c>
      <c r="G69" s="1">
        <v>-153866</v>
      </c>
      <c r="H69" s="1">
        <v>-736851</v>
      </c>
      <c r="I69" s="1" t="s">
        <v>298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298</v>
      </c>
      <c r="G70" s="1">
        <v>-167696</v>
      </c>
      <c r="H70" s="1">
        <v>-904375</v>
      </c>
      <c r="I70" s="1" t="s">
        <v>298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298</v>
      </c>
      <c r="G71" s="1">
        <v>-153501</v>
      </c>
      <c r="H71" s="1">
        <v>-1057876</v>
      </c>
      <c r="I71" s="1" t="s">
        <v>298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298</v>
      </c>
      <c r="G72" s="1">
        <v>-263882</v>
      </c>
      <c r="H72" s="1">
        <v>-1168257</v>
      </c>
      <c r="I72" s="1" t="s">
        <v>298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298</v>
      </c>
      <c r="G73" s="1">
        <v>-174277</v>
      </c>
      <c r="H73" s="1">
        <v>-1211017</v>
      </c>
      <c r="I73" s="1" t="s">
        <v>298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298</v>
      </c>
      <c r="G74" s="1">
        <v>-146982</v>
      </c>
      <c r="H74" s="1">
        <v>-1204611</v>
      </c>
      <c r="I74" s="1" t="s">
        <v>298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298</v>
      </c>
      <c r="G125" s="13">
        <v>-241918</v>
      </c>
      <c r="H125" s="1">
        <v>-38107</v>
      </c>
      <c r="I125" s="1" t="s">
        <v>298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298</v>
      </c>
      <c r="G126" s="1">
        <v>-167411</v>
      </c>
      <c r="H126" s="1">
        <v>-240773</v>
      </c>
      <c r="I126" s="1" t="s">
        <v>298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298</v>
      </c>
      <c r="G128" s="1">
        <v>-250848</v>
      </c>
      <c r="H128" s="1">
        <v>80209</v>
      </c>
      <c r="I128" s="1" t="s">
        <v>298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298</v>
      </c>
      <c r="G129" s="1">
        <v>-159340</v>
      </c>
      <c r="H129" s="1">
        <v>-99402</v>
      </c>
      <c r="I129" s="1" t="s">
        <v>298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298</v>
      </c>
      <c r="G130" s="1">
        <v>-174860</v>
      </c>
      <c r="H130" s="1">
        <v>112596</v>
      </c>
      <c r="I130" s="1" t="s">
        <v>298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298</v>
      </c>
      <c r="G132" s="1">
        <v>-262425</v>
      </c>
      <c r="H132" s="1">
        <v>96463</v>
      </c>
      <c r="I132" s="1" t="s">
        <v>298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298</v>
      </c>
      <c r="G133" s="1">
        <v>-262551</v>
      </c>
      <c r="H133" s="1">
        <v>189765</v>
      </c>
      <c r="I133" s="1" t="s">
        <v>298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364</v>
      </c>
    </row>
    <row r="2" ht="208" customHeight="1"/>
    <row r="3" ht="40.5" spans="1:34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377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365</v>
      </c>
      <c r="AG3" t="s">
        <v>366</v>
      </c>
      <c r="AH3" t="s">
        <v>367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298</v>
      </c>
      <c r="G31" s="1">
        <v>-137</v>
      </c>
      <c r="H31" s="1">
        <v>2054</v>
      </c>
      <c r="I31" s="1" t="s">
        <v>298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298</v>
      </c>
      <c r="G32" s="1">
        <v>-189</v>
      </c>
      <c r="H32" s="1">
        <v>1550</v>
      </c>
      <c r="I32" s="1" t="s">
        <v>298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298</v>
      </c>
      <c r="G33" s="1">
        <v>-312</v>
      </c>
      <c r="H33" s="1">
        <v>1213</v>
      </c>
      <c r="I33" s="1" t="s">
        <v>298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298</v>
      </c>
      <c r="G34" s="1">
        <v>-156</v>
      </c>
      <c r="H34" s="1">
        <v>736</v>
      </c>
      <c r="I34" s="1" t="s">
        <v>298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298</v>
      </c>
      <c r="G35" s="1">
        <v>-201</v>
      </c>
      <c r="H35" s="1">
        <v>131</v>
      </c>
      <c r="I35" s="1" t="s">
        <v>298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298</v>
      </c>
      <c r="G36" s="1">
        <v>-155</v>
      </c>
      <c r="H36" s="1">
        <v>-289</v>
      </c>
      <c r="I36" s="1" t="s">
        <v>298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298</v>
      </c>
      <c r="G37" s="1">
        <v>-179</v>
      </c>
      <c r="H37" s="1">
        <v>-761</v>
      </c>
      <c r="I37" s="1" t="s">
        <v>298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298</v>
      </c>
      <c r="G38" s="1">
        <v>-298</v>
      </c>
      <c r="H38" s="1">
        <v>-157</v>
      </c>
      <c r="I38" s="1" t="s">
        <v>298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298</v>
      </c>
      <c r="G54" s="1">
        <v>-239</v>
      </c>
      <c r="H54" s="1">
        <v>-23</v>
      </c>
      <c r="I54" s="1" t="s">
        <v>298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298</v>
      </c>
      <c r="G55" s="1">
        <v>-179</v>
      </c>
      <c r="H55" s="1">
        <v>-212</v>
      </c>
      <c r="I55" s="1" t="s">
        <v>298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298</v>
      </c>
      <c r="G56" s="1">
        <v>-155</v>
      </c>
      <c r="H56" s="1">
        <v>-372</v>
      </c>
      <c r="I56" s="1" t="s">
        <v>298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298</v>
      </c>
      <c r="G57" s="1">
        <v>-146</v>
      </c>
      <c r="H57" s="1">
        <v>-526</v>
      </c>
      <c r="I57" s="1" t="s">
        <v>298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298</v>
      </c>
      <c r="G58" s="1">
        <v>-294</v>
      </c>
      <c r="H58" s="1">
        <v>-690</v>
      </c>
      <c r="I58" s="1" t="s">
        <v>298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298</v>
      </c>
      <c r="G59" s="1">
        <v>-120</v>
      </c>
      <c r="H59" s="1">
        <v>-820</v>
      </c>
      <c r="I59" s="1" t="s">
        <v>298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298</v>
      </c>
      <c r="G60" s="1">
        <v>-193</v>
      </c>
      <c r="H60" s="1">
        <v>-1030</v>
      </c>
      <c r="I60" s="1" t="s">
        <v>298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298</v>
      </c>
      <c r="G65" s="1">
        <v>-131660</v>
      </c>
      <c r="H65" s="1">
        <v>-132579</v>
      </c>
      <c r="I65" s="1" t="s">
        <v>298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298</v>
      </c>
      <c r="G66" s="1">
        <v>-153388</v>
      </c>
      <c r="H66" s="1">
        <v>-285819</v>
      </c>
      <c r="I66" s="1" t="s">
        <v>298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298</v>
      </c>
      <c r="G67" s="1">
        <v>-158829</v>
      </c>
      <c r="H67" s="1">
        <v>-413249</v>
      </c>
      <c r="I67" s="1" t="s">
        <v>298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298</v>
      </c>
      <c r="G68" s="1">
        <v>-170067</v>
      </c>
      <c r="H68" s="1">
        <v>-583123</v>
      </c>
      <c r="I68" s="1" t="s">
        <v>298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298</v>
      </c>
      <c r="G69" s="1">
        <v>-153866</v>
      </c>
      <c r="H69" s="1">
        <v>-736851</v>
      </c>
      <c r="I69" s="1" t="s">
        <v>298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298</v>
      </c>
      <c r="G70" s="1">
        <v>-167696</v>
      </c>
      <c r="H70" s="1">
        <v>-904375</v>
      </c>
      <c r="I70" s="1" t="s">
        <v>298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298</v>
      </c>
      <c r="G71" s="1">
        <v>-153501</v>
      </c>
      <c r="H71" s="1">
        <v>-1057876</v>
      </c>
      <c r="I71" s="1" t="s">
        <v>298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298</v>
      </c>
      <c r="G72" s="1">
        <v>-263882</v>
      </c>
      <c r="H72" s="1">
        <v>-1168257</v>
      </c>
      <c r="I72" s="1" t="s">
        <v>298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298</v>
      </c>
      <c r="G73" s="1">
        <v>-174279</v>
      </c>
      <c r="H73" s="1">
        <v>-1211019</v>
      </c>
      <c r="I73" s="1" t="s">
        <v>298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298</v>
      </c>
      <c r="G74" s="1">
        <v>-146982</v>
      </c>
      <c r="H74" s="1">
        <v>-1204613</v>
      </c>
      <c r="I74" s="1" t="s">
        <v>298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298</v>
      </c>
      <c r="G125" s="1">
        <v>-241918</v>
      </c>
      <c r="H125" s="1">
        <v>-63434</v>
      </c>
      <c r="I125" s="1" t="s">
        <v>298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298</v>
      </c>
      <c r="G126" s="1">
        <v>-167411</v>
      </c>
      <c r="H126" s="1">
        <v>-263051</v>
      </c>
      <c r="I126" s="1" t="s">
        <v>298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298</v>
      </c>
      <c r="G128" s="1">
        <v>-250848</v>
      </c>
      <c r="H128" s="1">
        <v>53611</v>
      </c>
      <c r="I128" s="1" t="s">
        <v>298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298</v>
      </c>
      <c r="G129" s="1">
        <v>-159340</v>
      </c>
      <c r="H129" s="1">
        <v>-103216</v>
      </c>
      <c r="I129" s="1" t="s">
        <v>298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298</v>
      </c>
      <c r="G130" s="1">
        <v>-174860</v>
      </c>
      <c r="H130" s="1">
        <v>107938</v>
      </c>
      <c r="I130" s="1" t="s">
        <v>298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298</v>
      </c>
      <c r="G132" s="1">
        <v>-262424</v>
      </c>
      <c r="H132" s="1">
        <v>63176</v>
      </c>
      <c r="I132" s="1" t="s">
        <v>298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298</v>
      </c>
      <c r="G133" s="1">
        <v>-262553</v>
      </c>
      <c r="H133" s="1">
        <v>156474</v>
      </c>
      <c r="I133" s="1" t="s">
        <v>298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364</v>
      </c>
    </row>
    <row r="2" ht="228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343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407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298</v>
      </c>
      <c r="G17" s="1">
        <v>-65550651</v>
      </c>
      <c r="H17" s="1">
        <v>-1323319</v>
      </c>
      <c r="I17" s="1" t="s">
        <v>298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298</v>
      </c>
      <c r="G18" s="1">
        <v>-48912519</v>
      </c>
      <c r="H18" s="1">
        <v>-56431922</v>
      </c>
      <c r="I18" s="1" t="s">
        <v>298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298</v>
      </c>
      <c r="G19" s="1">
        <v>-42298345</v>
      </c>
      <c r="H19" s="1">
        <v>-100912980</v>
      </c>
      <c r="I19" s="1" t="s">
        <v>298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298</v>
      </c>
      <c r="G20" s="1">
        <v>-39937289</v>
      </c>
      <c r="H20" s="1">
        <v>-144776843</v>
      </c>
      <c r="I20" s="1" t="s">
        <v>298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298</v>
      </c>
      <c r="G21" s="1">
        <v>-80311863</v>
      </c>
      <c r="H21" s="1">
        <v>-185355240</v>
      </c>
      <c r="I21" s="1" t="s">
        <v>298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298</v>
      </c>
      <c r="G22" s="1">
        <v>-45933867</v>
      </c>
      <c r="H22" s="1">
        <v>-235123457</v>
      </c>
      <c r="I22" s="1" t="s">
        <v>298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298</v>
      </c>
      <c r="G23" s="1">
        <v>-52868434</v>
      </c>
      <c r="H23" s="1">
        <v>-279677316</v>
      </c>
      <c r="I23" s="1" t="s">
        <v>298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298</v>
      </c>
      <c r="G24" s="1">
        <v>-77534345</v>
      </c>
      <c r="H24" s="1">
        <v>-323004163</v>
      </c>
      <c r="I24" s="1" t="s">
        <v>298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298</v>
      </c>
      <c r="G25" s="1">
        <v>-46966032</v>
      </c>
      <c r="H25" s="1">
        <v>-341956971</v>
      </c>
      <c r="I25" s="1" t="s">
        <v>298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298</v>
      </c>
      <c r="G26" s="1">
        <v>-40378834</v>
      </c>
      <c r="H26" s="1">
        <v>-324901905</v>
      </c>
      <c r="I26" s="1" t="s">
        <v>298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298</v>
      </c>
      <c r="G27" s="1">
        <v>-79443919</v>
      </c>
      <c r="H27" s="1">
        <v>-330190026</v>
      </c>
      <c r="I27" s="1" t="s">
        <v>298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298</v>
      </c>
      <c r="G28" s="1">
        <v>-74915840</v>
      </c>
      <c r="H28" s="1">
        <v>-326103492</v>
      </c>
      <c r="I28" s="1" t="s">
        <v>298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298</v>
      </c>
      <c r="G29" s="1">
        <v>-41812787</v>
      </c>
      <c r="H29" s="1">
        <v>-319011333</v>
      </c>
      <c r="I29" s="1" t="s">
        <v>298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298</v>
      </c>
      <c r="G30" s="1">
        <v>-43295960</v>
      </c>
      <c r="H30" s="1">
        <v>-316377212</v>
      </c>
      <c r="I30" s="1" t="s">
        <v>298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298</v>
      </c>
      <c r="G31" s="1">
        <v>-46359323</v>
      </c>
      <c r="H31" s="1">
        <v>-323081778</v>
      </c>
      <c r="I31" s="1" t="s">
        <v>298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298</v>
      </c>
      <c r="G32" s="1">
        <v>-41942932</v>
      </c>
      <c r="H32" s="1">
        <v>-327145122</v>
      </c>
      <c r="I32" s="1" t="s">
        <v>298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298</v>
      </c>
      <c r="G33" s="1">
        <v>-45712860</v>
      </c>
      <c r="H33" s="1">
        <v>-325891950</v>
      </c>
      <c r="I33" s="1" t="s">
        <v>298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298</v>
      </c>
      <c r="G34" s="1">
        <v>-41843549</v>
      </c>
      <c r="H34" s="1">
        <v>-367735499</v>
      </c>
      <c r="I34" s="1" t="s">
        <v>298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298</v>
      </c>
      <c r="G35" s="1">
        <v>-71932931</v>
      </c>
      <c r="H35" s="1">
        <v>-397824881</v>
      </c>
      <c r="I35" s="1" t="s">
        <v>298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298</v>
      </c>
      <c r="G36" s="1">
        <v>-47507433</v>
      </c>
      <c r="H36" s="1">
        <v>-409481559</v>
      </c>
      <c r="I36" s="1" t="s">
        <v>298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298</v>
      </c>
      <c r="G37" s="1">
        <v>-87573920</v>
      </c>
      <c r="H37" s="1">
        <v>-407735259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298</v>
      </c>
      <c r="G87" s="1">
        <v>-60686090</v>
      </c>
      <c r="H87" s="1">
        <v>-12099631</v>
      </c>
      <c r="I87" s="1" t="s">
        <v>298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298</v>
      </c>
      <c r="G88" s="1">
        <v>-45372118</v>
      </c>
      <c r="H88" s="1">
        <v>-65157487</v>
      </c>
      <c r="I88" s="1" t="s">
        <v>298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298</v>
      </c>
      <c r="G90" s="1">
        <v>-69775374</v>
      </c>
      <c r="H90" s="1">
        <v>24967277</v>
      </c>
      <c r="I90" s="1" t="s">
        <v>298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298</v>
      </c>
      <c r="G91" s="1">
        <v>-44932941</v>
      </c>
      <c r="H91" s="1">
        <v>-25900524</v>
      </c>
      <c r="I91" s="1" t="s">
        <v>298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298</v>
      </c>
      <c r="G92" s="1">
        <v>-43995078</v>
      </c>
      <c r="H92" s="1">
        <v>14031326</v>
      </c>
      <c r="I92" s="1" t="s">
        <v>298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298</v>
      </c>
      <c r="G94" s="1">
        <v>-75036993</v>
      </c>
      <c r="H94" s="1">
        <v>11320750</v>
      </c>
      <c r="I94" s="1" t="s">
        <v>298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298</v>
      </c>
      <c r="G95" s="1">
        <v>-75073905</v>
      </c>
      <c r="H95" s="1">
        <v>29844792</v>
      </c>
      <c r="I95" s="1" t="s">
        <v>298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364</v>
      </c>
    </row>
    <row r="2" ht="174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346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9" t="s">
        <v>416</v>
      </c>
      <c r="N4" s="4">
        <v>43634</v>
      </c>
      <c r="O4" s="5">
        <v>0.817361111111111</v>
      </c>
      <c r="P4" s="6" t="s">
        <v>407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298</v>
      </c>
      <c r="G20" s="1">
        <v>-65550651</v>
      </c>
      <c r="H20" s="1">
        <v>-14542274</v>
      </c>
      <c r="I20" s="1" t="s">
        <v>298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298</v>
      </c>
      <c r="G21" s="1">
        <v>-48912519</v>
      </c>
      <c r="H21" s="1">
        <v>-64599777</v>
      </c>
      <c r="I21" s="1" t="s">
        <v>298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298</v>
      </c>
      <c r="G22" s="1">
        <v>-42298345</v>
      </c>
      <c r="H22" s="1">
        <v>-107525110</v>
      </c>
      <c r="I22" s="1" t="s">
        <v>298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298</v>
      </c>
      <c r="G23" s="1">
        <v>-39937289</v>
      </c>
      <c r="H23" s="1">
        <v>-147961874</v>
      </c>
      <c r="I23" s="1" t="s">
        <v>298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298</v>
      </c>
      <c r="G24" s="1">
        <v>-80311863</v>
      </c>
      <c r="H24" s="1">
        <v>-192786793</v>
      </c>
      <c r="I24" s="1" t="s">
        <v>298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298</v>
      </c>
      <c r="G25" s="1">
        <v>-45933867</v>
      </c>
      <c r="H25" s="1">
        <v>-237672217</v>
      </c>
      <c r="I25" s="1" t="s">
        <v>298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298</v>
      </c>
      <c r="G26" s="1">
        <v>-52868434</v>
      </c>
      <c r="H26" s="1">
        <v>-284161084</v>
      </c>
      <c r="I26" s="1" t="s">
        <v>298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298</v>
      </c>
      <c r="G27" s="1">
        <v>-77534345</v>
      </c>
      <c r="H27" s="1">
        <v>-323004163</v>
      </c>
      <c r="I27" s="1" t="s">
        <v>298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298</v>
      </c>
      <c r="G28" s="1">
        <v>-46966032</v>
      </c>
      <c r="H28" s="1">
        <v>-341956971</v>
      </c>
      <c r="I28" s="1" t="s">
        <v>298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298</v>
      </c>
      <c r="G29" s="1">
        <v>-40378834</v>
      </c>
      <c r="H29" s="1">
        <v>-324901905</v>
      </c>
      <c r="I29" s="1" t="s">
        <v>298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298</v>
      </c>
      <c r="G30" s="1">
        <v>-79443919</v>
      </c>
      <c r="H30" s="1">
        <v>-330190026</v>
      </c>
      <c r="I30" s="1" t="s">
        <v>298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298</v>
      </c>
      <c r="G31" s="1">
        <v>-74915840</v>
      </c>
      <c r="H31" s="1">
        <v>-326103492</v>
      </c>
      <c r="I31" s="1" t="s">
        <v>298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298</v>
      </c>
      <c r="G32" s="1">
        <v>-41812787</v>
      </c>
      <c r="H32" s="1">
        <v>-319011333</v>
      </c>
      <c r="I32" s="1" t="s">
        <v>298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298</v>
      </c>
      <c r="G33" s="1">
        <v>-43295960</v>
      </c>
      <c r="H33" s="1">
        <v>-316377212</v>
      </c>
      <c r="I33" s="1" t="s">
        <v>298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298</v>
      </c>
      <c r="G34" s="1">
        <v>-46359323</v>
      </c>
      <c r="H34" s="1">
        <v>-323081778</v>
      </c>
      <c r="I34" s="1" t="s">
        <v>298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298</v>
      </c>
      <c r="G35" s="1">
        <v>-41942932</v>
      </c>
      <c r="H35" s="1">
        <v>-327145122</v>
      </c>
      <c r="I35" s="1" t="s">
        <v>298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298</v>
      </c>
      <c r="G36" s="1">
        <v>-45712860</v>
      </c>
      <c r="H36" s="1">
        <v>-325891950</v>
      </c>
      <c r="I36" s="1" t="s">
        <v>298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298</v>
      </c>
      <c r="G37" s="1">
        <v>-41843549</v>
      </c>
      <c r="H37" s="1">
        <v>-367735499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298</v>
      </c>
      <c r="G38" s="1">
        <v>-71932931</v>
      </c>
      <c r="H38" s="1">
        <v>-397824881</v>
      </c>
      <c r="I38" s="1" t="s">
        <v>298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298</v>
      </c>
      <c r="G39" s="1">
        <v>-47506960</v>
      </c>
      <c r="H39" s="1">
        <v>-409481086</v>
      </c>
      <c r="I39" s="1" t="s">
        <v>298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298</v>
      </c>
      <c r="G40" s="1">
        <v>-87573447</v>
      </c>
      <c r="H40" s="1">
        <v>-447734786</v>
      </c>
      <c r="I40" s="1" t="s">
        <v>298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298</v>
      </c>
      <c r="G91" s="1">
        <v>-60686090</v>
      </c>
      <c r="H91" s="1">
        <v>-17390658</v>
      </c>
      <c r="I91" s="1" t="s">
        <v>298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298</v>
      </c>
      <c r="G92" s="1">
        <v>-45372118</v>
      </c>
      <c r="H92" s="1">
        <v>-75334569</v>
      </c>
      <c r="I92" s="1" t="s">
        <v>298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298</v>
      </c>
      <c r="G94" s="1">
        <v>-69775374</v>
      </c>
      <c r="H94" s="1">
        <v>36355737</v>
      </c>
      <c r="I94" s="1" t="s">
        <v>298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298</v>
      </c>
      <c r="G95" s="1">
        <v>-44932941</v>
      </c>
      <c r="H95" s="1">
        <v>-9179608</v>
      </c>
      <c r="I95" s="1" t="s">
        <v>298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298</v>
      </c>
      <c r="G96" s="1">
        <v>-49309578</v>
      </c>
      <c r="H96" s="1">
        <v>48541986</v>
      </c>
      <c r="I96" s="1" t="s">
        <v>298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298</v>
      </c>
      <c r="G98" s="1">
        <v>-75037466</v>
      </c>
      <c r="H98" s="1">
        <v>55111156</v>
      </c>
      <c r="I98" s="1" t="s">
        <v>298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298</v>
      </c>
      <c r="G99" s="1">
        <v>-75073432</v>
      </c>
      <c r="H99" s="1">
        <v>73635671</v>
      </c>
      <c r="I99" s="1" t="s">
        <v>298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215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298</v>
      </c>
      <c r="G13" s="1">
        <v>-457342330</v>
      </c>
      <c r="H13" s="1">
        <v>326212361</v>
      </c>
      <c r="I13" s="1" t="s">
        <v>298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298</v>
      </c>
      <c r="G14" s="1">
        <v>-501593232</v>
      </c>
      <c r="H14" s="1">
        <v>443438991</v>
      </c>
      <c r="I14" s="1" t="s">
        <v>298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418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298</v>
      </c>
      <c r="G16" s="1">
        <v>-396351883</v>
      </c>
      <c r="H16" s="1">
        <v>2179746303</v>
      </c>
      <c r="I16" s="1" t="s">
        <v>298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226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298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298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418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298</v>
      </c>
      <c r="G13" s="1">
        <v>-711400816</v>
      </c>
      <c r="H13" s="1">
        <v>-226402021</v>
      </c>
      <c r="I13" s="1" t="s">
        <v>298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298</v>
      </c>
      <c r="G37" s="1">
        <v>-47800849</v>
      </c>
      <c r="H37" s="1">
        <v>-14387265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298</v>
      </c>
      <c r="G38" s="1">
        <v>-52426417</v>
      </c>
      <c r="H38" s="1">
        <v>-49376454</v>
      </c>
      <c r="I38" s="1" t="s">
        <v>298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298</v>
      </c>
      <c r="G40" s="1">
        <v>-41426141</v>
      </c>
      <c r="H40" s="1">
        <v>15502965</v>
      </c>
      <c r="I40" s="1" t="s">
        <v>298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418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298</v>
      </c>
      <c r="G38" s="1">
        <v>-47801322</v>
      </c>
      <c r="H38" s="1">
        <v>-6379433</v>
      </c>
      <c r="I38" s="1" t="s">
        <v>298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298</v>
      </c>
      <c r="G39" s="1">
        <v>-52426417</v>
      </c>
      <c r="H39" s="1">
        <v>-39161947</v>
      </c>
      <c r="I39" s="1" t="s">
        <v>298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298</v>
      </c>
      <c r="G41" s="1">
        <v>-41426614</v>
      </c>
      <c r="H41" s="1">
        <v>23722274</v>
      </c>
      <c r="I41" s="1" t="s">
        <v>298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418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298</v>
      </c>
      <c r="G38" s="1">
        <v>-54509966</v>
      </c>
      <c r="H38" s="1">
        <v>-7490604</v>
      </c>
      <c r="I38" s="1" t="s">
        <v>298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298</v>
      </c>
      <c r="G39" s="1">
        <v>-59784758</v>
      </c>
      <c r="H39" s="1">
        <v>-47881741</v>
      </c>
      <c r="I39" s="1" t="s">
        <v>298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298</v>
      </c>
      <c r="G41" s="1">
        <v>-47241071</v>
      </c>
      <c r="H41" s="1">
        <v>21653186</v>
      </c>
      <c r="I41" s="1" t="s">
        <v>298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418</v>
      </c>
      <c r="W47" s="2" t="s">
        <v>420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421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298</v>
      </c>
      <c r="G4" s="1">
        <v>-116233976</v>
      </c>
      <c r="H4" s="1">
        <v>-298588781</v>
      </c>
      <c r="I4" s="1" t="s">
        <v>298</v>
      </c>
      <c r="J4" s="1">
        <v>105686000</v>
      </c>
      <c r="K4" s="1">
        <v>47394796</v>
      </c>
      <c r="L4" s="1" t="e">
        <f ca="1"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298</v>
      </c>
      <c r="G5" s="1">
        <v>-70408135</v>
      </c>
      <c r="H5" s="1">
        <v>-368996916</v>
      </c>
      <c r="I5" s="1" t="s">
        <v>298</v>
      </c>
      <c r="J5" s="1">
        <v>105686000</v>
      </c>
      <c r="K5" s="1">
        <v>47394796</v>
      </c>
      <c r="L5" s="1" t="e">
        <f ca="1"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298</v>
      </c>
      <c r="G6" s="1">
        <v>-60533075</v>
      </c>
      <c r="H6" s="1">
        <v>-429529991</v>
      </c>
      <c r="I6" s="1" t="s">
        <v>298</v>
      </c>
      <c r="J6" s="1">
        <v>105686000</v>
      </c>
      <c r="K6" s="1">
        <v>47394796</v>
      </c>
      <c r="L6" s="1" t="e">
        <f ca="1"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298</v>
      </c>
      <c r="G7" s="1">
        <v>-119096672</v>
      </c>
      <c r="H7" s="1">
        <v>-488093588</v>
      </c>
      <c r="I7" s="1" t="s">
        <v>298</v>
      </c>
      <c r="J7" s="1">
        <v>105686000</v>
      </c>
      <c r="K7" s="1">
        <v>47394796</v>
      </c>
      <c r="L7" s="1" t="e">
        <f ca="1"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298</v>
      </c>
      <c r="G8" s="1">
        <v>-112308499</v>
      </c>
      <c r="H8" s="1">
        <v>-488871163</v>
      </c>
      <c r="I8" s="1" t="s">
        <v>298</v>
      </c>
      <c r="J8" s="1">
        <v>105686000</v>
      </c>
      <c r="K8" s="1">
        <v>47394796</v>
      </c>
      <c r="L8" s="1" t="e">
        <f ca="1"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298</v>
      </c>
      <c r="G9" s="1">
        <v>-62682757</v>
      </c>
      <c r="H9" s="1">
        <v>-478239102</v>
      </c>
      <c r="I9" s="1" t="s">
        <v>298</v>
      </c>
      <c r="J9" s="1">
        <v>105686000</v>
      </c>
      <c r="K9" s="1">
        <v>47394796</v>
      </c>
      <c r="L9" s="1" t="e">
        <f ca="1"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298</v>
      </c>
      <c r="G10" s="1">
        <v>-64906224</v>
      </c>
      <c r="H10" s="1">
        <v>-474290214</v>
      </c>
      <c r="I10" s="1" t="s">
        <v>298</v>
      </c>
      <c r="J10" s="1">
        <v>105686000</v>
      </c>
      <c r="K10" s="1">
        <v>47394796</v>
      </c>
      <c r="L10" s="1" t="e">
        <f ca="1"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298</v>
      </c>
      <c r="G11" s="1">
        <v>-69498599</v>
      </c>
      <c r="H11" s="1">
        <v>-484341221</v>
      </c>
      <c r="I11" s="1" t="s">
        <v>298</v>
      </c>
      <c r="J11" s="1">
        <v>105686000</v>
      </c>
      <c r="K11" s="1">
        <v>47394796</v>
      </c>
      <c r="L11" s="1" t="e">
        <f ca="1"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298</v>
      </c>
      <c r="G12" s="1">
        <v>-62877861</v>
      </c>
      <c r="H12" s="1">
        <v>-490432698</v>
      </c>
      <c r="I12" s="1" t="s">
        <v>298</v>
      </c>
      <c r="J12" s="1">
        <v>105686000</v>
      </c>
      <c r="K12" s="1">
        <v>47394796</v>
      </c>
      <c r="L12" s="1" t="e">
        <f ca="1"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298</v>
      </c>
      <c r="G13" s="1">
        <v>-68529469</v>
      </c>
      <c r="H13" s="1">
        <v>-488554032</v>
      </c>
      <c r="I13" s="1" t="s">
        <v>298</v>
      </c>
      <c r="J13" s="1">
        <v>105686000</v>
      </c>
      <c r="K13" s="1">
        <v>47394796</v>
      </c>
      <c r="L13" s="1" t="e">
        <f ca="1"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298</v>
      </c>
      <c r="G14" s="1">
        <v>-62728873</v>
      </c>
      <c r="H14" s="1">
        <v>-551282905</v>
      </c>
      <c r="I14" s="1" t="s">
        <v>298</v>
      </c>
      <c r="J14" s="1">
        <v>105686000</v>
      </c>
      <c r="K14" s="1">
        <v>47394796</v>
      </c>
      <c r="L14" s="1" t="e">
        <f ca="1"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298</v>
      </c>
      <c r="G15" s="1">
        <v>-107836734</v>
      </c>
      <c r="H15" s="1">
        <v>-596390766</v>
      </c>
      <c r="I15" s="1" t="s">
        <v>298</v>
      </c>
      <c r="J15" s="1">
        <v>105686000</v>
      </c>
      <c r="K15" s="1">
        <v>47394796</v>
      </c>
      <c r="L15" s="1" t="e">
        <f ca="1"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298</v>
      </c>
      <c r="G16" s="1">
        <v>-71219055</v>
      </c>
      <c r="H16" s="1">
        <v>-613864919</v>
      </c>
      <c r="I16" s="1" t="s">
        <v>298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298</v>
      </c>
      <c r="G17" s="1">
        <v>-60064827</v>
      </c>
      <c r="H17" s="1">
        <v>-611246989</v>
      </c>
      <c r="I17" s="1" t="s">
        <v>298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298</v>
      </c>
      <c r="G68" s="13">
        <v>-90976269</v>
      </c>
      <c r="H68" s="1">
        <v>-12911654</v>
      </c>
      <c r="I68" s="1" t="s">
        <v>298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298</v>
      </c>
      <c r="G69" s="13">
        <v>-68018652</v>
      </c>
      <c r="H69" s="1">
        <v>-102382762</v>
      </c>
      <c r="I69" s="1" t="s">
        <v>298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298</v>
      </c>
      <c r="G71" s="13">
        <v>-104602277</v>
      </c>
      <c r="H71" s="1">
        <v>57247375</v>
      </c>
      <c r="I71" s="1" t="s">
        <v>298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298</v>
      </c>
      <c r="G72" s="13">
        <v>-67360268</v>
      </c>
      <c r="H72" s="1">
        <v>-14513007</v>
      </c>
      <c r="I72" s="1" t="s">
        <v>298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298</v>
      </c>
      <c r="G73" s="13">
        <v>-73921412</v>
      </c>
      <c r="H73" s="1">
        <v>59706526</v>
      </c>
      <c r="I73" s="1" t="s">
        <v>298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298</v>
      </c>
      <c r="G75" s="13">
        <v>-112490832</v>
      </c>
      <c r="H75" s="1">
        <v>64564506</v>
      </c>
      <c r="I75" s="1" t="s">
        <v>298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298</v>
      </c>
      <c r="G76" s="13">
        <v>-112545459</v>
      </c>
      <c r="H76" s="1">
        <v>92334433</v>
      </c>
      <c r="I76" s="1" t="s">
        <v>298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298</v>
      </c>
      <c r="G111" s="13">
        <v>-71659633</v>
      </c>
      <c r="H111" s="1">
        <v>-19993582</v>
      </c>
      <c r="I111" s="1" t="s">
        <v>298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298</v>
      </c>
      <c r="G112" s="13">
        <v>-78593956</v>
      </c>
      <c r="H112" s="1">
        <v>-63449069</v>
      </c>
      <c r="I112" s="1" t="s">
        <v>298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298</v>
      </c>
      <c r="G114" s="13">
        <v>-62103833</v>
      </c>
      <c r="H114" s="1">
        <v>56063591</v>
      </c>
      <c r="I114" s="1" t="s">
        <v>298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418</v>
      </c>
      <c r="W126" s="2" t="s">
        <v>420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364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412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298</v>
      </c>
      <c r="G34" s="13">
        <v>-72238843</v>
      </c>
      <c r="H34" s="1">
        <v>-17605622</v>
      </c>
      <c r="I34" s="1" t="s">
        <v>298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298</v>
      </c>
      <c r="G35" s="13">
        <v>-54009565</v>
      </c>
      <c r="H35" s="1">
        <v>-92713711</v>
      </c>
      <c r="I35" s="1" t="s">
        <v>298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298</v>
      </c>
      <c r="G37" s="13">
        <v>-83057445</v>
      </c>
      <c r="H37" s="1">
        <v>25608381</v>
      </c>
      <c r="I37" s="1" t="s">
        <v>298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298</v>
      </c>
      <c r="G38" s="13">
        <v>-53486782</v>
      </c>
      <c r="H38" s="1">
        <v>-32849956</v>
      </c>
      <c r="I38" s="1" t="s">
        <v>298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298</v>
      </c>
      <c r="G39" s="13">
        <v>-58696595</v>
      </c>
      <c r="H39" s="1">
        <v>26065454</v>
      </c>
      <c r="I39" s="1" t="s">
        <v>298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298</v>
      </c>
      <c r="G41" s="13">
        <v>-89322278</v>
      </c>
      <c r="H41" s="1">
        <v>17234934</v>
      </c>
      <c r="I41" s="1" t="s">
        <v>298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298</v>
      </c>
      <c r="G42" s="13">
        <v>-89365090</v>
      </c>
      <c r="H42" s="1">
        <v>39285944</v>
      </c>
      <c r="I42" s="1" t="s">
        <v>298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298</v>
      </c>
      <c r="G77" s="13">
        <v>-56901214</v>
      </c>
      <c r="H77" s="1">
        <v>-11472394</v>
      </c>
      <c r="I77" s="1" t="s">
        <v>298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298</v>
      </c>
      <c r="G78" s="13">
        <v>-62406784</v>
      </c>
      <c r="H78" s="1">
        <v>-50382675</v>
      </c>
      <c r="I78" s="1" t="s">
        <v>298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298</v>
      </c>
      <c r="G80" s="13">
        <v>-49312959</v>
      </c>
      <c r="H80" s="1">
        <v>37645870</v>
      </c>
      <c r="I80" s="1" t="s">
        <v>298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418</v>
      </c>
      <c r="W99" s="2" t="s">
        <v>420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298</v>
      </c>
      <c r="G38" s="1">
        <v>-57361252</v>
      </c>
      <c r="H38" s="1">
        <v>-11458766</v>
      </c>
      <c r="I38" s="1" t="s">
        <v>298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298</v>
      </c>
      <c r="G39" s="1">
        <v>-62911957</v>
      </c>
      <c r="H39" s="1">
        <v>-50049448</v>
      </c>
      <c r="I39" s="1" t="s">
        <v>298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298</v>
      </c>
      <c r="G41" s="1">
        <v>-49712140</v>
      </c>
      <c r="H41" s="1">
        <v>17794830</v>
      </c>
      <c r="I41" s="1" t="s">
        <v>298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418</v>
      </c>
      <c r="W63" s="2" t="s">
        <v>420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298</v>
      </c>
      <c r="G38" s="1">
        <v>-58758841</v>
      </c>
      <c r="H38" s="1">
        <v>-1733787</v>
      </c>
      <c r="I38" s="1" t="s">
        <v>298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298</v>
      </c>
      <c r="G39" s="1">
        <v>-64445426</v>
      </c>
      <c r="H39" s="1">
        <v>-40962681</v>
      </c>
      <c r="I39" s="1" t="s">
        <v>298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418</v>
      </c>
      <c r="W64" s="2" t="s">
        <v>420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364</v>
      </c>
    </row>
    <row r="2" ht="217" customHeight="1"/>
    <row r="3" ht="40.5" spans="1:2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353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365</v>
      </c>
      <c r="AB3" t="s">
        <v>366</v>
      </c>
      <c r="AC3" t="s">
        <v>367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9" t="s">
        <v>422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298</v>
      </c>
      <c r="G15" s="1">
        <v>-132266516</v>
      </c>
      <c r="H15" s="1">
        <v>5132675</v>
      </c>
      <c r="I15" s="1" t="s">
        <v>298</v>
      </c>
      <c r="J15" s="1">
        <v>877711000</v>
      </c>
      <c r="K15" s="1">
        <v>63792421</v>
      </c>
      <c r="L15" s="1" t="e">
        <f ca="1"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298</v>
      </c>
      <c r="G16" s="1">
        <v>-98694497</v>
      </c>
      <c r="H16" s="1">
        <v>-103188562</v>
      </c>
      <c r="I16" s="1" t="s">
        <v>298</v>
      </c>
      <c r="J16" s="1">
        <v>877711000</v>
      </c>
      <c r="K16" s="1">
        <v>63792421</v>
      </c>
      <c r="L16" s="1" t="e">
        <f ca="1"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298</v>
      </c>
      <c r="G17" s="1">
        <v>-85348576</v>
      </c>
      <c r="H17" s="1">
        <v>-188264918</v>
      </c>
      <c r="I17" s="1" t="s">
        <v>298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298</v>
      </c>
      <c r="G18" s="1">
        <v>-80584495</v>
      </c>
      <c r="H18" s="1">
        <v>-273335362</v>
      </c>
      <c r="I18" s="1" t="s">
        <v>298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298</v>
      </c>
      <c r="G19" s="1">
        <v>-162051334</v>
      </c>
      <c r="H19" s="1">
        <v>-360391583</v>
      </c>
      <c r="I19" s="1" t="s">
        <v>298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298</v>
      </c>
      <c r="G20" s="1">
        <v>-92684249</v>
      </c>
      <c r="H20" s="1">
        <v>-464831167</v>
      </c>
      <c r="I20" s="1" t="s">
        <v>298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298</v>
      </c>
      <c r="G21" s="1">
        <v>-106676649</v>
      </c>
      <c r="H21" s="1">
        <v>-561595827</v>
      </c>
      <c r="I21" s="1" t="s">
        <v>298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298</v>
      </c>
      <c r="G22" s="1">
        <v>-156446926</v>
      </c>
      <c r="H22" s="1">
        <v>-651749987</v>
      </c>
      <c r="I22" s="1" t="s">
        <v>298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298</v>
      </c>
      <c r="G23" s="1">
        <v>-94766923</v>
      </c>
      <c r="H23" s="1">
        <v>-689992505</v>
      </c>
      <c r="I23" s="1" t="s">
        <v>298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298</v>
      </c>
      <c r="G24" s="1">
        <v>-81475433</v>
      </c>
      <c r="H24" s="1">
        <v>-655579205</v>
      </c>
      <c r="I24" s="1" t="s">
        <v>298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298</v>
      </c>
      <c r="G25" s="1">
        <v>-160300016</v>
      </c>
      <c r="H25" s="1">
        <v>-666249448</v>
      </c>
      <c r="I25" s="1" t="s">
        <v>298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298</v>
      </c>
      <c r="G26" s="1">
        <v>-151163369</v>
      </c>
      <c r="H26" s="1">
        <v>-658003739</v>
      </c>
      <c r="I26" s="1" t="s">
        <v>298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298</v>
      </c>
      <c r="G27" s="1">
        <v>-84368831</v>
      </c>
      <c r="H27" s="1">
        <v>-643693351</v>
      </c>
      <c r="I27" s="1" t="s">
        <v>298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298</v>
      </c>
      <c r="G28" s="1">
        <v>-87361541</v>
      </c>
      <c r="H28" s="1">
        <v>-638378283</v>
      </c>
      <c r="I28" s="1" t="s">
        <v>298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298</v>
      </c>
      <c r="G29" s="1">
        <v>-93542720</v>
      </c>
      <c r="H29" s="1">
        <v>-651906593</v>
      </c>
      <c r="I29" s="1" t="s">
        <v>298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298</v>
      </c>
      <c r="G30" s="1">
        <v>-84631434</v>
      </c>
      <c r="H30" s="1">
        <v>-660105511</v>
      </c>
      <c r="I30" s="1" t="s">
        <v>298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298</v>
      </c>
      <c r="G31" s="1">
        <v>-92238303</v>
      </c>
      <c r="H31" s="1">
        <v>-657576891</v>
      </c>
      <c r="I31" s="1" t="s">
        <v>298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298</v>
      </c>
      <c r="G32" s="1">
        <v>-84430901</v>
      </c>
      <c r="H32" s="1">
        <v>-742007792</v>
      </c>
      <c r="I32" s="1" t="s">
        <v>298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298</v>
      </c>
      <c r="G33" s="1">
        <v>-145144527</v>
      </c>
      <c r="H33" s="1">
        <v>-802721418</v>
      </c>
      <c r="I33" s="1" t="s">
        <v>298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298</v>
      </c>
      <c r="G34" s="1">
        <v>-95858394</v>
      </c>
      <c r="H34" s="1">
        <v>-826241026</v>
      </c>
      <c r="I34" s="1" t="s">
        <v>298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298</v>
      </c>
      <c r="G35" s="1">
        <v>-80845188</v>
      </c>
      <c r="H35" s="1">
        <v>-822717383</v>
      </c>
      <c r="I35" s="1" t="s">
        <v>298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298</v>
      </c>
      <c r="G86" s="1">
        <v>-122450923</v>
      </c>
      <c r="H86" s="1">
        <v>-6101713</v>
      </c>
      <c r="I86" t="s">
        <v>298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298</v>
      </c>
      <c r="G87" s="1">
        <v>-91550762</v>
      </c>
      <c r="H87" s="1">
        <v>-129335867</v>
      </c>
      <c r="I87" t="s">
        <v>298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298</v>
      </c>
      <c r="G89" s="1">
        <v>-140791060</v>
      </c>
      <c r="H89" s="1">
        <v>59740978</v>
      </c>
      <c r="I89" t="s">
        <v>298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298</v>
      </c>
      <c r="G90" s="1">
        <v>-90664600</v>
      </c>
      <c r="H90" s="1">
        <v>-37336930</v>
      </c>
      <c r="I90" t="s">
        <v>298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298</v>
      </c>
      <c r="G91" s="1">
        <v>-99946573</v>
      </c>
      <c r="H91" s="1">
        <v>56273086</v>
      </c>
      <c r="I91" t="s">
        <v>298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298</v>
      </c>
      <c r="G93" s="1">
        <v>-151408783</v>
      </c>
      <c r="H93" s="1">
        <v>37449840</v>
      </c>
      <c r="I93" t="s">
        <v>298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298</v>
      </c>
      <c r="G94" s="1">
        <v>-151482310</v>
      </c>
      <c r="H94" s="1">
        <v>74827204</v>
      </c>
      <c r="I94" t="s">
        <v>298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298</v>
      </c>
      <c r="G129" s="1">
        <v>-96451397</v>
      </c>
      <c r="H129" s="1">
        <v>-27865915</v>
      </c>
      <c r="I129" s="1" t="s">
        <v>298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298</v>
      </c>
      <c r="G130" s="1">
        <v>-105784756</v>
      </c>
      <c r="H130" s="1">
        <v>-95189851</v>
      </c>
      <c r="I130" s="1" t="s">
        <v>298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298</v>
      </c>
      <c r="G132" s="1">
        <v>-83589619</v>
      </c>
      <c r="H132" s="1">
        <v>75606430</v>
      </c>
      <c r="I132" s="1" t="s">
        <v>298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418</v>
      </c>
      <c r="W155" s="2" t="s">
        <v>420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-64603081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-204205470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49471222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-75512222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67977654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-193948488</v>
      </c>
      <c r="H35" s="1">
        <v>74114722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-194043897</v>
      </c>
      <c r="H36" s="1">
        <v>121993906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-123551091</v>
      </c>
      <c r="H71" s="1">
        <v>-3192881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-85570671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-107074351</v>
      </c>
      <c r="H74" s="1">
        <v>114082357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418</v>
      </c>
      <c r="W101" s="2" t="s">
        <v>420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364</v>
      </c>
    </row>
    <row r="2" ht="240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78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410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298</v>
      </c>
      <c r="G4" s="1">
        <v>-108765908</v>
      </c>
      <c r="H4" s="1">
        <v>-528488050</v>
      </c>
      <c r="I4" s="1" t="s">
        <v>298</v>
      </c>
      <c r="J4" s="1">
        <v>106775000</v>
      </c>
      <c r="K4" s="1">
        <v>54476166</v>
      </c>
      <c r="L4" s="1" t="e">
        <f ca="1">F4-G4</f>
        <v>#VALUE!</v>
      </c>
      <c r="M4" s="19" t="s">
        <v>424</v>
      </c>
      <c r="N4" s="4">
        <v>43630</v>
      </c>
      <c r="O4" s="5">
        <v>0.824305555555556</v>
      </c>
      <c r="P4" s="6" t="s">
        <v>407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298</v>
      </c>
      <c r="G5" s="1">
        <v>-125219639</v>
      </c>
      <c r="H5" s="1">
        <v>-653707689</v>
      </c>
      <c r="I5" s="1" t="s">
        <v>298</v>
      </c>
      <c r="J5" s="1">
        <v>106775000</v>
      </c>
      <c r="K5" s="1">
        <v>54476166</v>
      </c>
      <c r="L5" s="1" t="e">
        <f ca="1"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-169429091</v>
      </c>
      <c r="H22" s="1">
        <v>4292485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-126424431</v>
      </c>
      <c r="H23" s="1">
        <v>-142427766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-109328741</v>
      </c>
      <c r="H24" s="1">
        <v>-251497303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-103226109</v>
      </c>
      <c r="H25" s="1">
        <v>-362730221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-207582471</v>
      </c>
      <c r="H26" s="1">
        <v>-484590366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-118725499</v>
      </c>
      <c r="H27" s="1">
        <v>-623009918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-136649306</v>
      </c>
      <c r="H28" s="1">
        <v>-724826134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-200403407</v>
      </c>
      <c r="H29" s="1">
        <v>-834870467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-121393337</v>
      </c>
      <c r="H30" s="1">
        <v>-883857886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-104367371</v>
      </c>
      <c r="H31" s="1">
        <v>-839775571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-205339090</v>
      </c>
      <c r="H32" s="1">
        <v>-853443804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-193635344</v>
      </c>
      <c r="H33" s="1">
        <v>-842881320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-108073720</v>
      </c>
      <c r="H34" s="1">
        <v>-824550181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-111907284</v>
      </c>
      <c r="H35" s="1">
        <v>-817741752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-119825172</v>
      </c>
      <c r="H36" s="1">
        <v>-835071076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-108410105</v>
      </c>
      <c r="H37" s="1">
        <v>-845573622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-118154256</v>
      </c>
      <c r="H38" s="1">
        <v>-842334541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-226307485</v>
      </c>
      <c r="H39" s="1">
        <v>-950487770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298</v>
      </c>
      <c r="G40" s="1">
        <v>-185925403</v>
      </c>
      <c r="H40" s="1">
        <v>-1028259944</v>
      </c>
      <c r="I40" s="1" t="s">
        <v>298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298</v>
      </c>
      <c r="G41" s="1">
        <v>-122791474</v>
      </c>
      <c r="H41" s="1">
        <v>-1058387793</v>
      </c>
      <c r="I41" s="1" t="s">
        <v>298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298</v>
      </c>
      <c r="G42" s="1">
        <v>-226351521</v>
      </c>
      <c r="H42" s="1">
        <v>-1053874120</v>
      </c>
      <c r="I42" s="1" t="s">
        <v>298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-156855637</v>
      </c>
      <c r="H93" s="1">
        <v>-65032548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298</v>
      </c>
      <c r="G94" s="1">
        <v>-117273539</v>
      </c>
      <c r="H94" s="1">
        <v>-209463265</v>
      </c>
      <c r="I94" s="1" t="s">
        <v>298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298</v>
      </c>
      <c r="G96" s="1">
        <v>-180348754</v>
      </c>
      <c r="H96" s="1">
        <v>81632945</v>
      </c>
      <c r="I96" s="1" t="s">
        <v>298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-116138394</v>
      </c>
      <c r="H97" s="1">
        <v>-36580383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298</v>
      </c>
      <c r="G98" s="1">
        <v>-127507140</v>
      </c>
      <c r="H98" s="1">
        <v>75464888</v>
      </c>
      <c r="I98" s="1" t="s">
        <v>298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298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298</v>
      </c>
      <c r="G100" s="1">
        <v>-193949711</v>
      </c>
      <c r="H100" s="1">
        <v>100480682</v>
      </c>
      <c r="I100" s="1" t="s">
        <v>298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298</v>
      </c>
      <c r="G101" s="1">
        <v>-194042674</v>
      </c>
      <c r="H101" s="1">
        <v>148361089</v>
      </c>
      <c r="I101" s="1" t="s">
        <v>298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-123551091</v>
      </c>
      <c r="H136" s="1">
        <v>-61724895</v>
      </c>
      <c r="I136" s="1" t="s">
        <v>298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298</v>
      </c>
      <c r="G137" s="1">
        <v>-135506820</v>
      </c>
      <c r="H137" s="1">
        <v>-139708199</v>
      </c>
      <c r="I137" s="1" t="s">
        <v>298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298</v>
      </c>
      <c r="G139" s="1">
        <v>-107075575</v>
      </c>
      <c r="H139" s="1">
        <v>18589095</v>
      </c>
      <c r="I139" s="1" t="s">
        <v>298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418</v>
      </c>
      <c r="W175" s="2" t="s">
        <v>420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298</v>
      </c>
      <c r="G29" s="1">
        <v>-123551091</v>
      </c>
      <c r="H29" s="1">
        <v>-15846752</v>
      </c>
      <c r="I29" s="1" t="s">
        <v>298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298</v>
      </c>
      <c r="G30" s="1">
        <v>-135506820</v>
      </c>
      <c r="H30" s="1">
        <v>-102744252</v>
      </c>
      <c r="I30" s="1" t="s">
        <v>298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298</v>
      </c>
      <c r="G32" s="1">
        <v>-107075575</v>
      </c>
      <c r="H32" s="1">
        <v>57098560</v>
      </c>
      <c r="I32" s="1" t="s">
        <v>298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418</v>
      </c>
      <c r="W68" s="2" t="s">
        <v>420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364</v>
      </c>
    </row>
    <row r="2" ht="183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77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9" t="s">
        <v>424</v>
      </c>
      <c r="N4" s="4">
        <v>43630</v>
      </c>
      <c r="O4" s="5">
        <v>0.824305555555556</v>
      </c>
      <c r="P4" t="s">
        <v>375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9"/>
      <c r="N5" s="4">
        <v>43634</v>
      </c>
      <c r="O5" s="5">
        <v>0.792361111111111</v>
      </c>
      <c r="P5" t="s">
        <v>375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298</v>
      </c>
      <c r="G19" s="1">
        <v>-169429091</v>
      </c>
      <c r="H19" s="1">
        <v>-13639108</v>
      </c>
      <c r="I19" s="1" t="s">
        <v>298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298</v>
      </c>
      <c r="G20" s="1">
        <v>-126424431</v>
      </c>
      <c r="H20" s="1">
        <v>-148899297</v>
      </c>
      <c r="I20" s="1" t="s">
        <v>298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298</v>
      </c>
      <c r="G21" s="1">
        <v>-109328741</v>
      </c>
      <c r="H21" s="1">
        <v>-259712811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-103226109</v>
      </c>
      <c r="H22" s="1">
        <v>-375073965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-207582471</v>
      </c>
      <c r="H23" s="1">
        <v>-486035883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-118725499</v>
      </c>
      <c r="H24" s="1">
        <v>-606617170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-136649306</v>
      </c>
      <c r="H25" s="1">
        <v>-724306713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-200403407</v>
      </c>
      <c r="H26" s="1">
        <v>-834870467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-121393337</v>
      </c>
      <c r="H27" s="1">
        <v>-883857886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-104367371</v>
      </c>
      <c r="H28" s="1">
        <v>-839775571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-205339090</v>
      </c>
      <c r="H29" s="1">
        <v>-853443804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-193635344</v>
      </c>
      <c r="H30" s="1">
        <v>-842881320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-108074943</v>
      </c>
      <c r="H31" s="1">
        <v>-824551404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-111908507</v>
      </c>
      <c r="H32" s="1">
        <v>-817742975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-119825172</v>
      </c>
      <c r="H33" s="1">
        <v>-835072299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-108411328</v>
      </c>
      <c r="H34" s="1">
        <v>-845576068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-118154256</v>
      </c>
      <c r="H35" s="1">
        <v>-842336987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-108153229</v>
      </c>
      <c r="H36" s="1">
        <v>-950490216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-185925403</v>
      </c>
      <c r="H37" s="1">
        <v>-1028262390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-122792698</v>
      </c>
      <c r="H38" s="1">
        <v>-1058391463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-226352745</v>
      </c>
      <c r="H39" s="1">
        <v>-1053876567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298</v>
      </c>
      <c r="G90" s="1">
        <v>-156855637</v>
      </c>
      <c r="H90" s="1">
        <v>-23367817</v>
      </c>
      <c r="I90" s="1" t="s">
        <v>298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298</v>
      </c>
      <c r="G91" s="1">
        <v>-117273539</v>
      </c>
      <c r="H91" s="1">
        <v>-173741368</v>
      </c>
      <c r="I91" s="1" t="s">
        <v>298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-180348754</v>
      </c>
      <c r="H93" s="1">
        <v>110136804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298</v>
      </c>
      <c r="G94" s="1">
        <v>-116138394</v>
      </c>
      <c r="H94" s="1">
        <v>-15008491</v>
      </c>
      <c r="I94" s="1" t="s">
        <v>298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298</v>
      </c>
      <c r="G95" s="1">
        <v>-127450710</v>
      </c>
      <c r="H95" s="1">
        <v>96404999</v>
      </c>
      <c r="I95" s="1" t="s">
        <v>298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-193949711</v>
      </c>
      <c r="H97" s="1">
        <v>84190390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298</v>
      </c>
      <c r="G98" s="1">
        <v>-194045121</v>
      </c>
      <c r="H98" s="1">
        <v>132069573</v>
      </c>
      <c r="I98" s="1" t="s">
        <v>298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298</v>
      </c>
      <c r="G133" s="1">
        <v>-123549868</v>
      </c>
      <c r="H133" s="1">
        <v>-43187305</v>
      </c>
      <c r="I133" s="1" t="s">
        <v>298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298</v>
      </c>
      <c r="G134" s="1">
        <v>-135508044</v>
      </c>
      <c r="H134" s="1">
        <v>-120718898</v>
      </c>
      <c r="I134" s="1" t="s">
        <v>298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-107075575</v>
      </c>
      <c r="H136" s="1">
        <v>45549423</v>
      </c>
      <c r="I136" s="1" t="s">
        <v>298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418</v>
      </c>
      <c r="W172" s="2" t="s">
        <v>420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298</v>
      </c>
      <c r="G17" s="13">
        <v>-156855637</v>
      </c>
      <c r="H17" s="1">
        <v>-46833651</v>
      </c>
      <c r="I17" s="1" t="s">
        <v>298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298</v>
      </c>
      <c r="G18" s="13">
        <v>-117273539</v>
      </c>
      <c r="H18" s="1">
        <v>-185616807</v>
      </c>
      <c r="I18" s="1" t="s">
        <v>298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298</v>
      </c>
      <c r="G20" s="13">
        <v>-180348754</v>
      </c>
      <c r="H20" s="1">
        <v>48344674</v>
      </c>
      <c r="I20" s="1" t="s">
        <v>298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298</v>
      </c>
      <c r="G21" s="13">
        <v>-116138394</v>
      </c>
      <c r="H21" s="1">
        <v>-79525777</v>
      </c>
      <c r="I21" s="1" t="s">
        <v>298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298</v>
      </c>
      <c r="G22" s="13">
        <v>-127450710</v>
      </c>
      <c r="H22" s="1">
        <v>37563106</v>
      </c>
      <c r="I22" s="1" t="s">
        <v>298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298</v>
      </c>
      <c r="G24" s="13">
        <v>-193949711</v>
      </c>
      <c r="H24" s="1">
        <v>46083270</v>
      </c>
      <c r="I24" s="1" t="s">
        <v>298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298</v>
      </c>
      <c r="G25" s="13">
        <v>-194042674</v>
      </c>
      <c r="H25" s="1">
        <v>93963677</v>
      </c>
      <c r="I25" s="1" t="s">
        <v>298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426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426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298</v>
      </c>
      <c r="G60" s="13">
        <v>-123552314</v>
      </c>
      <c r="H60" s="1">
        <v>-35012996</v>
      </c>
      <c r="I60" s="1" t="s">
        <v>298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298</v>
      </c>
      <c r="G61" s="13">
        <v>-135506820</v>
      </c>
      <c r="H61" s="1">
        <v>-108243856</v>
      </c>
      <c r="I61" s="1" t="s">
        <v>298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298</v>
      </c>
      <c r="G63" s="13">
        <v>-107075575</v>
      </c>
      <c r="H63" s="1">
        <v>133439201</v>
      </c>
      <c r="I63" s="1" t="s">
        <v>298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418</v>
      </c>
      <c r="W99" s="2" t="s">
        <v>420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418</v>
      </c>
      <c r="W37" s="2" t="s">
        <v>420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364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427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365</v>
      </c>
      <c r="AD3" t="s">
        <v>366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418</v>
      </c>
      <c r="W44" s="2" t="s">
        <v>420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298</v>
      </c>
      <c r="G21" s="1">
        <v>-123551091</v>
      </c>
      <c r="H21" s="1">
        <v>-18560900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298</v>
      </c>
      <c r="G22" s="1">
        <v>-135506820</v>
      </c>
      <c r="H22" s="1">
        <v>-106109417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298</v>
      </c>
      <c r="G24" s="1">
        <v>-107075575</v>
      </c>
      <c r="H24" s="1">
        <v>98810548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418</v>
      </c>
      <c r="W60" s="2" t="s">
        <v>420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298</v>
      </c>
      <c r="G28" s="1">
        <v>-123552314</v>
      </c>
      <c r="H28" s="1">
        <v>-28954703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298</v>
      </c>
      <c r="G29" s="1">
        <v>-135506820</v>
      </c>
      <c r="H29" s="1">
        <v>-104321218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298</v>
      </c>
      <c r="G31" s="1">
        <v>-107075575</v>
      </c>
      <c r="H31" s="1">
        <v>95674870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418</v>
      </c>
      <c r="W94" s="2" t="s">
        <v>420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299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418</v>
      </c>
      <c r="W72" s="2" t="s">
        <v>420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299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364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137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365</v>
      </c>
      <c r="AD3" t="s">
        <v>367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298</v>
      </c>
      <c r="G4" s="1">
        <v>0</v>
      </c>
      <c r="H4" s="1">
        <v>0</v>
      </c>
      <c r="I4" s="1" t="s">
        <v>298</v>
      </c>
      <c r="L4" s="1" t="e">
        <f ca="1" t="shared" ref="L4:L67" si="0">F4+G4</f>
        <v>#VALUE!</v>
      </c>
      <c r="M4" s="16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298</v>
      </c>
      <c r="G5" s="1">
        <v>-172234335</v>
      </c>
      <c r="H5" s="1">
        <v>-172234335</v>
      </c>
      <c r="I5" s="1" t="s">
        <v>298</v>
      </c>
      <c r="L5" s="1" t="e">
        <f ca="1"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298</v>
      </c>
      <c r="G6" s="1">
        <v>-209904368</v>
      </c>
      <c r="H6" s="1">
        <v>-382138703</v>
      </c>
      <c r="I6" s="1" t="s">
        <v>298</v>
      </c>
      <c r="L6" s="1" t="e">
        <f ca="1"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298</v>
      </c>
      <c r="G7" s="1">
        <v>-189910108</v>
      </c>
      <c r="H7" s="1">
        <v>-572048811</v>
      </c>
      <c r="I7" s="1" t="s">
        <v>298</v>
      </c>
      <c r="L7" s="1" t="e">
        <f ca="1"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298</v>
      </c>
      <c r="G8" s="1">
        <v>-206977333</v>
      </c>
      <c r="H8" s="1">
        <v>-779026144</v>
      </c>
      <c r="I8" s="1" t="s">
        <v>298</v>
      </c>
      <c r="L8" s="1" t="e">
        <f ca="1" t="shared" si="0"/>
        <v>#VALUE!</v>
      </c>
      <c r="M8" s="16"/>
      <c r="S8" s="18" t="s">
        <v>431</v>
      </c>
      <c r="T8" s="16" t="s">
        <v>432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298</v>
      </c>
      <c r="G9" s="1">
        <v>-189457982</v>
      </c>
      <c r="H9" s="1">
        <v>-968484126</v>
      </c>
      <c r="I9" s="1" t="s">
        <v>298</v>
      </c>
      <c r="L9" s="1" t="e">
        <f ca="1" t="shared" si="0"/>
        <v>#VALUE!</v>
      </c>
      <c r="M9" s="16"/>
      <c r="S9" s="18" t="s">
        <v>433</v>
      </c>
      <c r="T9" s="16" t="s">
        <v>434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298</v>
      </c>
      <c r="G10" s="1">
        <v>-325695793</v>
      </c>
      <c r="H10" s="1">
        <v>-1104721937</v>
      </c>
      <c r="I10" s="1" t="s">
        <v>298</v>
      </c>
      <c r="J10" s="1">
        <v>185136000</v>
      </c>
      <c r="K10" s="1">
        <v>143145285</v>
      </c>
      <c r="L10" s="1" t="e">
        <f ca="1" t="shared" si="0"/>
        <v>#VALUE!</v>
      </c>
      <c r="M10" s="16"/>
      <c r="S10" s="18" t="s">
        <v>435</v>
      </c>
      <c r="T10" s="16" t="s">
        <v>436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298</v>
      </c>
      <c r="G11" s="1">
        <v>-215102747</v>
      </c>
      <c r="H11" s="1">
        <v>-1319824684</v>
      </c>
      <c r="I11" s="1" t="s">
        <v>298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437</v>
      </c>
      <c r="S11" s="18" t="s">
        <v>438</v>
      </c>
      <c r="T11" s="16" t="s">
        <v>439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298</v>
      </c>
      <c r="G12" s="1">
        <v>-181411852</v>
      </c>
      <c r="H12" s="1">
        <v>-1501236536</v>
      </c>
      <c r="I12" s="1" t="s">
        <v>298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440</v>
      </c>
      <c r="S12" s="18" t="s">
        <v>441</v>
      </c>
      <c r="T12" s="16" t="s">
        <v>442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7" t="s">
        <v>443</v>
      </c>
      <c r="S13" s="18" t="s">
        <v>444</v>
      </c>
      <c r="T13" s="16" t="s">
        <v>445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8" t="s">
        <v>446</v>
      </c>
      <c r="T14" s="16" t="s">
        <v>447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298</v>
      </c>
      <c r="G63" s="1">
        <v>-303060896</v>
      </c>
      <c r="H63" s="1">
        <v>-108571184</v>
      </c>
      <c r="I63" s="1" t="s">
        <v>298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298</v>
      </c>
      <c r="G64" s="1">
        <v>-216674073</v>
      </c>
      <c r="H64" s="1">
        <v>-371582215</v>
      </c>
      <c r="I64" s="1" t="s">
        <v>298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298</v>
      </c>
      <c r="G66" s="1">
        <v>-328348179</v>
      </c>
      <c r="H66" s="1">
        <v>95381636</v>
      </c>
      <c r="I66" s="1" t="s">
        <v>298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298</v>
      </c>
      <c r="G67" s="1">
        <v>-228733933</v>
      </c>
      <c r="H67" s="1">
        <v>-166660664</v>
      </c>
      <c r="I67" s="1" t="s">
        <v>298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298</v>
      </c>
      <c r="G68" s="1">
        <v>-251013478</v>
      </c>
      <c r="H68" s="1">
        <v>123828520</v>
      </c>
      <c r="I68" s="1" t="s">
        <v>298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298</v>
      </c>
      <c r="G70" s="1">
        <v>-400765662</v>
      </c>
      <c r="H70" s="1">
        <v>98619751</v>
      </c>
      <c r="I70" s="1" t="s">
        <v>298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298</v>
      </c>
      <c r="G71" s="1">
        <v>-400962812</v>
      </c>
      <c r="H71" s="1">
        <v>177326687</v>
      </c>
      <c r="I71" s="1" t="s">
        <v>298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298</v>
      </c>
      <c r="G106" s="1">
        <v>-253563293</v>
      </c>
      <c r="H106" s="1">
        <v>-67055722</v>
      </c>
      <c r="I106" s="1" t="s">
        <v>298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298</v>
      </c>
      <c r="G107" s="1">
        <v>-278105240</v>
      </c>
      <c r="H107" s="1">
        <v>-258811425</v>
      </c>
      <c r="I107" s="1" t="s">
        <v>298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298</v>
      </c>
      <c r="G109" s="1">
        <v>-219752846</v>
      </c>
      <c r="H109" s="1">
        <v>53160031</v>
      </c>
      <c r="I109" s="1" t="s">
        <v>298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298</v>
      </c>
      <c r="G180" s="1">
        <v>-256995049</v>
      </c>
      <c r="H180" s="1">
        <v>12495465</v>
      </c>
      <c r="I180" s="1" t="s">
        <v>298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418</v>
      </c>
      <c r="W185" s="2" t="s">
        <v>420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299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448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298</v>
      </c>
      <c r="G30" s="1">
        <v>-123549868</v>
      </c>
      <c r="H30" s="1">
        <v>-35599337</v>
      </c>
      <c r="I30" s="1" t="s">
        <v>298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298</v>
      </c>
      <c r="G31" s="1">
        <v>-135506820</v>
      </c>
      <c r="H31" s="1">
        <v>-114782469</v>
      </c>
      <c r="I31" s="1" t="s">
        <v>298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298</v>
      </c>
      <c r="G33" s="1">
        <v>-107074351</v>
      </c>
      <c r="H33" s="1">
        <v>77317810</v>
      </c>
      <c r="I33" s="1" t="s">
        <v>298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418</v>
      </c>
      <c r="W109" s="2" t="s">
        <v>420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299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60"/>
  <sheetViews>
    <sheetView zoomScale="115" zoomScaleNormal="115" topLeftCell="C1" workbookViewId="0">
      <pane ySplit="3" topLeftCell="A25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364</v>
      </c>
    </row>
    <row r="2" ht="214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82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298</v>
      </c>
      <c r="G4" s="1">
        <v>-125219639</v>
      </c>
      <c r="H4" s="1">
        <v>-547074809</v>
      </c>
      <c r="I4" s="1" t="s">
        <v>298</v>
      </c>
      <c r="J4" s="1">
        <v>106775000</v>
      </c>
      <c r="K4" s="1">
        <v>54476166</v>
      </c>
      <c r="L4" s="1" t="e">
        <f ca="1" t="shared" ref="L4:L67" si="0">F4+G4</f>
        <v>#VALUE!</v>
      </c>
      <c r="M4" s="19" t="s">
        <v>449</v>
      </c>
      <c r="N4" s="4">
        <v>43630</v>
      </c>
      <c r="O4" s="5">
        <v>0.844444444444444</v>
      </c>
      <c r="P4" s="6" t="s">
        <v>407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297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298</v>
      </c>
      <c r="G21" s="1">
        <v>-169429091</v>
      </c>
      <c r="H21" s="1">
        <v>-24784963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-126424431</v>
      </c>
      <c r="H22" s="1">
        <v>-158242787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-109328741</v>
      </c>
      <c r="H23" s="1">
        <v>-266123643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-103226109</v>
      </c>
      <c r="H24" s="1">
        <v>-374562068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-207582471</v>
      </c>
      <c r="H25" s="1">
        <v>-483157640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-118725499</v>
      </c>
      <c r="H26" s="1">
        <v>-601681588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-136649306</v>
      </c>
      <c r="H27" s="1">
        <v>-726339265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-200403407</v>
      </c>
      <c r="H28" s="1">
        <v>-834870467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-121393337</v>
      </c>
      <c r="H29" s="1">
        <v>-883857886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-104367371</v>
      </c>
      <c r="H30" s="1">
        <v>-839775571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-205339090</v>
      </c>
      <c r="H31" s="1">
        <v>-853443804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-193635344</v>
      </c>
      <c r="H32" s="1">
        <v>-842881320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-108073720</v>
      </c>
      <c r="H33" s="1">
        <v>-824550181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-111907284</v>
      </c>
      <c r="H34" s="1">
        <v>-817741752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-119825172</v>
      </c>
      <c r="H35" s="1">
        <v>-835071076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-108410105</v>
      </c>
      <c r="H36" s="1">
        <v>-845573622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-118154256</v>
      </c>
      <c r="H37" s="1">
        <v>-842334541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-108153229</v>
      </c>
      <c r="H38" s="1">
        <v>-950487770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-185925403</v>
      </c>
      <c r="H39" s="1">
        <v>-1028259944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298</v>
      </c>
      <c r="G40" s="1">
        <v>-122792698</v>
      </c>
      <c r="H40" s="1">
        <v>-1058389017</v>
      </c>
      <c r="I40" s="1" t="s">
        <v>298</v>
      </c>
      <c r="J40" s="1">
        <v>105686000</v>
      </c>
      <c r="K40" s="1">
        <v>81715166</v>
      </c>
      <c r="L40" s="1" t="e">
        <f ca="1"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298</v>
      </c>
      <c r="G41" s="1">
        <v>-226352745</v>
      </c>
      <c r="H41" s="1">
        <v>-1053875344</v>
      </c>
      <c r="I41" s="1" t="s">
        <v>298</v>
      </c>
      <c r="J41" s="1">
        <v>105686000</v>
      </c>
      <c r="K41" s="1">
        <v>81715166</v>
      </c>
      <c r="L41" s="1" t="e">
        <f ca="1"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298</v>
      </c>
      <c r="G92" s="1">
        <v>-156855637</v>
      </c>
      <c r="H92" s="1">
        <v>-53286072</v>
      </c>
      <c r="I92" s="1" t="s">
        <v>298</v>
      </c>
      <c r="J92" s="1">
        <v>105686000</v>
      </c>
      <c r="K92" s="1">
        <v>81715166</v>
      </c>
      <c r="L92" s="1" t="e">
        <f ca="1"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-117273539</v>
      </c>
      <c r="H93" s="1">
        <v>-196656347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298</v>
      </c>
      <c r="G95" s="1">
        <v>-180348754</v>
      </c>
      <c r="H95" s="1">
        <v>102978630</v>
      </c>
      <c r="I95" s="1" t="s">
        <v>298</v>
      </c>
      <c r="J95" s="1">
        <v>105686000</v>
      </c>
      <c r="K95" s="1">
        <v>81715166</v>
      </c>
      <c r="L95" s="1" t="e">
        <f ca="1"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298</v>
      </c>
      <c r="G96" s="1">
        <v>-116138394</v>
      </c>
      <c r="H96" s="1">
        <v>-11028310</v>
      </c>
      <c r="I96" s="1" t="s">
        <v>298</v>
      </c>
      <c r="J96" s="1">
        <v>105686000</v>
      </c>
      <c r="K96" s="1">
        <v>81715166</v>
      </c>
      <c r="L96" s="1" t="e">
        <f ca="1"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-124750710</v>
      </c>
      <c r="H97" s="1">
        <v>119953975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298</v>
      </c>
      <c r="G99" s="1">
        <v>-193949711</v>
      </c>
      <c r="H99" s="1">
        <v>107527435</v>
      </c>
      <c r="I99" s="1" t="s">
        <v>298</v>
      </c>
      <c r="J99" s="1">
        <v>105686000</v>
      </c>
      <c r="K99" s="1">
        <v>81715166</v>
      </c>
      <c r="L99" s="1" t="e">
        <f ca="1"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298</v>
      </c>
      <c r="G100" s="1">
        <v>-194043897</v>
      </c>
      <c r="H100" s="1">
        <v>155406619</v>
      </c>
      <c r="I100" s="1" t="s">
        <v>298</v>
      </c>
      <c r="J100" s="1">
        <v>105686000</v>
      </c>
      <c r="K100" s="1">
        <v>81715166</v>
      </c>
      <c r="L100" s="1" t="e">
        <f ca="1"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298</v>
      </c>
      <c r="G135" s="1">
        <v>-123551091</v>
      </c>
      <c r="H135" s="1">
        <v>-27821779</v>
      </c>
      <c r="I135" s="1" t="s">
        <v>298</v>
      </c>
      <c r="J135" s="1">
        <v>105686000</v>
      </c>
      <c r="K135" s="1">
        <v>81715166</v>
      </c>
      <c r="L135" s="1" t="e">
        <f ca="1"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-135506820</v>
      </c>
      <c r="H136" s="1">
        <v>-117771452</v>
      </c>
      <c r="I136" s="1" t="s">
        <v>298</v>
      </c>
      <c r="J136" s="1">
        <v>105686000</v>
      </c>
      <c r="K136" s="1">
        <v>81715166</v>
      </c>
      <c r="L136" s="1" t="e">
        <f ca="1"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298</v>
      </c>
      <c r="G138" s="1">
        <v>-107075575</v>
      </c>
      <c r="H138" s="1">
        <v>25640983</v>
      </c>
      <c r="I138" s="1" t="s">
        <v>298</v>
      </c>
      <c r="J138" s="1">
        <v>105686000</v>
      </c>
      <c r="K138" s="1">
        <v>81715166</v>
      </c>
      <c r="L138" s="1" t="e">
        <f ca="1"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298</v>
      </c>
      <c r="G209" s="1">
        <v>-125222008</v>
      </c>
      <c r="H209" s="1">
        <v>13791742</v>
      </c>
      <c r="I209" s="1" t="s">
        <v>298</v>
      </c>
      <c r="J209" s="1">
        <v>105686000</v>
      </c>
      <c r="K209" s="1">
        <v>81715166</v>
      </c>
      <c r="L209" s="1" t="e">
        <f ca="1"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1:26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W236" s="7">
        <v>43867</v>
      </c>
      <c r="X236">
        <v>-160820085</v>
      </c>
      <c r="Y236">
        <v>14520896</v>
      </c>
      <c r="Z236">
        <v>51894343</v>
      </c>
    </row>
    <row r="237" spans="1:26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W237" s="7">
        <v>43868</v>
      </c>
      <c r="X237">
        <v>-219398752</v>
      </c>
      <c r="Y237">
        <v>19005101</v>
      </c>
      <c r="Z237">
        <v>49922865</v>
      </c>
    </row>
    <row r="238" spans="1:26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W238" s="7">
        <v>43869</v>
      </c>
      <c r="X238">
        <v>-110699968</v>
      </c>
      <c r="Y238">
        <v>-2123900</v>
      </c>
      <c r="Z238">
        <v>41300132</v>
      </c>
    </row>
    <row r="239" spans="1:26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W239" s="7">
        <v>43870</v>
      </c>
      <c r="X239">
        <v>-140214986</v>
      </c>
      <c r="Y239">
        <v>12195325</v>
      </c>
      <c r="Z239">
        <v>44238588</v>
      </c>
    </row>
    <row r="240" spans="1:26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W240" s="7">
        <v>43871</v>
      </c>
      <c r="X240">
        <v>-202142823</v>
      </c>
      <c r="Y240">
        <v>16618136</v>
      </c>
      <c r="Z240">
        <v>42325411</v>
      </c>
    </row>
    <row r="241" spans="1:26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W241" s="7">
        <v>43872</v>
      </c>
      <c r="X241">
        <v>-119590314</v>
      </c>
      <c r="Y241">
        <v>19300831</v>
      </c>
      <c r="Z241">
        <v>61430922</v>
      </c>
    </row>
    <row r="242" spans="1:26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W242" s="7">
        <v>43873</v>
      </c>
      <c r="X242">
        <v>-131963160</v>
      </c>
      <c r="Y242">
        <v>710232</v>
      </c>
      <c r="Z242">
        <v>56306470</v>
      </c>
    </row>
    <row r="243" spans="1:26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W243" s="7">
        <v>43874</v>
      </c>
      <c r="X243">
        <v>-225311787</v>
      </c>
      <c r="Y243">
        <v>-2008927</v>
      </c>
      <c r="Z243">
        <v>50791241</v>
      </c>
    </row>
    <row r="244" spans="1:26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W244" s="7">
        <v>43875</v>
      </c>
      <c r="X244">
        <v>-119607439</v>
      </c>
      <c r="Y244">
        <v>18832079</v>
      </c>
      <c r="Z244">
        <v>55102424</v>
      </c>
    </row>
    <row r="245" spans="1:26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W245" s="7">
        <v>43876</v>
      </c>
      <c r="X245">
        <v>-190584639</v>
      </c>
      <c r="Y245">
        <v>19396588</v>
      </c>
      <c r="Z245">
        <v>51182728</v>
      </c>
    </row>
    <row r="246" spans="1:26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W246" s="7">
        <v>43877</v>
      </c>
      <c r="X246">
        <v>-125511910</v>
      </c>
      <c r="Y246">
        <v>3348466</v>
      </c>
      <c r="Z246">
        <v>59350195</v>
      </c>
    </row>
    <row r="247" spans="1:26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W247" s="7">
        <v>43878</v>
      </c>
      <c r="X247">
        <v>-210296790</v>
      </c>
      <c r="Y247">
        <v>16871327</v>
      </c>
      <c r="Z247">
        <v>60677731</v>
      </c>
    </row>
    <row r="248" spans="1:26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W248" s="7">
        <v>43879</v>
      </c>
      <c r="X248">
        <v>-163651834</v>
      </c>
      <c r="Y248">
        <v>25784091</v>
      </c>
      <c r="Z248">
        <v>68516150</v>
      </c>
    </row>
    <row r="249" spans="1:26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W249" s="7">
        <v>43880</v>
      </c>
      <c r="X249">
        <v>-131942365</v>
      </c>
      <c r="Y249">
        <v>3715868</v>
      </c>
      <c r="Z249">
        <v>52931187</v>
      </c>
    </row>
    <row r="250" spans="1:26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W250" s="7">
        <v>43881</v>
      </c>
      <c r="X250">
        <v>-132640822</v>
      </c>
      <c r="Y250">
        <v>4045539</v>
      </c>
      <c r="Z250">
        <v>56266494</v>
      </c>
    </row>
    <row r="251" spans="1:26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W251" s="7">
        <v>43882</v>
      </c>
      <c r="X251">
        <v>-214631874</v>
      </c>
      <c r="Y251">
        <v>2040450</v>
      </c>
      <c r="Z251">
        <v>56980564</v>
      </c>
    </row>
    <row r="252" spans="1:26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W252" s="7">
        <v>43883</v>
      </c>
      <c r="X252">
        <v>-156792031</v>
      </c>
      <c r="Y252">
        <v>-2195454</v>
      </c>
      <c r="Z252">
        <v>37958120</v>
      </c>
    </row>
    <row r="253" spans="1:26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W253" s="7">
        <v>43884</v>
      </c>
      <c r="X253">
        <v>-107255388</v>
      </c>
      <c r="Y253">
        <v>4897753</v>
      </c>
      <c r="Z253">
        <v>39956263</v>
      </c>
    </row>
    <row r="254" spans="1:26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W254" s="7">
        <v>43885</v>
      </c>
      <c r="X254">
        <v>-105301909</v>
      </c>
      <c r="Y254">
        <v>13009263</v>
      </c>
      <c r="Z254">
        <v>49617060</v>
      </c>
    </row>
    <row r="255" spans="1:26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W255" s="7">
        <v>43886</v>
      </c>
      <c r="X255">
        <v>-132865893</v>
      </c>
      <c r="Y255">
        <v>5895244</v>
      </c>
      <c r="Z255">
        <v>41989443</v>
      </c>
    </row>
    <row r="256" spans="1:26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W256" s="7">
        <v>43887</v>
      </c>
      <c r="X256">
        <v>-110901798</v>
      </c>
      <c r="Y256">
        <v>5956492</v>
      </c>
      <c r="Z256">
        <v>29976706</v>
      </c>
    </row>
    <row r="257" spans="1:26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W257" s="7">
        <v>43888</v>
      </c>
      <c r="X257">
        <v>-186319279</v>
      </c>
      <c r="Y257">
        <v>12814820</v>
      </c>
      <c r="Z257">
        <v>38827165</v>
      </c>
    </row>
    <row r="258" spans="1:26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W258" s="7">
        <v>43889</v>
      </c>
      <c r="X258">
        <v>-108574016</v>
      </c>
      <c r="Y258">
        <v>5229689</v>
      </c>
      <c r="Z258">
        <v>40011315</v>
      </c>
    </row>
    <row r="259" spans="23:26">
      <c r="W259" s="7">
        <v>43890</v>
      </c>
      <c r="X259">
        <v>-132091597</v>
      </c>
      <c r="Y259">
        <v>16872163</v>
      </c>
      <c r="Z259">
        <v>58888567</v>
      </c>
    </row>
    <row r="260" spans="23:26">
      <c r="W260" t="s">
        <v>299</v>
      </c>
      <c r="X260">
        <v>-39644961317</v>
      </c>
      <c r="Y260" t="e">
        <v>#VALUE!</v>
      </c>
      <c r="Z260">
        <v>-3457536561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54"/>
  <sheetViews>
    <sheetView workbookViewId="0">
      <pane ySplit="3" topLeftCell="A243" activePane="bottomLeft" state="frozen"/>
      <selection/>
      <selection pane="bottomLeft" activeCell="I252" sqref="I25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364</v>
      </c>
    </row>
    <row r="2" ht="226" customHeight="1"/>
    <row r="3" ht="54" spans="1:2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450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365</v>
      </c>
      <c r="AB3" t="s">
        <v>366</v>
      </c>
      <c r="AC3" t="s">
        <v>367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9" t="s">
        <v>451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298</v>
      </c>
      <c r="G15" s="1">
        <v>-198734428</v>
      </c>
      <c r="H15" s="1">
        <v>-20796397</v>
      </c>
      <c r="I15" s="1" t="s">
        <v>298</v>
      </c>
      <c r="J15" s="1">
        <v>123966000</v>
      </c>
      <c r="K15" s="1">
        <v>95850328</v>
      </c>
      <c r="L15" s="1" t="e">
        <f ca="1"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298</v>
      </c>
      <c r="G16" s="1">
        <v>-148291457</v>
      </c>
      <c r="H16" s="1">
        <v>-178556785</v>
      </c>
      <c r="I16" s="1" t="s">
        <v>298</v>
      </c>
      <c r="J16" s="1">
        <v>123966000</v>
      </c>
      <c r="K16" s="1">
        <v>95850328</v>
      </c>
      <c r="L16" s="1" t="e">
        <f ca="1"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298</v>
      </c>
      <c r="G17" s="1">
        <v>-128238808</v>
      </c>
      <c r="H17" s="1">
        <v>-304363801</v>
      </c>
      <c r="I17" s="1" t="s">
        <v>298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298</v>
      </c>
      <c r="G18" s="1">
        <v>-121079199</v>
      </c>
      <c r="H18" s="1">
        <v>-438952056</v>
      </c>
      <c r="I18" s="1" t="s">
        <v>298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298</v>
      </c>
      <c r="G19" s="1">
        <v>-243485580</v>
      </c>
      <c r="H19" s="1">
        <v>-561489458</v>
      </c>
      <c r="I19" s="1" t="s">
        <v>298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298</v>
      </c>
      <c r="G20" s="1">
        <v>-139260878</v>
      </c>
      <c r="H20" s="1">
        <v>-712978456</v>
      </c>
      <c r="I20" s="1" t="s">
        <v>298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298</v>
      </c>
      <c r="G21" s="1">
        <v>-160284881</v>
      </c>
      <c r="H21" s="1">
        <v>-859956364</v>
      </c>
      <c r="I21" s="1" t="s">
        <v>298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298</v>
      </c>
      <c r="G22" s="1">
        <v>-235066222</v>
      </c>
      <c r="H22" s="1">
        <v>-979272468</v>
      </c>
      <c r="I22" s="1" t="s">
        <v>298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298</v>
      </c>
      <c r="G23" s="1">
        <v>-142390159</v>
      </c>
      <c r="H23" s="1">
        <v>-1036733104</v>
      </c>
      <c r="I23" s="1" t="s">
        <v>298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298</v>
      </c>
      <c r="G24" s="1">
        <v>-122419294</v>
      </c>
      <c r="H24" s="1">
        <v>-987026083</v>
      </c>
      <c r="I24" s="1" t="s">
        <v>298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298</v>
      </c>
      <c r="G25" s="1">
        <v>-240855606</v>
      </c>
      <c r="H25" s="1">
        <v>-1001058445</v>
      </c>
      <c r="I25" s="1" t="s">
        <v>298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298</v>
      </c>
      <c r="G26" s="1">
        <v>-227127519</v>
      </c>
      <c r="H26" s="1">
        <v>-988670453</v>
      </c>
      <c r="I26" s="1" t="s">
        <v>298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298</v>
      </c>
      <c r="G27" s="1">
        <v>-126766712</v>
      </c>
      <c r="H27" s="1">
        <v>-967168665</v>
      </c>
      <c r="I27" s="1" t="s">
        <v>298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298</v>
      </c>
      <c r="G28" s="1">
        <v>-131263349</v>
      </c>
      <c r="H28" s="1">
        <v>-959182614</v>
      </c>
      <c r="I28" s="1" t="s">
        <v>298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298</v>
      </c>
      <c r="G29" s="1">
        <v>-140550756</v>
      </c>
      <c r="H29" s="1">
        <v>-979509307</v>
      </c>
      <c r="I29" s="1" t="s">
        <v>298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298</v>
      </c>
      <c r="G30" s="1">
        <v>-127161281</v>
      </c>
      <c r="H30" s="1">
        <v>-991828429</v>
      </c>
      <c r="I30" s="1" t="s">
        <v>298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298</v>
      </c>
      <c r="G31" s="1">
        <v>-138590831</v>
      </c>
      <c r="H31" s="1">
        <v>-988029101</v>
      </c>
      <c r="I31" s="1" t="s">
        <v>298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298</v>
      </c>
      <c r="G32" s="1">
        <v>-126859974</v>
      </c>
      <c r="H32" s="1">
        <v>-1114889075</v>
      </c>
      <c r="I32" s="1" t="s">
        <v>298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298</v>
      </c>
      <c r="G33" s="1">
        <v>-218084028</v>
      </c>
      <c r="H33" s="1">
        <v>-1206113129</v>
      </c>
      <c r="I33" s="1" t="s">
        <v>298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298</v>
      </c>
      <c r="G34" s="1">
        <v>-144030126</v>
      </c>
      <c r="H34" s="1">
        <v>-1241452048</v>
      </c>
      <c r="I34" s="1" t="s">
        <v>298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298</v>
      </c>
      <c r="G35" s="1">
        <v>-265502458</v>
      </c>
      <c r="H35" s="1">
        <v>-1236157668</v>
      </c>
      <c r="I35" s="1" t="s">
        <v>298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298</v>
      </c>
      <c r="G86" s="13">
        <v>-183987639</v>
      </c>
      <c r="H86" s="1">
        <v>-19967875</v>
      </c>
      <c r="I86" s="1" t="s">
        <v>298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298</v>
      </c>
      <c r="G87" s="13">
        <v>-137557781</v>
      </c>
      <c r="H87" s="1">
        <v>-200744034</v>
      </c>
      <c r="I87" s="1" t="s">
        <v>298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298</v>
      </c>
      <c r="G89" s="13">
        <v>-211542812</v>
      </c>
      <c r="H89" s="1">
        <v>138744333</v>
      </c>
      <c r="I89" s="1" t="s">
        <v>298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298</v>
      </c>
      <c r="G90" s="13">
        <v>-136226294</v>
      </c>
      <c r="H90" s="1">
        <v>-6887965</v>
      </c>
      <c r="I90" s="1" t="s">
        <v>298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298</v>
      </c>
      <c r="G91" s="13">
        <v>-149495248</v>
      </c>
      <c r="H91" s="1">
        <v>128048846</v>
      </c>
      <c r="I91" s="1" t="s">
        <v>298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298</v>
      </c>
      <c r="G93" s="13">
        <v>-227496261</v>
      </c>
      <c r="H93" s="1">
        <v>99664703</v>
      </c>
      <c r="I93" s="1" t="s">
        <v>298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298</v>
      </c>
      <c r="G94" s="13">
        <v>-227605304</v>
      </c>
      <c r="H94" s="1">
        <v>155829623</v>
      </c>
      <c r="I94" s="1" t="s">
        <v>298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298</v>
      </c>
      <c r="G132" s="13">
        <v>-125595923</v>
      </c>
      <c r="H132" s="1">
        <v>72190103</v>
      </c>
      <c r="I132" s="1" t="s">
        <v>298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2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298</v>
      </c>
      <c r="G203" s="13">
        <v>-146881057</v>
      </c>
      <c r="H203" s="1">
        <v>15758519</v>
      </c>
      <c r="I203" s="1" t="s">
        <v>298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3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3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3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3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3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3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3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26:29">
      <c r="Z253" s="7">
        <v>43890</v>
      </c>
      <c r="AA253">
        <v>-124894310</v>
      </c>
      <c r="AB253">
        <v>22314382</v>
      </c>
      <c r="AC253">
        <v>73284752</v>
      </c>
    </row>
    <row r="254" spans="26:29">
      <c r="Z254" t="s">
        <v>299</v>
      </c>
      <c r="AA254">
        <v>-44844323096</v>
      </c>
      <c r="AB254" t="e">
        <v>#VALUE!</v>
      </c>
      <c r="AC254">
        <v>-2397714566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34"/>
  <sheetViews>
    <sheetView workbookViewId="0">
      <pane ySplit="3" topLeftCell="A226" activePane="bottomLeft" state="frozen"/>
      <selection/>
      <selection pane="bottomLeft" activeCell="I232" sqref="I2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364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452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298</v>
      </c>
      <c r="G4" s="1">
        <v>-109585443</v>
      </c>
      <c r="H4" s="1">
        <v>-552535554</v>
      </c>
      <c r="I4" s="1" t="s">
        <v>298</v>
      </c>
      <c r="J4" s="1">
        <v>110970000</v>
      </c>
      <c r="K4" s="1">
        <v>85801874</v>
      </c>
      <c r="L4" s="1" t="e">
        <f ca="1">F4+G4</f>
        <v>#VALUE!</v>
      </c>
      <c r="M4" s="19" t="s">
        <v>453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298</v>
      </c>
      <c r="G5" s="1">
        <v>-215605461</v>
      </c>
      <c r="H5" s="1">
        <v>-658555572</v>
      </c>
      <c r="I5" s="1" t="s">
        <v>298</v>
      </c>
      <c r="J5" s="1">
        <v>110970000</v>
      </c>
      <c r="K5" s="1">
        <v>85801874</v>
      </c>
      <c r="L5" s="1" t="e">
        <f ca="1"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298</v>
      </c>
      <c r="G6" s="1">
        <v>-203316561</v>
      </c>
      <c r="H6" s="1">
        <v>-755852115</v>
      </c>
      <c r="I6" s="1" t="s">
        <v>298</v>
      </c>
      <c r="J6" s="1">
        <v>110970000</v>
      </c>
      <c r="K6" s="1">
        <v>85801874</v>
      </c>
      <c r="L6" s="1" t="e">
        <f ca="1"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298</v>
      </c>
      <c r="G7" s="1">
        <v>-113477099</v>
      </c>
      <c r="H7" s="1">
        <v>-869329214</v>
      </c>
      <c r="I7" s="1" t="s">
        <v>298</v>
      </c>
      <c r="J7" s="1">
        <v>110970000</v>
      </c>
      <c r="K7" s="1">
        <v>85801874</v>
      </c>
      <c r="L7" s="1" t="e">
        <f ca="1"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298</v>
      </c>
      <c r="G8" s="1">
        <v>-117502330</v>
      </c>
      <c r="H8" s="1">
        <v>-858626517</v>
      </c>
      <c r="I8" s="1" t="s">
        <v>298</v>
      </c>
      <c r="J8" s="1">
        <v>110970000</v>
      </c>
      <c r="K8" s="1">
        <v>85801874</v>
      </c>
      <c r="L8" s="1" t="e">
        <f ca="1"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298</v>
      </c>
      <c r="G9" s="1">
        <v>-125816090</v>
      </c>
      <c r="H9" s="1">
        <v>-876822257</v>
      </c>
      <c r="I9" s="1" t="s">
        <v>298</v>
      </c>
      <c r="J9" s="1">
        <v>110970000</v>
      </c>
      <c r="K9" s="1">
        <v>85801874</v>
      </c>
      <c r="L9" s="1" t="e">
        <f ca="1"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298</v>
      </c>
      <c r="G10" s="1">
        <v>-113830303</v>
      </c>
      <c r="H10" s="1">
        <v>-887849901</v>
      </c>
      <c r="I10" s="1" t="s">
        <v>298</v>
      </c>
      <c r="J10" s="1">
        <v>110970000</v>
      </c>
      <c r="K10" s="1">
        <v>85801874</v>
      </c>
      <c r="L10" s="1" t="e">
        <f ca="1"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298</v>
      </c>
      <c r="G11" s="1">
        <v>-124061634</v>
      </c>
      <c r="H11" s="1">
        <v>-884448876</v>
      </c>
      <c r="I11" s="1" t="s">
        <v>298</v>
      </c>
      <c r="J11" s="1">
        <v>110970000</v>
      </c>
      <c r="K11" s="1">
        <v>85801874</v>
      </c>
      <c r="L11" s="1" t="e">
        <f ca="1"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298</v>
      </c>
      <c r="G12" s="1">
        <v>-113560584</v>
      </c>
      <c r="H12" s="1">
        <v>-998009460</v>
      </c>
      <c r="I12" s="1" t="s">
        <v>298</v>
      </c>
      <c r="J12" s="1">
        <v>110970000</v>
      </c>
      <c r="K12" s="1">
        <v>85801874</v>
      </c>
      <c r="L12" s="1" t="e">
        <f ca="1"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298</v>
      </c>
      <c r="G13" s="1">
        <v>-195221146</v>
      </c>
      <c r="H13" s="1">
        <v>-1079670022</v>
      </c>
      <c r="I13" s="1" t="s">
        <v>298</v>
      </c>
      <c r="J13" s="1">
        <v>110970000</v>
      </c>
      <c r="K13" s="1">
        <v>85801874</v>
      </c>
      <c r="L13" s="1" t="e">
        <f ca="1"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298</v>
      </c>
      <c r="G14" s="1">
        <v>-128931984</v>
      </c>
      <c r="H14" s="1">
        <v>-1111305463</v>
      </c>
      <c r="I14" s="1" t="s">
        <v>298</v>
      </c>
      <c r="J14" s="1">
        <v>110970000</v>
      </c>
      <c r="K14" s="1">
        <v>85801874</v>
      </c>
      <c r="L14" s="1" t="e">
        <f ca="1"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298</v>
      </c>
      <c r="G15" s="1">
        <v>-108737756</v>
      </c>
      <c r="H15" s="1">
        <v>-1106566120</v>
      </c>
      <c r="I15" s="1" t="s">
        <v>298</v>
      </c>
      <c r="J15" s="1">
        <v>110970000</v>
      </c>
      <c r="K15" s="1">
        <v>85801874</v>
      </c>
      <c r="L15" s="1" t="e">
        <f ca="1"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298</v>
      </c>
      <c r="G66" s="13">
        <v>-164697974</v>
      </c>
      <c r="H66" s="1">
        <v>-50334372</v>
      </c>
      <c r="I66" s="1" t="s">
        <v>298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298</v>
      </c>
      <c r="G67" s="13">
        <v>-123136884</v>
      </c>
      <c r="H67" s="1">
        <v>-220140028</v>
      </c>
      <c r="I67" s="1" t="s">
        <v>298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298</v>
      </c>
      <c r="G69" s="13">
        <v>-189365680</v>
      </c>
      <c r="H69" s="1">
        <v>42712125</v>
      </c>
      <c r="I69" s="1" t="s">
        <v>298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298</v>
      </c>
      <c r="G70" s="13">
        <v>-121944984</v>
      </c>
      <c r="H70" s="1">
        <v>-88211888</v>
      </c>
      <c r="I70" s="1" t="s">
        <v>298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298</v>
      </c>
      <c r="G71" s="13">
        <v>-133822884</v>
      </c>
      <c r="H71" s="1">
        <v>67128949</v>
      </c>
      <c r="I71" s="1" t="s">
        <v>298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298</v>
      </c>
      <c r="G73" s="13">
        <v>-203645361</v>
      </c>
      <c r="H73" s="1">
        <v>87256735</v>
      </c>
      <c r="I73" s="1" t="s">
        <v>298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298</v>
      </c>
      <c r="G74" s="13">
        <v>-203745542</v>
      </c>
      <c r="H74" s="1">
        <v>137529740</v>
      </c>
      <c r="I74" s="1" t="s">
        <v>298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298</v>
      </c>
      <c r="G109" s="13">
        <v>-129727011</v>
      </c>
      <c r="H109" s="1">
        <v>-57980187</v>
      </c>
      <c r="I109" s="1" t="s">
        <v>298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298</v>
      </c>
      <c r="G110" s="13">
        <v>-142281777</v>
      </c>
      <c r="H110" s="1">
        <v>-146238139</v>
      </c>
      <c r="I110" s="1" t="s">
        <v>298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298</v>
      </c>
      <c r="G112" s="13">
        <v>-112427765</v>
      </c>
      <c r="H112" s="1">
        <v>71912726</v>
      </c>
      <c r="I112" s="1" t="s">
        <v>298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454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298</v>
      </c>
      <c r="G183" s="1">
        <v>-131482753</v>
      </c>
      <c r="H183" s="1">
        <v>35044205</v>
      </c>
      <c r="I183" s="1" t="s">
        <v>298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2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27:30">
      <c r="AA233" s="7">
        <v>43890</v>
      </c>
      <c r="AB233">
        <v>-111800990</v>
      </c>
      <c r="AC233">
        <v>3926164</v>
      </c>
      <c r="AD233">
        <v>59779794</v>
      </c>
    </row>
    <row r="234" spans="27:30">
      <c r="AA234" t="s">
        <v>299</v>
      </c>
      <c r="AB234">
        <v>-36745241803</v>
      </c>
      <c r="AC234" t="e">
        <v>#VALUE!</v>
      </c>
      <c r="AD234">
        <v>2655385386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4"/>
  <sheetViews>
    <sheetView workbookViewId="0">
      <pane ySplit="3" topLeftCell="A2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6" t="s">
        <v>455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298</v>
      </c>
      <c r="G4" s="1">
        <v>-104367371</v>
      </c>
      <c r="H4" s="1">
        <v>-525933411</v>
      </c>
      <c r="I4" s="1" t="s">
        <v>298</v>
      </c>
      <c r="J4" s="1">
        <v>105686000</v>
      </c>
      <c r="K4" s="1">
        <v>81715165</v>
      </c>
      <c r="L4" s="1" t="e">
        <f ca="1" t="shared" ref="L4:L67" si="0">F4+G4</f>
        <v>#VALUE!</v>
      </c>
      <c r="M4" s="19" t="s">
        <v>456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298</v>
      </c>
      <c r="G5" s="1">
        <v>-205339090</v>
      </c>
      <c r="H5" s="1">
        <v>-626905130</v>
      </c>
      <c r="I5" s="1" t="s">
        <v>298</v>
      </c>
      <c r="J5" s="1">
        <v>105686000</v>
      </c>
      <c r="K5" s="1">
        <v>81715165</v>
      </c>
      <c r="L5" s="1" t="e">
        <f ca="1"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298</v>
      </c>
      <c r="G6" s="1">
        <v>-193635344</v>
      </c>
      <c r="H6" s="1">
        <v>-719568755</v>
      </c>
      <c r="I6" s="1" t="s">
        <v>298</v>
      </c>
      <c r="J6" s="1">
        <v>105686000</v>
      </c>
      <c r="K6" s="1">
        <v>81715165</v>
      </c>
      <c r="L6" s="1" t="e">
        <f ca="1"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298</v>
      </c>
      <c r="G7" s="1">
        <v>-108074943</v>
      </c>
      <c r="H7" s="1">
        <v>-827643698</v>
      </c>
      <c r="I7" s="1" t="s">
        <v>298</v>
      </c>
      <c r="J7" s="1">
        <v>105686000</v>
      </c>
      <c r="K7" s="1">
        <v>81715165</v>
      </c>
      <c r="L7" s="1" t="e">
        <f ca="1"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298</v>
      </c>
      <c r="G8" s="1">
        <v>-111908507</v>
      </c>
      <c r="H8" s="1">
        <v>-817742975</v>
      </c>
      <c r="I8" s="1" t="s">
        <v>298</v>
      </c>
      <c r="J8" s="1">
        <v>105686000</v>
      </c>
      <c r="K8" s="1">
        <v>81715165</v>
      </c>
      <c r="L8" s="1" t="e">
        <f ca="1"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298</v>
      </c>
      <c r="G9" s="1">
        <v>-119825172</v>
      </c>
      <c r="H9" s="1">
        <v>-835072299</v>
      </c>
      <c r="I9" s="1" t="s">
        <v>298</v>
      </c>
      <c r="J9" s="1">
        <v>105686000</v>
      </c>
      <c r="K9" s="1">
        <v>81715165</v>
      </c>
      <c r="L9" s="1" t="e">
        <f ca="1"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298</v>
      </c>
      <c r="G10" s="1">
        <v>-108411328</v>
      </c>
      <c r="H10" s="1">
        <v>-845576068</v>
      </c>
      <c r="I10" s="1" t="s">
        <v>298</v>
      </c>
      <c r="J10" s="1">
        <v>105686000</v>
      </c>
      <c r="K10" s="1">
        <v>81715165</v>
      </c>
      <c r="L10" s="1" t="e">
        <f ca="1"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298</v>
      </c>
      <c r="G11" s="1">
        <v>-118154256</v>
      </c>
      <c r="H11" s="1">
        <v>-842336987</v>
      </c>
      <c r="I11" s="1" t="s">
        <v>298</v>
      </c>
      <c r="J11" s="1">
        <v>105686000</v>
      </c>
      <c r="K11" s="1">
        <v>81715165</v>
      </c>
      <c r="L11" s="1" t="e">
        <f ca="1"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298</v>
      </c>
      <c r="G12" s="1">
        <v>-108153229</v>
      </c>
      <c r="H12" s="1">
        <v>-950490216</v>
      </c>
      <c r="I12" s="1" t="s">
        <v>298</v>
      </c>
      <c r="J12" s="1">
        <v>105686000</v>
      </c>
      <c r="K12" s="1">
        <v>81715165</v>
      </c>
      <c r="L12" s="1" t="e">
        <f ca="1"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298</v>
      </c>
      <c r="G13" s="1">
        <v>-185925403</v>
      </c>
      <c r="H13" s="1">
        <v>-1028262390</v>
      </c>
      <c r="I13" s="1" t="s">
        <v>298</v>
      </c>
      <c r="J13" s="1">
        <v>105686000</v>
      </c>
      <c r="K13" s="1">
        <v>81715165</v>
      </c>
      <c r="L13" s="1" t="e">
        <f ca="1"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298</v>
      </c>
      <c r="G14" s="1">
        <v>-122792698</v>
      </c>
      <c r="H14" s="1">
        <v>-1058391463</v>
      </c>
      <c r="I14" s="1" t="s">
        <v>298</v>
      </c>
      <c r="J14" s="1">
        <v>105686000</v>
      </c>
      <c r="K14" s="1">
        <v>81715165</v>
      </c>
      <c r="L14" s="1" t="e">
        <f ca="1"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298</v>
      </c>
      <c r="G15" s="1">
        <v>-103560047</v>
      </c>
      <c r="H15" s="1">
        <v>-1053876567</v>
      </c>
      <c r="I15" s="1" t="s">
        <v>298</v>
      </c>
      <c r="J15" s="1">
        <v>105686000</v>
      </c>
      <c r="K15" s="1">
        <v>81715165</v>
      </c>
      <c r="L15" s="1" t="e">
        <f ca="1"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298</v>
      </c>
      <c r="G66" s="13">
        <v>-156855637</v>
      </c>
      <c r="H66" s="1">
        <v>-44752157</v>
      </c>
      <c r="I66" s="1" t="s">
        <v>298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298</v>
      </c>
      <c r="G67" s="13">
        <v>-117273539</v>
      </c>
      <c r="H67" s="1">
        <v>-195195130</v>
      </c>
      <c r="I67" s="1" t="s">
        <v>298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298</v>
      </c>
      <c r="G69" s="13">
        <v>-180348754</v>
      </c>
      <c r="H69" s="1">
        <v>39338782</v>
      </c>
      <c r="I69" s="1" t="s">
        <v>298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298</v>
      </c>
      <c r="G70" s="13">
        <v>-116138394</v>
      </c>
      <c r="H70" s="1">
        <v>-95881460</v>
      </c>
      <c r="I70" s="1" t="s">
        <v>298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-172540710</v>
      </c>
      <c r="H71" s="1">
        <v>38983935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298</v>
      </c>
      <c r="G73" s="13">
        <v>-193949711</v>
      </c>
      <c r="H73" s="1">
        <v>46340306</v>
      </c>
      <c r="I73" s="1" t="s">
        <v>298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-194045121</v>
      </c>
      <c r="H74" s="1">
        <v>94219489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298</v>
      </c>
      <c r="G109" s="13">
        <v>-123549868</v>
      </c>
      <c r="H109" s="1">
        <v>-29590955</v>
      </c>
      <c r="I109" s="1" t="s">
        <v>298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298</v>
      </c>
      <c r="G110" s="13">
        <v>-135508044</v>
      </c>
      <c r="H110" s="1">
        <v>-110588343</v>
      </c>
      <c r="I110" s="1" t="s">
        <v>298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298</v>
      </c>
      <c r="G112" s="13">
        <v>-107075575</v>
      </c>
      <c r="H112" s="1">
        <v>96498456</v>
      </c>
      <c r="I112" s="1" t="s">
        <v>298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298</v>
      </c>
      <c r="G183" s="13">
        <v>-125222008</v>
      </c>
      <c r="H183" s="1">
        <v>27009889</v>
      </c>
      <c r="I183" s="1" t="s">
        <v>298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3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3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3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3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3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3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3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AA232" s="7">
        <v>43889</v>
      </c>
      <c r="AB232">
        <v>-134189415</v>
      </c>
      <c r="AC232">
        <v>18699861</v>
      </c>
      <c r="AD232">
        <v>57070530</v>
      </c>
    </row>
    <row r="233" spans="27:30">
      <c r="AA233" s="7">
        <v>43890</v>
      </c>
      <c r="AB233">
        <v>-106477421</v>
      </c>
      <c r="AC233">
        <v>8996927</v>
      </c>
      <c r="AD233">
        <v>66408336</v>
      </c>
    </row>
    <row r="234" spans="27:30">
      <c r="AA234" t="s">
        <v>299</v>
      </c>
      <c r="AB234">
        <v>-35040218567</v>
      </c>
      <c r="AC234" t="e">
        <v>#VALUE!</v>
      </c>
      <c r="AD234">
        <v>1861539032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1"/>
  <sheetViews>
    <sheetView workbookViewId="0">
      <pane ySplit="3" topLeftCell="A214" activePane="bottomLeft" state="frozen"/>
      <selection/>
      <selection pane="bottomLeft" activeCell="I229" sqref="I22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364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t="s">
        <v>136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298</v>
      </c>
      <c r="G4" s="1">
        <v>-161226885</v>
      </c>
      <c r="H4" s="1">
        <v>-161226885</v>
      </c>
      <c r="I4" s="1" t="s">
        <v>298</v>
      </c>
      <c r="L4" s="1" t="e">
        <f ca="1" t="shared" ref="L4:L22" si="0">F4+G4</f>
        <v>#VALUE!</v>
      </c>
      <c r="M4" s="16" t="s">
        <v>457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298</v>
      </c>
      <c r="G5" s="1">
        <v>-196036310</v>
      </c>
      <c r="H5" s="1">
        <v>-318654625</v>
      </c>
      <c r="I5" s="1" t="s">
        <v>298</v>
      </c>
      <c r="L5" s="1" t="e">
        <f ca="1"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298</v>
      </c>
      <c r="G6" s="1">
        <v>-209904368</v>
      </c>
      <c r="H6" s="1">
        <v>-528558993</v>
      </c>
      <c r="I6" s="1" t="s">
        <v>298</v>
      </c>
      <c r="L6" s="1" t="e">
        <f ca="1"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298</v>
      </c>
      <c r="G7" s="1">
        <v>-189907966</v>
      </c>
      <c r="H7" s="1">
        <v>-718466959</v>
      </c>
      <c r="I7" s="1" t="s">
        <v>298</v>
      </c>
      <c r="L7" s="1" t="e">
        <f ca="1" t="shared" si="0"/>
        <v>#VALUE!</v>
      </c>
      <c r="M7" s="16"/>
      <c r="R7" s="18" t="s">
        <v>431</v>
      </c>
      <c r="S7" s="16" t="s">
        <v>432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298</v>
      </c>
      <c r="G8" s="1">
        <v>-206977333</v>
      </c>
      <c r="H8" s="1">
        <v>-925444292</v>
      </c>
      <c r="I8" s="1" t="s">
        <v>298</v>
      </c>
      <c r="L8" s="1" t="e">
        <f ca="1" t="shared" si="0"/>
        <v>#VALUE!</v>
      </c>
      <c r="M8" s="16"/>
      <c r="R8" s="18" t="s">
        <v>433</v>
      </c>
      <c r="S8" s="16" t="s">
        <v>458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298</v>
      </c>
      <c r="G9" s="1">
        <v>-189457982</v>
      </c>
      <c r="H9" s="1">
        <v>-1114902274</v>
      </c>
      <c r="I9" s="1" t="s">
        <v>298</v>
      </c>
      <c r="J9" s="1">
        <v>185136000</v>
      </c>
      <c r="K9" s="1">
        <v>143145285</v>
      </c>
      <c r="L9" s="1" t="e">
        <f ca="1" t="shared" si="0"/>
        <v>#VALUE!</v>
      </c>
      <c r="M9" s="16"/>
      <c r="R9" s="18" t="s">
        <v>435</v>
      </c>
      <c r="S9" s="16" t="s">
        <v>459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298</v>
      </c>
      <c r="G10" s="1">
        <v>-325695793</v>
      </c>
      <c r="H10" s="1">
        <v>-1251140085</v>
      </c>
      <c r="I10" s="1" t="s">
        <v>298</v>
      </c>
      <c r="J10" s="1">
        <v>185136000</v>
      </c>
      <c r="K10" s="1">
        <v>143145285</v>
      </c>
      <c r="L10" s="1" t="e">
        <f ca="1" t="shared" si="0"/>
        <v>#VALUE!</v>
      </c>
      <c r="M10" s="16"/>
      <c r="R10" s="18" t="s">
        <v>438</v>
      </c>
      <c r="S10" s="16" t="s">
        <v>460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298</v>
      </c>
      <c r="G11" s="1">
        <v>-215102747</v>
      </c>
      <c r="H11" s="1">
        <v>-1466242832</v>
      </c>
      <c r="I11" s="1" t="s">
        <v>298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461</v>
      </c>
      <c r="R11" s="18" t="s">
        <v>441</v>
      </c>
      <c r="S11" s="16" t="s">
        <v>462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298</v>
      </c>
      <c r="G12" s="1">
        <v>-181411852</v>
      </c>
      <c r="H12" s="1">
        <v>-1486427799</v>
      </c>
      <c r="I12" s="1" t="s">
        <v>298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463</v>
      </c>
      <c r="R12" s="18" t="s">
        <v>444</v>
      </c>
      <c r="S12" s="16" t="s">
        <v>464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7" t="s">
        <v>465</v>
      </c>
      <c r="R13" s="18" t="s">
        <v>446</v>
      </c>
      <c r="S13" s="16" t="s">
        <v>466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298</v>
      </c>
      <c r="G63" s="1">
        <v>-303060896</v>
      </c>
      <c r="H63" s="1">
        <v>-89798983</v>
      </c>
      <c r="I63" s="1" t="s">
        <v>298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298</v>
      </c>
      <c r="G64" s="1">
        <v>-216674073</v>
      </c>
      <c r="H64" s="1">
        <v>-380900010</v>
      </c>
      <c r="I64" s="1" t="s">
        <v>298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298</v>
      </c>
      <c r="G66" s="1">
        <v>-328348179</v>
      </c>
      <c r="H66" s="1">
        <v>116469895</v>
      </c>
      <c r="I66" s="1" t="s">
        <v>298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298</v>
      </c>
      <c r="G67" s="1">
        <v>-228733933</v>
      </c>
      <c r="H67" s="1">
        <v>-114678537</v>
      </c>
      <c r="I67" s="1" t="s">
        <v>298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298</v>
      </c>
      <c r="G68" s="1">
        <v>-521013478</v>
      </c>
      <c r="H68" s="1">
        <v>141560400</v>
      </c>
      <c r="I68" s="1" t="s">
        <v>298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298</v>
      </c>
      <c r="G70" s="1">
        <v>-400763135</v>
      </c>
      <c r="H70" s="1">
        <v>97208153</v>
      </c>
      <c r="I70" s="1" t="s">
        <v>298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298</v>
      </c>
      <c r="G71" s="1">
        <v>-400962812</v>
      </c>
      <c r="H71" s="1">
        <v>175915089</v>
      </c>
      <c r="I71" s="1" t="s">
        <v>298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298</v>
      </c>
      <c r="G106" s="1">
        <v>-253563293</v>
      </c>
      <c r="H106" s="1">
        <v>-20984887</v>
      </c>
      <c r="I106" s="1" t="s">
        <v>298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298</v>
      </c>
      <c r="G107" s="1">
        <v>-278105240</v>
      </c>
      <c r="H107" s="1">
        <v>-213768257</v>
      </c>
      <c r="I107" s="1" t="s">
        <v>298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298</v>
      </c>
      <c r="G109" s="1">
        <v>-219750336</v>
      </c>
      <c r="H109" s="1">
        <v>246251209</v>
      </c>
      <c r="I109" s="1" t="s">
        <v>298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298</v>
      </c>
      <c r="G180" s="1">
        <v>-256995049</v>
      </c>
      <c r="H180" s="1">
        <v>28012148</v>
      </c>
      <c r="I180" s="1" t="s">
        <v>298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29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27:30">
      <c r="AA230" s="7">
        <v>43890</v>
      </c>
      <c r="AB230">
        <v>-218525247</v>
      </c>
      <c r="AC230">
        <v>25304431</v>
      </c>
      <c r="AD230">
        <v>140321808</v>
      </c>
    </row>
    <row r="231" spans="27:30">
      <c r="AA231" t="s">
        <v>299</v>
      </c>
      <c r="AB231">
        <v>-68414824754</v>
      </c>
      <c r="AC231" t="e">
        <v>#VALUE!</v>
      </c>
      <c r="AD231">
        <v>17305172087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6"/>
  <sheetViews>
    <sheetView workbookViewId="0">
      <pane ySplit="3" topLeftCell="A193" activePane="bottomLeft" state="frozen"/>
      <selection/>
      <selection pane="bottomLeft" activeCell="I204" sqref="I2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298</v>
      </c>
      <c r="G38" s="13">
        <v>-164697974</v>
      </c>
      <c r="H38" s="1">
        <v>-51933839</v>
      </c>
      <c r="I38" s="1" t="s">
        <v>298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298</v>
      </c>
      <c r="G39" s="13">
        <v>-123136884</v>
      </c>
      <c r="H39" s="1">
        <v>-205095981</v>
      </c>
      <c r="I39" s="1" t="s">
        <v>298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298</v>
      </c>
      <c r="G41" s="13">
        <v>-189365680</v>
      </c>
      <c r="H41" s="1">
        <v>51488667</v>
      </c>
      <c r="I41" s="1" t="s">
        <v>298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298</v>
      </c>
      <c r="G42" s="13">
        <v>-121944984</v>
      </c>
      <c r="H42" s="1">
        <v>-91227484</v>
      </c>
      <c r="I42" s="1" t="s">
        <v>298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298</v>
      </c>
      <c r="G43" s="13">
        <v>-133822884</v>
      </c>
      <c r="H43" s="1">
        <v>29414608</v>
      </c>
      <c r="I43" s="1" t="s">
        <v>298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298</v>
      </c>
      <c r="G45" s="13">
        <v>-203646646</v>
      </c>
      <c r="H45" s="1">
        <v>47591815</v>
      </c>
      <c r="I45" s="1" t="s">
        <v>298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298</v>
      </c>
      <c r="G46" s="13">
        <v>-203745542</v>
      </c>
      <c r="H46" s="1">
        <v>97864820</v>
      </c>
      <c r="I46" s="1" t="s">
        <v>298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298</v>
      </c>
      <c r="G84" s="13">
        <v>-112429050</v>
      </c>
      <c r="H84" s="1">
        <v>98644826</v>
      </c>
      <c r="I84" s="1" t="s">
        <v>298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298</v>
      </c>
      <c r="G155" s="13">
        <v>-131482753</v>
      </c>
      <c r="H155" s="1">
        <v>22989901</v>
      </c>
      <c r="I155" s="1" t="s">
        <v>298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04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3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3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3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3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3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3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3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27:30">
      <c r="AA205" s="7">
        <v>43890</v>
      </c>
      <c r="AB205">
        <v>-111800990</v>
      </c>
      <c r="AC205">
        <v>5302829</v>
      </c>
      <c r="AD205">
        <v>77503583</v>
      </c>
    </row>
    <row r="206" spans="27:30">
      <c r="AA206" t="s">
        <v>299</v>
      </c>
      <c r="AB206">
        <v>-32235382422</v>
      </c>
      <c r="AC206" t="e">
        <v>#VALUE!</v>
      </c>
      <c r="AD206">
        <v>14246297711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6"/>
  <sheetViews>
    <sheetView workbookViewId="0">
      <pane ySplit="3" topLeftCell="A194" activePane="bottomLeft" state="frozen"/>
      <selection/>
      <selection pane="bottomLeft" activeCell="I204" sqref="I2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298</v>
      </c>
      <c r="G38" s="13">
        <v>-156855637</v>
      </c>
      <c r="H38" s="1">
        <v>-16878939</v>
      </c>
      <c r="I38" s="1" t="s">
        <v>298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298</v>
      </c>
      <c r="G39" s="13">
        <v>-117273539</v>
      </c>
      <c r="H39" s="1">
        <v>-179202754</v>
      </c>
      <c r="I39" s="1" t="s">
        <v>298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298</v>
      </c>
      <c r="G41" s="13">
        <v>-180348754</v>
      </c>
      <c r="H41" s="1">
        <v>99861987</v>
      </c>
      <c r="I41" s="1" t="s">
        <v>298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298</v>
      </c>
      <c r="G42" s="13">
        <v>-116138394</v>
      </c>
      <c r="H42" s="1">
        <v>-19752267</v>
      </c>
      <c r="I42" s="1" t="s">
        <v>298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298</v>
      </c>
      <c r="G43" s="13">
        <v>-127450710</v>
      </c>
      <c r="H43" s="1">
        <v>85740943</v>
      </c>
      <c r="I43" s="1" t="s">
        <v>298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298</v>
      </c>
      <c r="G45" s="13">
        <v>-193949711</v>
      </c>
      <c r="H45" s="1">
        <v>79945243</v>
      </c>
      <c r="I45" s="1" t="s">
        <v>298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298</v>
      </c>
      <c r="G46" s="13">
        <v>-194045121</v>
      </c>
      <c r="H46" s="1">
        <v>127824426</v>
      </c>
      <c r="I46" s="1" t="s">
        <v>298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298</v>
      </c>
      <c r="G81" s="13">
        <v>-123549868</v>
      </c>
      <c r="H81" s="1">
        <v>-32924631</v>
      </c>
      <c r="I81" s="1" t="s">
        <v>298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298</v>
      </c>
      <c r="G82" s="13">
        <v>-135508044</v>
      </c>
      <c r="H82" s="1">
        <v>-127642038</v>
      </c>
      <c r="I82" s="1" t="s">
        <v>298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298</v>
      </c>
      <c r="G84" s="13">
        <v>-107074351</v>
      </c>
      <c r="H84" s="1">
        <v>73033576</v>
      </c>
      <c r="I84" s="1" t="s">
        <v>298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298</v>
      </c>
      <c r="G155" s="13">
        <v>-125222008</v>
      </c>
      <c r="H155" s="1">
        <v>47109119</v>
      </c>
      <c r="I155" s="1" t="s">
        <v>298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3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3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3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3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3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3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3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AA204" s="7">
        <v>43889</v>
      </c>
      <c r="AB204">
        <v>-134189415</v>
      </c>
      <c r="AC204">
        <v>3377411</v>
      </c>
      <c r="AD204">
        <v>46388267</v>
      </c>
    </row>
    <row r="205" spans="27:30"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t="s">
        <v>299</v>
      </c>
      <c r="AB206">
        <v>-30475371426</v>
      </c>
      <c r="AC206" t="e">
        <v>#VALUE!</v>
      </c>
      <c r="AD206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5"/>
  <sheetViews>
    <sheetView workbookViewId="0">
      <pane ySplit="3" topLeftCell="A196" activePane="bottomLeft" state="frozen"/>
      <selection/>
      <selection pane="bottomLeft" activeCell="I203" sqref="I2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467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298</v>
      </c>
      <c r="G37" s="13">
        <v>-164697974</v>
      </c>
      <c r="H37" s="1">
        <v>-54776790</v>
      </c>
      <c r="I37" s="1" t="s">
        <v>298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298</v>
      </c>
      <c r="G38" s="13">
        <v>-123136884</v>
      </c>
      <c r="H38" s="1">
        <v>-203966049</v>
      </c>
      <c r="I38" s="1" t="s">
        <v>298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298</v>
      </c>
      <c r="G40" s="13">
        <v>-189365680</v>
      </c>
      <c r="H40" s="1">
        <v>30401984</v>
      </c>
      <c r="I40" s="1" t="s">
        <v>298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298</v>
      </c>
      <c r="G41" s="13">
        <v>-121944984</v>
      </c>
      <c r="H41" s="1">
        <v>-105105929</v>
      </c>
      <c r="I41" s="1" t="s">
        <v>298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298</v>
      </c>
      <c r="G42" s="13">
        <v>-138322884</v>
      </c>
      <c r="H42" s="1">
        <v>18715633</v>
      </c>
      <c r="I42" s="1" t="s">
        <v>298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298</v>
      </c>
      <c r="G44" s="13">
        <v>-203645361</v>
      </c>
      <c r="H44" s="1">
        <v>20895262</v>
      </c>
      <c r="I44" s="1" t="s">
        <v>298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298</v>
      </c>
      <c r="G45" s="13">
        <v>-203746827</v>
      </c>
      <c r="H45" s="1">
        <v>71168267</v>
      </c>
      <c r="I45" s="1" t="s">
        <v>298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298</v>
      </c>
      <c r="G80" s="13">
        <v>-129727011</v>
      </c>
      <c r="H80" s="1">
        <v>-46700772</v>
      </c>
      <c r="I80" s="1" t="s">
        <v>298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298</v>
      </c>
      <c r="G81" s="13">
        <v>-142281777</v>
      </c>
      <c r="H81" s="1">
        <v>-145897016</v>
      </c>
      <c r="I81" s="1" t="s">
        <v>298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298</v>
      </c>
      <c r="G83" s="13">
        <v>-112427765</v>
      </c>
      <c r="H83" s="1">
        <v>71087326</v>
      </c>
      <c r="I83" s="1" t="s">
        <v>298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298</v>
      </c>
      <c r="G154" s="13">
        <v>-131481468</v>
      </c>
      <c r="H154" s="1">
        <v>72841624</v>
      </c>
      <c r="I154" s="1" t="s">
        <v>298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03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3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3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3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3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3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3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3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27:30">
      <c r="AA204" s="7">
        <v>43890</v>
      </c>
      <c r="AB204">
        <v>-111800990</v>
      </c>
      <c r="AC204">
        <v>3928254</v>
      </c>
      <c r="AD204">
        <v>66205982</v>
      </c>
    </row>
    <row r="205" spans="27:30">
      <c r="AA205" t="s">
        <v>299</v>
      </c>
      <c r="AB205">
        <v>-31882678693</v>
      </c>
      <c r="AC205" t="e">
        <v>#VALUE!</v>
      </c>
      <c r="AD205">
        <v>13126726855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6"/>
  <sheetViews>
    <sheetView workbookViewId="0">
      <pane ySplit="3" topLeftCell="A18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468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5" t="s">
        <v>469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-13036559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-169758391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101049163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-31260927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94519387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91247768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139129398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-25520423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-111788307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93017928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32210128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3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3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3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3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3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3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3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AA194" s="7">
        <v>43889</v>
      </c>
      <c r="AB194">
        <v>-134189415</v>
      </c>
      <c r="AC194">
        <v>-25983</v>
      </c>
      <c r="AD194">
        <v>44764610</v>
      </c>
    </row>
    <row r="195" spans="27:30"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t="s">
        <v>299</v>
      </c>
      <c r="AB196">
        <v>-29151119433</v>
      </c>
      <c r="AC196" t="e">
        <v>#VALUE!</v>
      </c>
      <c r="AD196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6"/>
  <sheetViews>
    <sheetView workbookViewId="0">
      <pane ySplit="3" topLeftCell="A18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-32662583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-180464817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116430768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-2209772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124215329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121271932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169152339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-15695394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-106508114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55311300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42356061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3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3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3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3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3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3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3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AA194" s="7">
        <v>43889</v>
      </c>
      <c r="AB194">
        <v>-134189415</v>
      </c>
      <c r="AC194">
        <v>11749029</v>
      </c>
      <c r="AD194">
        <v>69566595</v>
      </c>
    </row>
    <row r="195" spans="27:30">
      <c r="AA195" s="7">
        <v>43890</v>
      </c>
      <c r="AB195">
        <v>-106477421</v>
      </c>
      <c r="AC195">
        <v>19710792</v>
      </c>
      <c r="AD195">
        <v>79726681</v>
      </c>
    </row>
    <row r="196" spans="27:30">
      <c r="AA196" t="s">
        <v>299</v>
      </c>
      <c r="AB196">
        <v>-29084619832</v>
      </c>
      <c r="AC196" t="e">
        <v>#VALUE!</v>
      </c>
      <c r="AD196">
        <v>13259970238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6"/>
  <sheetViews>
    <sheetView workbookViewId="0">
      <pane ySplit="3" topLeftCell="A18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470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-52888064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-190622291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19961716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-103094187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16653482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-193948488</v>
      </c>
      <c r="H35" s="1">
        <v>8244302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-194045121</v>
      </c>
      <c r="H36" s="1">
        <v>56123485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-123549868</v>
      </c>
      <c r="H71" s="1">
        <v>-35729552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-125083748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-107074351</v>
      </c>
      <c r="H74" s="1">
        <v>71276632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-125220784</v>
      </c>
      <c r="H145" s="1">
        <v>16025972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3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3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3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3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3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3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3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AA194" s="7">
        <v>43889</v>
      </c>
      <c r="AB194">
        <v>-134188192</v>
      </c>
      <c r="AC194">
        <v>700252</v>
      </c>
      <c r="AD194">
        <v>70799149</v>
      </c>
    </row>
    <row r="195" spans="27:30">
      <c r="AA195" s="7">
        <v>43890</v>
      </c>
      <c r="AB195">
        <v>-106477421</v>
      </c>
      <c r="AC195">
        <v>8138853</v>
      </c>
      <c r="AD195">
        <v>80566073</v>
      </c>
    </row>
    <row r="196" spans="27:30">
      <c r="AA196" t="s">
        <v>299</v>
      </c>
      <c r="AB196">
        <v>-29075705902</v>
      </c>
      <c r="AC196" t="e">
        <v>#VALUE!</v>
      </c>
      <c r="AD196">
        <v>12321648270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6"/>
  <sheetViews>
    <sheetView workbookViewId="0">
      <pane ySplit="3" topLeftCell="A19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-28841378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-182773541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86366479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-36659796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107012313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122153553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170033960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-20767797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-102207858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93914529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74575381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3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3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3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3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3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3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3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AA194" s="7">
        <v>43889</v>
      </c>
      <c r="AB194">
        <v>-134189415</v>
      </c>
      <c r="AC194">
        <v>16296232</v>
      </c>
      <c r="AD194">
        <v>67618043</v>
      </c>
    </row>
    <row r="195" spans="27:30">
      <c r="AA195" s="7">
        <v>43890</v>
      </c>
      <c r="AB195">
        <v>-106477421</v>
      </c>
      <c r="AC195">
        <v>8640788</v>
      </c>
      <c r="AD195">
        <v>72942255</v>
      </c>
    </row>
    <row r="196" spans="27:30">
      <c r="AA196" t="s">
        <v>299</v>
      </c>
      <c r="AB196">
        <v>-29081592629</v>
      </c>
      <c r="AC196" t="e">
        <v>#VALUE!</v>
      </c>
      <c r="AD196">
        <v>14284348523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7"/>
  <sheetViews>
    <sheetView workbookViewId="0">
      <pane ySplit="3" topLeftCell="A176" activePane="bottomLeft" state="frozen"/>
      <selection/>
      <selection pane="bottomLeft" activeCell="I185" sqref="I1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298</v>
      </c>
      <c r="G19" s="13">
        <v>-164697974</v>
      </c>
      <c r="H19" s="1">
        <v>-18275527</v>
      </c>
      <c r="I19" s="1" t="s">
        <v>298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298</v>
      </c>
      <c r="G20" s="13">
        <v>-123136884</v>
      </c>
      <c r="H20" s="1">
        <v>-177402576</v>
      </c>
      <c r="I20" s="1" t="s">
        <v>298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298</v>
      </c>
      <c r="G22" s="13">
        <v>-189365680</v>
      </c>
      <c r="H22" s="1">
        <v>116335432</v>
      </c>
      <c r="I22" s="1" t="s">
        <v>298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298</v>
      </c>
      <c r="G23" s="13">
        <v>-121944984</v>
      </c>
      <c r="H23" s="1">
        <v>-22708117</v>
      </c>
      <c r="I23" s="1" t="s">
        <v>298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298</v>
      </c>
      <c r="G24" s="13">
        <v>-133822884</v>
      </c>
      <c r="H24" s="1">
        <v>80160720</v>
      </c>
      <c r="I24" s="1" t="s">
        <v>298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298</v>
      </c>
      <c r="G26" s="13">
        <v>-203646646</v>
      </c>
      <c r="H26" s="1">
        <v>67495887</v>
      </c>
      <c r="I26" s="1" t="s">
        <v>298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298</v>
      </c>
      <c r="G27" s="13">
        <v>-203744257</v>
      </c>
      <c r="H27" s="1">
        <v>117770177</v>
      </c>
      <c r="I27" s="1" t="s">
        <v>298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298</v>
      </c>
      <c r="G62" s="13">
        <v>-129728296</v>
      </c>
      <c r="H62" s="1">
        <v>-38019764</v>
      </c>
      <c r="I62" s="1" t="s">
        <v>298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298</v>
      </c>
      <c r="G63" s="13">
        <v>-142281777</v>
      </c>
      <c r="H63" s="1">
        <v>-132606175</v>
      </c>
      <c r="I63" s="1" t="s">
        <v>298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298</v>
      </c>
      <c r="G65" s="13">
        <v>-112429050</v>
      </c>
      <c r="H65" s="1">
        <v>12525284</v>
      </c>
      <c r="I65" s="1" t="s">
        <v>298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8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3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3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3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3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3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3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3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27:30">
      <c r="AA186" s="7">
        <v>43890</v>
      </c>
      <c r="AB186">
        <v>-111800990</v>
      </c>
      <c r="AC186">
        <v>3433421</v>
      </c>
      <c r="AD186">
        <v>74470310</v>
      </c>
    </row>
    <row r="187" spans="27:30">
      <c r="AA187" t="s">
        <v>299</v>
      </c>
      <c r="AB187">
        <v>-28870787328</v>
      </c>
      <c r="AC187" t="e">
        <v>#VALUE!</v>
      </c>
      <c r="AD187">
        <v>12702703599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workbookViewId="0">
      <pane ySplit="3" topLeftCell="A167" activePane="bottomLeft" state="frozen"/>
      <selection/>
      <selection pane="bottomLeft" activeCell="H171" sqref="H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471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298</v>
      </c>
      <c r="G9" s="1">
        <v>-188912153</v>
      </c>
      <c r="H9" s="1">
        <v>-713952463</v>
      </c>
      <c r="I9" s="1" t="s">
        <v>298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298</v>
      </c>
      <c r="G10" s="1">
        <v>-141240680</v>
      </c>
      <c r="H10" s="1">
        <v>-882320758</v>
      </c>
      <c r="I10" s="1" t="s">
        <v>298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298</v>
      </c>
      <c r="G12" s="1">
        <v>-217206548</v>
      </c>
      <c r="H12" s="1">
        <v>52699945</v>
      </c>
      <c r="I12" s="1" t="s">
        <v>298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298</v>
      </c>
      <c r="G13" s="1">
        <v>-139873545</v>
      </c>
      <c r="H13" s="1">
        <v>38420159</v>
      </c>
      <c r="I13" s="1" t="s">
        <v>298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298</v>
      </c>
      <c r="G14" s="1">
        <v>-153497754</v>
      </c>
      <c r="H14" s="1">
        <v>288495545</v>
      </c>
      <c r="I14" s="1" t="s">
        <v>298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298</v>
      </c>
      <c r="G16" s="1">
        <v>-233587125</v>
      </c>
      <c r="H16" s="1">
        <v>575502207</v>
      </c>
      <c r="I16" s="1" t="s">
        <v>298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298</v>
      </c>
      <c r="G17" s="1">
        <v>-233699088</v>
      </c>
      <c r="H17" s="1">
        <v>633169384</v>
      </c>
      <c r="I17" s="1" t="s">
        <v>298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298</v>
      </c>
      <c r="G52" s="1">
        <v>-148802646</v>
      </c>
      <c r="H52" s="1">
        <v>-41054827</v>
      </c>
      <c r="I52" s="1" t="s">
        <v>298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298</v>
      </c>
      <c r="G53" s="1">
        <v>-163200289</v>
      </c>
      <c r="H53" s="1">
        <v>-150266352</v>
      </c>
      <c r="I53" s="1" t="s">
        <v>298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298</v>
      </c>
      <c r="G55" s="1">
        <v>-128958562</v>
      </c>
      <c r="H55" s="1">
        <v>16228866</v>
      </c>
      <c r="I55" s="1" t="s">
        <v>298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75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27:30">
      <c r="AA176" s="7">
        <v>43890</v>
      </c>
      <c r="AB176">
        <v>-128238164</v>
      </c>
      <c r="AC176">
        <v>1039110</v>
      </c>
      <c r="AD176">
        <v>55558214</v>
      </c>
    </row>
    <row r="177" spans="27:30">
      <c r="AA177" t="s">
        <v>299</v>
      </c>
      <c r="AB177">
        <v>-31538830694</v>
      </c>
      <c r="AC177" t="e">
        <v>#VALUE!</v>
      </c>
      <c r="AD177">
        <v>12320636647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workbookViewId="0">
      <pane ySplit="3" topLeftCell="A164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472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473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298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298</v>
      </c>
      <c r="G9" s="1">
        <v>-123136884</v>
      </c>
      <c r="H9" s="1">
        <v>-669684681</v>
      </c>
      <c r="I9" s="1" t="s">
        <v>298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298</v>
      </c>
      <c r="G11" s="1">
        <v>-189365680</v>
      </c>
      <c r="H11" s="1">
        <v>48533648</v>
      </c>
      <c r="I11" s="1" t="s">
        <v>298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298</v>
      </c>
      <c r="G12" s="1">
        <v>-121944984</v>
      </c>
      <c r="H12" s="1">
        <v>26253595</v>
      </c>
      <c r="I12" s="1" t="s">
        <v>298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298</v>
      </c>
      <c r="G13" s="1">
        <v>-133822884</v>
      </c>
      <c r="H13" s="1">
        <v>273196147</v>
      </c>
      <c r="I13" s="1" t="s">
        <v>298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298</v>
      </c>
      <c r="G15" s="1">
        <v>-203646646</v>
      </c>
      <c r="H15" s="1">
        <v>496067038</v>
      </c>
      <c r="I15" s="1" t="s">
        <v>298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298</v>
      </c>
      <c r="G16" s="1">
        <v>-203746827</v>
      </c>
      <c r="H16" s="1">
        <v>546340043</v>
      </c>
      <c r="I16" s="1" t="s">
        <v>298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298</v>
      </c>
      <c r="G51" s="1">
        <v>-129727011</v>
      </c>
      <c r="H51" s="1">
        <v>-68656370</v>
      </c>
      <c r="I51" s="1" t="s">
        <v>298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298</v>
      </c>
      <c r="G52" s="1">
        <v>-142283062</v>
      </c>
      <c r="H52" s="1">
        <v>-146797879</v>
      </c>
      <c r="I52" s="1" t="s">
        <v>298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298</v>
      </c>
      <c r="G54" s="1">
        <v>-112427765</v>
      </c>
      <c r="H54" s="1">
        <v>60518964</v>
      </c>
      <c r="I54" s="1" t="s">
        <v>298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74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27:30">
      <c r="AA175" s="7">
        <v>43890</v>
      </c>
      <c r="AB175">
        <v>-111800990</v>
      </c>
      <c r="AC175">
        <v>13521412</v>
      </c>
      <c r="AD175">
        <v>73037323</v>
      </c>
    </row>
    <row r="176" spans="27:30">
      <c r="AA176" t="s">
        <v>299</v>
      </c>
      <c r="AB176">
        <v>-27296882989</v>
      </c>
      <c r="AC176" t="e">
        <v>#VALUE!</v>
      </c>
      <c r="AD176">
        <v>11368292534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62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298</v>
      </c>
      <c r="G9" s="1">
        <v>-203645361</v>
      </c>
      <c r="H9" s="1">
        <v>122076292</v>
      </c>
      <c r="I9" s="1" t="s">
        <v>298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298</v>
      </c>
      <c r="G10" s="1">
        <v>-203746827</v>
      </c>
      <c r="H10" s="1">
        <v>14129711</v>
      </c>
      <c r="I10" s="1" t="s">
        <v>298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298</v>
      </c>
      <c r="G45" s="1">
        <v>-129727011</v>
      </c>
      <c r="H45" s="1">
        <v>-12426621</v>
      </c>
      <c r="I45" s="1" t="s">
        <v>298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298</v>
      </c>
      <c r="G46" s="1">
        <v>-142281777</v>
      </c>
      <c r="H46" s="1">
        <v>-101015167</v>
      </c>
      <c r="I46" s="1" t="s">
        <v>298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298</v>
      </c>
      <c r="G48" s="1">
        <v>-112427765</v>
      </c>
      <c r="H48" s="1">
        <v>124730521</v>
      </c>
      <c r="I48" s="1" t="s">
        <v>298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68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27:30">
      <c r="AA169" s="7">
        <v>43890</v>
      </c>
      <c r="AB169">
        <v>-111800990</v>
      </c>
      <c r="AC169">
        <v>-780724</v>
      </c>
      <c r="AD169">
        <v>55040802</v>
      </c>
    </row>
    <row r="170" spans="27:30">
      <c r="AA170" t="s">
        <v>299</v>
      </c>
      <c r="AB170">
        <v>-26508105811</v>
      </c>
      <c r="AC170" t="e">
        <v>#VALUE!</v>
      </c>
      <c r="AD170">
        <v>12724553844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6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297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298</v>
      </c>
      <c r="G9" s="1">
        <v>-193949711</v>
      </c>
      <c r="H9" s="1">
        <v>97031206</v>
      </c>
      <c r="I9" s="1" t="s">
        <v>298</v>
      </c>
      <c r="J9" s="1">
        <v>105686000</v>
      </c>
      <c r="K9" s="1">
        <v>81715168</v>
      </c>
      <c r="L9" s="1" t="e">
        <f ca="1"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298</v>
      </c>
      <c r="G10" s="1">
        <v>-194042674</v>
      </c>
      <c r="H10" s="1">
        <v>-5772891</v>
      </c>
      <c r="I10" s="1" t="s">
        <v>298</v>
      </c>
      <c r="J10" s="1">
        <v>105686000</v>
      </c>
      <c r="K10" s="1">
        <v>81715168</v>
      </c>
      <c r="L10" s="1" t="e">
        <f ca="1"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298</v>
      </c>
      <c r="G45" s="1">
        <v>-123551091</v>
      </c>
      <c r="H45" s="1">
        <v>-36290640</v>
      </c>
      <c r="I45" s="1" t="s">
        <v>298</v>
      </c>
      <c r="J45" s="1">
        <v>105686000</v>
      </c>
      <c r="K45" s="1">
        <v>81715168</v>
      </c>
      <c r="L45" s="1" t="e">
        <f ca="1"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298</v>
      </c>
      <c r="G46" s="1">
        <v>-135506820</v>
      </c>
      <c r="H46" s="1">
        <v>-127095010</v>
      </c>
      <c r="I46" s="1" t="s">
        <v>298</v>
      </c>
      <c r="J46" s="1">
        <v>105686000</v>
      </c>
      <c r="K46" s="1">
        <v>81715168</v>
      </c>
      <c r="L46" s="1" t="e">
        <f ca="1"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298</v>
      </c>
      <c r="G48" s="1">
        <v>-107075575</v>
      </c>
      <c r="H48" s="1">
        <v>46741683</v>
      </c>
      <c r="I48" s="1" t="s">
        <v>298</v>
      </c>
      <c r="J48" s="1">
        <v>105686000</v>
      </c>
      <c r="K48" s="1">
        <v>81715168</v>
      </c>
      <c r="L48" s="1" t="e">
        <f ca="1"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1:30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A146" s="7">
        <v>43867</v>
      </c>
      <c r="AB146">
        <v>-160818862</v>
      </c>
      <c r="AC146">
        <v>10446406</v>
      </c>
      <c r="AD146">
        <v>51572707</v>
      </c>
    </row>
    <row r="147" spans="1:30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A147" s="7">
        <v>43868</v>
      </c>
      <c r="AB147">
        <v>-219397529</v>
      </c>
      <c r="AC147">
        <v>11646286</v>
      </c>
      <c r="AD147">
        <v>39272724</v>
      </c>
    </row>
    <row r="148" spans="1:30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A148" s="7">
        <v>43869</v>
      </c>
      <c r="AB148">
        <v>-110699968</v>
      </c>
      <c r="AC148">
        <v>-1415676</v>
      </c>
      <c r="AD148">
        <v>38376805</v>
      </c>
    </row>
    <row r="149" spans="1:30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A149" s="7">
        <v>43870</v>
      </c>
      <c r="AB149">
        <v>-140214986</v>
      </c>
      <c r="AC149">
        <v>19504797</v>
      </c>
      <c r="AD149">
        <v>44804938</v>
      </c>
    </row>
    <row r="150" spans="1:30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A150" s="7">
        <v>43871</v>
      </c>
      <c r="AB150">
        <v>-202142823</v>
      </c>
      <c r="AC150">
        <v>29880652</v>
      </c>
      <c r="AD150">
        <v>45122387</v>
      </c>
    </row>
    <row r="151" spans="1:30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A151" s="7">
        <v>43872</v>
      </c>
      <c r="AB151">
        <v>-119589091</v>
      </c>
      <c r="AC151">
        <v>15240933</v>
      </c>
      <c r="AD151">
        <v>60118213</v>
      </c>
    </row>
    <row r="152" spans="1:30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A152" s="7">
        <v>43873</v>
      </c>
      <c r="AB152">
        <v>-131963160</v>
      </c>
      <c r="AC152">
        <v>15691640</v>
      </c>
      <c r="AD152">
        <v>75080946</v>
      </c>
    </row>
    <row r="153" spans="1:30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A153" s="7">
        <v>43874</v>
      </c>
      <c r="AB153">
        <v>-225311787</v>
      </c>
      <c r="AC153">
        <v>32678325</v>
      </c>
      <c r="AD153">
        <v>88030520</v>
      </c>
    </row>
    <row r="154" spans="1:30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A154" s="7">
        <v>43875</v>
      </c>
      <c r="AB154">
        <v>-119608662</v>
      </c>
      <c r="AC154">
        <v>12620683</v>
      </c>
      <c r="AD154">
        <v>90204797</v>
      </c>
    </row>
    <row r="155" spans="1:30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A155" s="7">
        <v>43876</v>
      </c>
      <c r="AB155">
        <v>-212737109</v>
      </c>
      <c r="AC155">
        <v>25294228</v>
      </c>
      <c r="AD155">
        <v>101678462</v>
      </c>
    </row>
    <row r="156" spans="1:30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A156" s="7">
        <v>43877</v>
      </c>
      <c r="AB156">
        <v>-125511910</v>
      </c>
      <c r="AC156">
        <v>19308727</v>
      </c>
      <c r="AD156">
        <v>122402865</v>
      </c>
    </row>
    <row r="157" spans="1:30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A157" s="7">
        <v>43878</v>
      </c>
      <c r="AB157">
        <v>-210296790</v>
      </c>
      <c r="AC157">
        <v>29880242</v>
      </c>
      <c r="AD157">
        <v>113469583</v>
      </c>
    </row>
    <row r="158" spans="1:30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A158" s="7">
        <v>43879</v>
      </c>
      <c r="AB158">
        <v>-163651834</v>
      </c>
      <c r="AC158">
        <v>19843917</v>
      </c>
      <c r="AD158">
        <v>112366130</v>
      </c>
    </row>
    <row r="159" spans="1:30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A159" s="7">
        <v>43880</v>
      </c>
      <c r="AB159">
        <v>-131941142</v>
      </c>
      <c r="AC159">
        <v>15014805</v>
      </c>
      <c r="AD159">
        <v>112140002</v>
      </c>
    </row>
    <row r="160" spans="1:30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A160" s="7">
        <v>43881</v>
      </c>
      <c r="AB160">
        <v>-132640822</v>
      </c>
      <c r="AC160">
        <v>13993802</v>
      </c>
      <c r="AD160">
        <v>110442164</v>
      </c>
    </row>
    <row r="161" spans="1:30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A161" s="7">
        <v>43882</v>
      </c>
      <c r="AB161">
        <v>-214631874</v>
      </c>
      <c r="AC161">
        <v>20021312</v>
      </c>
      <c r="AD161">
        <v>99482989</v>
      </c>
    </row>
    <row r="162" spans="1:30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A162" s="7">
        <v>43883</v>
      </c>
      <c r="AB162">
        <v>-156792031</v>
      </c>
      <c r="AC162">
        <v>14976011</v>
      </c>
      <c r="AD162">
        <v>95810807</v>
      </c>
    </row>
    <row r="163" spans="1:30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A163" s="7">
        <v>43884</v>
      </c>
      <c r="AB163">
        <v>-107255388</v>
      </c>
      <c r="AC163">
        <v>19387313</v>
      </c>
      <c r="AD163">
        <v>102524575</v>
      </c>
    </row>
    <row r="164" spans="1:30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A164" s="7">
        <v>43885</v>
      </c>
      <c r="AB164">
        <v>-105301909</v>
      </c>
      <c r="AC164">
        <v>7283107</v>
      </c>
      <c r="AD164">
        <v>90498955</v>
      </c>
    </row>
    <row r="165" spans="1:30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A165" s="7">
        <v>43886</v>
      </c>
      <c r="AB165">
        <v>-132865893</v>
      </c>
      <c r="AC165">
        <v>4430230</v>
      </c>
      <c r="AD165">
        <v>84357670</v>
      </c>
    </row>
    <row r="166" spans="1:30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A166" s="7">
        <v>43887</v>
      </c>
      <c r="AB166">
        <v>-110901798</v>
      </c>
      <c r="AC166">
        <v>11572620</v>
      </c>
      <c r="AD166">
        <v>81965464</v>
      </c>
    </row>
    <row r="167" spans="1:30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AA167" s="7">
        <v>43888</v>
      </c>
      <c r="AB167">
        <v>-186319279</v>
      </c>
      <c r="AC167">
        <v>20791099</v>
      </c>
      <c r="AD167">
        <v>80861562</v>
      </c>
    </row>
    <row r="168" spans="1:30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AA168" s="7">
        <v>43889</v>
      </c>
      <c r="AB168">
        <v>-134188192</v>
      </c>
      <c r="AC168">
        <v>2437225</v>
      </c>
      <c r="AD168">
        <v>69304985</v>
      </c>
    </row>
    <row r="169" spans="27:30">
      <c r="AA169" s="7">
        <v>43890</v>
      </c>
      <c r="AB169">
        <v>-106477421</v>
      </c>
      <c r="AC169">
        <v>6031629</v>
      </c>
      <c r="AD169">
        <v>69309104</v>
      </c>
    </row>
    <row r="170" spans="27:30">
      <c r="AA170" t="s">
        <v>299</v>
      </c>
      <c r="AB170">
        <v>-24889920759</v>
      </c>
      <c r="AC170" t="e">
        <v>#VALUE!</v>
      </c>
      <c r="AD170">
        <v>13109426432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57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364</v>
      </c>
    </row>
    <row r="2" ht="233" customHeight="1"/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206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298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298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298</v>
      </c>
      <c r="G42" s="1">
        <v>-253563293</v>
      </c>
      <c r="H42" s="1">
        <v>-77502008</v>
      </c>
      <c r="I42" s="1" t="s">
        <v>298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298</v>
      </c>
      <c r="G43" s="1">
        <v>-278102730</v>
      </c>
      <c r="H43" s="1">
        <v>-267000631</v>
      </c>
      <c r="I43" s="1" t="s">
        <v>298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298</v>
      </c>
      <c r="G45" s="1">
        <v>-219750336</v>
      </c>
      <c r="H45" s="1">
        <v>142236588</v>
      </c>
      <c r="I45" s="1" t="s">
        <v>298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6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27:30">
      <c r="AA166" s="7">
        <v>43890</v>
      </c>
      <c r="AB166">
        <v>-218525247</v>
      </c>
      <c r="AC166">
        <v>6428685</v>
      </c>
      <c r="AD166">
        <v>58321619</v>
      </c>
    </row>
    <row r="167" spans="27:30">
      <c r="AA167" t="s">
        <v>299</v>
      </c>
      <c r="AB167">
        <v>-50629005369</v>
      </c>
      <c r="AC167" t="e">
        <v>#VALUE!</v>
      </c>
      <c r="AD167">
        <v>23827498314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37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364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298</v>
      </c>
      <c r="G20" s="1">
        <v>-840407074</v>
      </c>
      <c r="H20" s="1">
        <v>-322752938</v>
      </c>
      <c r="I20" s="1" t="s">
        <v>298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298</v>
      </c>
      <c r="G21" s="1">
        <v>-921731155</v>
      </c>
      <c r="H21" s="1">
        <v>-911275181</v>
      </c>
      <c r="I21" s="1" t="s">
        <v>298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298</v>
      </c>
      <c r="G23" s="1">
        <v>-728338931</v>
      </c>
      <c r="H23" s="1">
        <v>457219671</v>
      </c>
      <c r="I23" s="1" t="s">
        <v>298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43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27:30">
      <c r="AA144" s="7">
        <v>43890</v>
      </c>
      <c r="AB144">
        <v>-724270231</v>
      </c>
      <c r="AC144">
        <v>90867653</v>
      </c>
      <c r="AD144">
        <v>350647034</v>
      </c>
    </row>
    <row r="145" spans="27:30">
      <c r="AA145" t="s">
        <v>299</v>
      </c>
      <c r="AB145">
        <v>-142364027924</v>
      </c>
      <c r="AC145" t="e">
        <v>#VALUE!</v>
      </c>
      <c r="AD145">
        <v>48744491814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workbookViewId="0">
      <pane ySplit="3" topLeftCell="A108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2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27:30">
      <c r="AA122" s="7">
        <v>43890</v>
      </c>
      <c r="AB122">
        <v>-842174687</v>
      </c>
      <c r="AC122">
        <v>136886453</v>
      </c>
      <c r="AD122">
        <v>611397159</v>
      </c>
    </row>
    <row r="123" spans="27:30">
      <c r="AA123" t="s">
        <v>299</v>
      </c>
      <c r="AB123">
        <v>-138610627619</v>
      </c>
      <c r="AC123">
        <v>11399836458</v>
      </c>
      <c r="AD123">
        <v>49201367213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workbookViewId="0">
      <pane ySplit="3" topLeftCell="A105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27:30">
      <c r="AA115" s="7">
        <v>43890</v>
      </c>
      <c r="AB115">
        <v>-218525247</v>
      </c>
      <c r="AC115">
        <v>23132881</v>
      </c>
      <c r="AD115">
        <v>131264401</v>
      </c>
    </row>
    <row r="116" spans="27:30">
      <c r="AA116" t="s">
        <v>299</v>
      </c>
      <c r="AB116">
        <v>-33304253675</v>
      </c>
      <c r="AC116">
        <v>2794021953</v>
      </c>
      <c r="AD116">
        <v>12069095013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workbookViewId="0">
      <pane ySplit="3" topLeftCell="A102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240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12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27:30">
      <c r="AA113" s="7">
        <v>43890</v>
      </c>
      <c r="AB113">
        <v>-235843973</v>
      </c>
      <c r="AC113">
        <v>22835944</v>
      </c>
      <c r="AD113">
        <v>159659239</v>
      </c>
    </row>
    <row r="114" spans="27:30">
      <c r="AA114" t="s">
        <v>299</v>
      </c>
      <c r="AB114">
        <v>-35256523510</v>
      </c>
      <c r="AC114">
        <v>1981654425</v>
      </c>
      <c r="AD114">
        <v>13936470429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workbookViewId="0">
      <pane ySplit="3" topLeftCell="A101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/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10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27:30">
      <c r="AA111" s="7">
        <v>43890</v>
      </c>
      <c r="AB111">
        <v>-569310088</v>
      </c>
      <c r="AC111">
        <v>58856013</v>
      </c>
      <c r="AD111">
        <v>413052949</v>
      </c>
    </row>
    <row r="112" spans="27:30">
      <c r="AA112" t="s">
        <v>299</v>
      </c>
      <c r="AB112">
        <v>-84053018435</v>
      </c>
      <c r="AC112">
        <v>8281735729</v>
      </c>
      <c r="AD112">
        <v>33086405619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workbookViewId="0">
      <pane ySplit="3" topLeftCell="A94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04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27:30">
      <c r="AA105" s="7">
        <v>43890</v>
      </c>
      <c r="AB105">
        <v>-200955732</v>
      </c>
      <c r="AC105">
        <v>10817487</v>
      </c>
      <c r="AD105">
        <v>110050623</v>
      </c>
    </row>
    <row r="106" spans="27:30">
      <c r="AA106" t="s">
        <v>299</v>
      </c>
      <c r="AB106">
        <v>-27817535360</v>
      </c>
      <c r="AC106">
        <v>1461577881</v>
      </c>
      <c r="AD106">
        <v>10485577168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workbookViewId="0">
      <pane ySplit="3" topLeftCell="A91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00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27:30">
      <c r="AA101" s="7">
        <v>43890</v>
      </c>
      <c r="AB101">
        <v>-884283673</v>
      </c>
      <c r="AC101">
        <v>163018098</v>
      </c>
      <c r="AD101">
        <v>759926778</v>
      </c>
    </row>
    <row r="102" spans="27:30">
      <c r="AA102" t="s">
        <v>299</v>
      </c>
      <c r="AB102">
        <v>-118726067847</v>
      </c>
      <c r="AC102">
        <v>444218147</v>
      </c>
      <c r="AD102">
        <v>-4806301796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workbookViewId="0">
      <pane ySplit="3" topLeftCell="A95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00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27:30">
      <c r="AA101" s="7">
        <v>43890</v>
      </c>
      <c r="AB101">
        <v>-842174687</v>
      </c>
      <c r="AC101">
        <v>46529443</v>
      </c>
      <c r="AD101">
        <v>377222957</v>
      </c>
    </row>
    <row r="102" spans="27:30">
      <c r="AA102" t="s">
        <v>299</v>
      </c>
      <c r="AB102">
        <v>-111784855674</v>
      </c>
      <c r="AC102">
        <v>5296175132</v>
      </c>
      <c r="AD102">
        <v>5598288910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workbookViewId="0">
      <pane ySplit="3" topLeftCell="A92" activePane="bottomLeft" state="frozen"/>
      <selection/>
      <selection pane="bottomLeft" activeCell="H99" sqref="H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478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99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27:30">
      <c r="AA100" s="7">
        <v>43890</v>
      </c>
      <c r="AB100">
        <v>-842174687</v>
      </c>
      <c r="AC100">
        <v>57484959</v>
      </c>
      <c r="AD100">
        <v>608868381</v>
      </c>
    </row>
    <row r="101" spans="27:30">
      <c r="AA101" t="s">
        <v>299</v>
      </c>
      <c r="AB101">
        <v>-112382843247</v>
      </c>
      <c r="AC101">
        <v>876020541</v>
      </c>
      <c r="AD101">
        <v>907694540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workbookViewId="0">
      <pane ySplit="3" topLeftCell="A89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364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481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482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96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27:30">
      <c r="AA97" s="7">
        <v>43890</v>
      </c>
      <c r="AB97">
        <v>-277063347</v>
      </c>
      <c r="AC97">
        <v>31402886</v>
      </c>
      <c r="AD97">
        <v>190741339</v>
      </c>
    </row>
    <row r="98" spans="27:30">
      <c r="AA98" t="s">
        <v>299</v>
      </c>
      <c r="AB98">
        <v>-35790311806</v>
      </c>
      <c r="AC98">
        <v>2274929866</v>
      </c>
      <c r="AD98">
        <v>15207608960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workbookViewId="0">
      <pane ySplit="3" topLeftCell="A85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90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27:30">
      <c r="AA91" s="7">
        <v>43890</v>
      </c>
      <c r="AB91">
        <v>-701531514</v>
      </c>
      <c r="AC91">
        <v>1613455</v>
      </c>
      <c r="AD91">
        <v>211016296</v>
      </c>
    </row>
    <row r="92" spans="27:30">
      <c r="AA92" t="s">
        <v>299</v>
      </c>
      <c r="AB92">
        <v>-85097040963</v>
      </c>
      <c r="AC92">
        <v>8601393552</v>
      </c>
      <c r="AD92">
        <v>23410462740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workbookViewId="0">
      <pane ySplit="3" topLeftCell="A65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297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71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27:30">
      <c r="AA72" s="7">
        <v>43890</v>
      </c>
      <c r="AB72">
        <v>-842174687</v>
      </c>
      <c r="AC72">
        <v>39325823</v>
      </c>
      <c r="AD72">
        <v>226187105</v>
      </c>
    </row>
    <row r="73" spans="27:30">
      <c r="AA73" t="s">
        <v>299</v>
      </c>
      <c r="AB73">
        <v>-80654837284</v>
      </c>
      <c r="AC73">
        <v>8027891920</v>
      </c>
      <c r="AD73">
        <v>24153634695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1"/>
  <sheetViews>
    <sheetView workbookViewId="0">
      <pane ySplit="3" topLeftCell="A60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297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AB69" s="7">
        <v>43889</v>
      </c>
      <c r="AC69">
        <v>-4363447</v>
      </c>
      <c r="AD69">
        <v>360577</v>
      </c>
      <c r="AE69">
        <v>1745287</v>
      </c>
    </row>
    <row r="70" spans="28:31">
      <c r="AB70" s="7">
        <v>43890</v>
      </c>
      <c r="AC70">
        <v>-3462366</v>
      </c>
      <c r="AD70">
        <v>-71805</v>
      </c>
      <c r="AE70">
        <v>1363880</v>
      </c>
    </row>
    <row r="71" spans="28:31">
      <c r="AB71" t="s">
        <v>299</v>
      </c>
      <c r="AC71">
        <v>-319215485</v>
      </c>
      <c r="AD71">
        <v>22109465</v>
      </c>
      <c r="AE71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3"/>
  <sheetViews>
    <sheetView workbookViewId="0">
      <pane ySplit="3" topLeftCell="A54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1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297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28:31">
      <c r="AB62" s="7">
        <v>43890</v>
      </c>
      <c r="AC62">
        <v>-842174687</v>
      </c>
      <c r="AD62">
        <v>93642538</v>
      </c>
      <c r="AE62">
        <v>436692545</v>
      </c>
    </row>
    <row r="63" spans="28:31">
      <c r="AB63" t="s">
        <v>299</v>
      </c>
      <c r="AC63">
        <v>-67024788482</v>
      </c>
      <c r="AD63">
        <v>-836055053</v>
      </c>
      <c r="AE63">
        <v>-209112571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1"/>
  <sheetViews>
    <sheetView workbookViewId="0">
      <pane ySplit="3" topLeftCell="A51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59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297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28:31">
      <c r="AB60" s="7">
        <v>43890</v>
      </c>
      <c r="AC60">
        <v>-218525247</v>
      </c>
      <c r="AD60">
        <v>6080741</v>
      </c>
      <c r="AE60">
        <v>159056920</v>
      </c>
    </row>
    <row r="61" spans="28:31">
      <c r="AB61" t="s">
        <v>299</v>
      </c>
      <c r="AC61">
        <v>-16631014545</v>
      </c>
      <c r="AD61">
        <v>915771824</v>
      </c>
      <c r="AE61">
        <v>6703004323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44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3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297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28:31">
      <c r="AB54" s="7">
        <v>43890</v>
      </c>
      <c r="AC54">
        <v>-842174687</v>
      </c>
      <c r="AD54">
        <v>64719705</v>
      </c>
      <c r="AE54">
        <v>568627154</v>
      </c>
    </row>
    <row r="55" spans="28:31">
      <c r="AB55" t="s">
        <v>299</v>
      </c>
      <c r="AC55">
        <v>-56894513021</v>
      </c>
      <c r="AD55">
        <v>5382603381</v>
      </c>
      <c r="AE55">
        <v>5742630179</v>
      </c>
    </row>
    <row r="1048576" spans="9:10">
      <c r="I1048576" t="s">
        <v>489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1"/>
  <sheetViews>
    <sheetView workbookViewId="0">
      <pane ySplit="3" topLeftCell="A41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490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49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297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28:31">
      <c r="AB50" s="7">
        <v>43890</v>
      </c>
      <c r="AC50">
        <v>-252652406</v>
      </c>
      <c r="AD50">
        <v>19012717</v>
      </c>
      <c r="AE50">
        <v>139752960</v>
      </c>
    </row>
    <row r="51" spans="28:31">
      <c r="AB51" t="s">
        <v>299</v>
      </c>
      <c r="AC51">
        <v>-16125885837</v>
      </c>
      <c r="AD51">
        <v>2759299965</v>
      </c>
      <c r="AE51">
        <v>8963088282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0"/>
  <sheetViews>
    <sheetView workbookViewId="0">
      <pane ySplit="3" topLeftCell="A25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8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297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28:31">
      <c r="AB39" s="7">
        <v>43890</v>
      </c>
      <c r="AC39">
        <v>-293666473</v>
      </c>
      <c r="AD39">
        <v>50691168</v>
      </c>
      <c r="AE39">
        <v>235103652</v>
      </c>
    </row>
    <row r="40" spans="28:31">
      <c r="AB40" t="s">
        <v>299</v>
      </c>
      <c r="AC40">
        <v>-14043726039</v>
      </c>
      <c r="AD40">
        <v>2203846046</v>
      </c>
      <c r="AE40">
        <v>6352409979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2"/>
  <sheetViews>
    <sheetView workbookViewId="0">
      <pane ySplit="3" topLeftCell="A11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0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297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28:31">
      <c r="AB21" s="7">
        <v>43890</v>
      </c>
      <c r="AC21">
        <v>-673739750</v>
      </c>
      <c r="AD21">
        <v>108208277</v>
      </c>
      <c r="AE21">
        <v>413936177</v>
      </c>
    </row>
    <row r="22" spans="28:31">
      <c r="AB22" t="s">
        <v>299</v>
      </c>
      <c r="AC22">
        <v>-14862204907</v>
      </c>
      <c r="AD22">
        <v>1073614631</v>
      </c>
      <c r="AE22">
        <v>-3258985405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6"/>
  <sheetViews>
    <sheetView workbookViewId="0">
      <pane ySplit="3" topLeftCell="A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14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28:31">
      <c r="AB15" s="7">
        <v>43890</v>
      </c>
      <c r="AC15">
        <v>-218525247</v>
      </c>
      <c r="AD15">
        <v>3268572</v>
      </c>
      <c r="AE15">
        <v>781792737</v>
      </c>
    </row>
    <row r="16" spans="28:31">
      <c r="AB16" t="s">
        <v>299</v>
      </c>
      <c r="AC16">
        <v>-3107469196</v>
      </c>
      <c r="AD16">
        <v>-337309693</v>
      </c>
      <c r="AE16">
        <v>-1406611677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"/>
  <sheetViews>
    <sheetView workbookViewId="0">
      <selection activeCell="F5" sqref="F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270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10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28:31">
      <c r="AB11" s="7">
        <v>43890</v>
      </c>
      <c r="AC11">
        <v>-218525247</v>
      </c>
      <c r="AD11">
        <v>2530824</v>
      </c>
      <c r="AE11">
        <v>-10569483</v>
      </c>
    </row>
    <row r="12" spans="28:31">
      <c r="AB12" t="s">
        <v>299</v>
      </c>
      <c r="AC12">
        <v>-1802389567</v>
      </c>
      <c r="AD12">
        <v>-238174949</v>
      </c>
      <c r="AE12">
        <v>-3301709157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491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8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28:31">
      <c r="AB9" s="7">
        <v>43890</v>
      </c>
      <c r="AC9">
        <v>-218525247</v>
      </c>
      <c r="AD9">
        <v>-218525247</v>
      </c>
      <c r="AE9">
        <v>-1133694328</v>
      </c>
    </row>
    <row r="10" spans="28:31">
      <c r="AB10" t="s">
        <v>299</v>
      </c>
      <c r="AC10">
        <v>-1411302304</v>
      </c>
      <c r="AD10">
        <v>-1411302304</v>
      </c>
      <c r="AE10">
        <v>-3368168758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2020-02-29T14:56:39Z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